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rics_by_exp" sheetId="1" r:id="rId4"/>
    <sheet state="visible" name="Лист1" sheetId="2" r:id="rId5"/>
    <sheet state="visible" name="Лист2" sheetId="3" r:id="rId6"/>
    <sheet state="visible" name="Лист3" sheetId="4" r:id="rId7"/>
  </sheets>
  <definedNames/>
  <calcPr/>
</workbook>
</file>

<file path=xl/sharedStrings.xml><?xml version="1.0" encoding="utf-8"?>
<sst xmlns="http://schemas.openxmlformats.org/spreadsheetml/2006/main" count="1359" uniqueCount="611">
  <si>
    <t>ID</t>
  </si>
  <si>
    <t>TF</t>
  </si>
  <si>
    <t>Raw files</t>
  </si>
  <si>
    <r>
      <t xml:space="preserve">Peaks </t>
    </r>
    <r>
      <rPr/>
      <t>(/home_local/ivanyev/egrid/dfs-affyseq-cutadapt/peaks-interval)</t>
    </r>
  </si>
  <si>
    <t>QC.estFragLen (max cross-correlation)</t>
  </si>
  <si>
    <t>QC.FRiP_CPICS</t>
  </si>
  <si>
    <t>QC.FRiP_GEM</t>
  </si>
  <si>
    <t>QC.FRiP_MACS2-PEMODE</t>
  </si>
  <si>
    <t>QC.FRiP_SISSRS</t>
  </si>
  <si>
    <t>QC.NRF</t>
  </si>
  <si>
    <t>QC.NSC</t>
  </si>
  <si>
    <t>QC.PBC1</t>
  </si>
  <si>
    <t>QC.PBC2</t>
  </si>
  <si>
    <t>QC.RSC</t>
  </si>
  <si>
    <t>macs2-pemode-peak-count</t>
  </si>
  <si>
    <t>gem-peak-count</t>
  </si>
  <si>
    <t>gem-affiseq-peak-count</t>
  </si>
  <si>
    <t>sissrs-peak-count</t>
  </si>
  <si>
    <t>cpics-peak-count</t>
  </si>
  <si>
    <t>align_count</t>
  </si>
  <si>
    <t>align_percent</t>
  </si>
  <si>
    <t>read_count</t>
  </si>
  <si>
    <t>EXP991000</t>
  </si>
  <si>
    <t>GLI4</t>
  </si>
  <si>
    <t>GLI4_AffSeq_IVT_BatchAATBA_Cycle1_R1.fastq.gz;GLI4_AffSeq_IVT_BatchAATBA_Cycle1_R2.fastq.gz</t>
  </si>
  <si>
    <t>PEAKS991000</t>
  </si>
  <si>
    <t>EXP991001</t>
  </si>
  <si>
    <t>GLI4_AffSeq_IVT_BatchAATBA_Cycle2_R1.fastq.gz;GLI4_AffSeq_IVT_BatchAATBA_Cycle2_R2.fastq.gz</t>
  </si>
  <si>
    <t>PEAKS991001</t>
  </si>
  <si>
    <t>EXP991002</t>
  </si>
  <si>
    <t>GLI4_AffSeq_IVT_BatchAATBA_Cycle3_R1.fastq.gz;GLI4_AffSeq_IVT_BatchAATBA_Cycle3_R2.fastq.gz</t>
  </si>
  <si>
    <t>PEAKS991002</t>
  </si>
  <si>
    <t>EXP991003</t>
  </si>
  <si>
    <t>GLI4_AffSeq_Lysate_BatchAATA_Cycle1_R1.fastq.gz;GLI4_AffSeq_Lysate_BatchAATA_Cycle1_R2.fastq.gz</t>
  </si>
  <si>
    <t>PEAKS991003</t>
  </si>
  <si>
    <t>EXP991004</t>
  </si>
  <si>
    <t>GLI4_AffSeq_Lysate_BatchAATA_Cycle2_R1.fastq.gz;GLI4_AffSeq_Lysate_BatchAATA_Cycle2_R2.fastq.gz</t>
  </si>
  <si>
    <t>PEAKS991004</t>
  </si>
  <si>
    <t>EXP991005</t>
  </si>
  <si>
    <t>GLI4_AffSeq_Lysate_BatchAATA_Cycle3_R1.fastq.gz;GLI4_AffSeq_Lysate_BatchAATA_Cycle3_R2.fastq.gz</t>
  </si>
  <si>
    <t>PEAKS991005</t>
  </si>
  <si>
    <t>EXP991006</t>
  </si>
  <si>
    <t>SNAI1</t>
  </si>
  <si>
    <t>SNAI1_AffSeq_IVT_BatchAATBA_Cycle1_R1.fastq.gz;SNAI1_AffSeq_IVT_BatchAATBA_Cycle1_R2.fastq.gz</t>
  </si>
  <si>
    <t>PEAKS991006</t>
  </si>
  <si>
    <t>EXP991007</t>
  </si>
  <si>
    <t>SNAI1_AffSeq_IVT_BatchAATBA_Cycle2_R1.fastq.gz;SNAI1_AffSeq_IVT_BatchAATBA_Cycle2_R2.fastq.gz</t>
  </si>
  <si>
    <t>PEAKS991007</t>
  </si>
  <si>
    <t>EXP991008</t>
  </si>
  <si>
    <t>SNAI1_AffSeq_IVT_BatchAATBA_Cycle3_R1.fastq.gz;SNAI1_AffSeq_IVT_BatchAATBA_Cycle3_R2.fastq.gz</t>
  </si>
  <si>
    <t>PEAKS991008</t>
  </si>
  <si>
    <t>EXP991009</t>
  </si>
  <si>
    <t>SNAI1_AffSeq_Lysate_BatchAATA_Cycle1_R1.fastq.gz;SNAI1_AffSeq_Lysate_BatchAATA_Cycle1_R2.fastq.gz</t>
  </si>
  <si>
    <t>PEAKS991009</t>
  </si>
  <si>
    <t>EXP991010</t>
  </si>
  <si>
    <t>SNAI1_AffSeq_Lysate_BatchAATA_Cycle2_R1.fastq.gz;SNAI1_AffSeq_Lysate_BatchAATA_Cycle2_R2.fastq.gz</t>
  </si>
  <si>
    <t>PEAKS991010</t>
  </si>
  <si>
    <t>EXP991011</t>
  </si>
  <si>
    <t>SNAI1_AffSeq_Lysate_BatchAATA_Cycle3_R1.fastq.gz;SNAI1_AffSeq_Lysate_BatchAATA_Cycle3_R2.fastq.gz</t>
  </si>
  <si>
    <t>PEAKS991011</t>
  </si>
  <si>
    <t>EXP991012</t>
  </si>
  <si>
    <t>ZFP28</t>
  </si>
  <si>
    <t>ZFP28_AffSeq_IVT_BatchAATBA_Cycle1_R1.fastq.gz;ZFP28_AffSeq_IVT_BatchAATBA_Cycle1_R2.fastq.gz</t>
  </si>
  <si>
    <t>PEAKS991012</t>
  </si>
  <si>
    <t>EXP991013</t>
  </si>
  <si>
    <t>ZFP28_AffSeq_IVT_BatchAATBA_Cycle2_R1.fastq.gz;ZFP28_AffSeq_IVT_BatchAATBA_Cycle2_R2.fastq.gz</t>
  </si>
  <si>
    <t>PEAKS991013</t>
  </si>
  <si>
    <t>EXP991014</t>
  </si>
  <si>
    <t>ZFP28_AffSeq_IVT_BatchAATBA_Cycle3_R1.fastq.gz;ZFP28_AffSeq_IVT_BatchAATBA_Cycle3_R2.fastq.gz</t>
  </si>
  <si>
    <t>PEAKS991014</t>
  </si>
  <si>
    <t>EXP991015</t>
  </si>
  <si>
    <t>ZFP28_AffSeq_Lysate_BatchAATA_Cycle1_R1.fastq.gz;ZFP28_AffSeq_Lysate_BatchAATA_Cycle1_R2.fastq.gz</t>
  </si>
  <si>
    <t>PEAKS991015</t>
  </si>
  <si>
    <t>EXP991016</t>
  </si>
  <si>
    <t>ZFP28_AffSeq_Lysate_BatchAATA_Cycle2_R1.fastq.gz;ZFP28_AffSeq_Lysate_BatchAATA_Cycle2_R2.fastq.gz</t>
  </si>
  <si>
    <t>PEAKS991016</t>
  </si>
  <si>
    <t>EXP991017</t>
  </si>
  <si>
    <t>ZFP28_AffSeq_Lysate_BatchAATA_Cycle3_R1.fastq.gz;ZFP28_AffSeq_Lysate_BatchAATA_Cycle3_R2.fastq.gz</t>
  </si>
  <si>
    <t>PEAKS991017</t>
  </si>
  <si>
    <t>EXP991018</t>
  </si>
  <si>
    <t>ZFP3</t>
  </si>
  <si>
    <t>ZFP3_AffSeq_IVT_BatchAATBA_Cycle1_R1.fastq.gz;ZFP3_AffSeq_IVT_BatchAATBA_Cycle1_R2.fastq.gz</t>
  </si>
  <si>
    <t>PEAKS991018</t>
  </si>
  <si>
    <t>EXP991019</t>
  </si>
  <si>
    <t>ZFP3_AffSeq_IVT_BatchAATBA_Cycle2_R1.fastq.gz;ZFP3_AffSeq_IVT_BatchAATBA_Cycle2_R2.fastq.gz</t>
  </si>
  <si>
    <t>PEAKS991019</t>
  </si>
  <si>
    <t>EXP991020</t>
  </si>
  <si>
    <t>ZFP3_AffSeq_IVT_BatchAATBA_Cycle3_R1.fastq.gz;ZFP3_AffSeq_IVT_BatchAATBA_Cycle3_R2.fastq.gz</t>
  </si>
  <si>
    <t>PEAKS991020</t>
  </si>
  <si>
    <t>EXP991021</t>
  </si>
  <si>
    <t>ZFP3_AffSeq_Lysate_BatchAATA_Cycle1_R1.fastq.gz;ZFP3_AffSeq_Lysate_BatchAATA_Cycle1_R2.fastq.gz</t>
  </si>
  <si>
    <t>PEAKS991021</t>
  </si>
  <si>
    <t>EXP991022</t>
  </si>
  <si>
    <t>ZFP3_AffSeq_Lysate_BatchAATA_Cycle2_R1.fastq.gz;ZFP3_AffSeq_Lysate_BatchAATA_Cycle2_R2.fastq.gz</t>
  </si>
  <si>
    <t>PEAKS991022</t>
  </si>
  <si>
    <t>EXP991023</t>
  </si>
  <si>
    <t>ZFP3_AffSeq_Lysate_BatchAATA_Cycle3_R1.fastq.gz;ZFP3_AffSeq_Lysate_BatchAATA_Cycle3_R2.fastq.gz</t>
  </si>
  <si>
    <t>PEAKS991023</t>
  </si>
  <si>
    <t>EXP991024</t>
  </si>
  <si>
    <t>ZIM3</t>
  </si>
  <si>
    <t>ZIM3_AffSeq_IVT_BatchAATBA_Cycle1_R1.fastq.gz;ZIM3_AffSeq_IVT_BatchAATBA_Cycle1_R2.fastq.gz</t>
  </si>
  <si>
    <t>PEAKS991024</t>
  </si>
  <si>
    <t>EXP991025</t>
  </si>
  <si>
    <t>ZIM3_AffSeq_IVT_BatchAATBA_Cycle2_R1.fastq.gz;ZIM3_AffSeq_IVT_BatchAATBA_Cycle2_R2.fastq.gz</t>
  </si>
  <si>
    <t>PEAKS991025</t>
  </si>
  <si>
    <t>EXP991026</t>
  </si>
  <si>
    <t>ZIM3_AffSeq_IVT_BatchAATBA_Cycle3_R1.fastq.gz;ZIM3_AffSeq_IVT_BatchAATBA_Cycle3_R2.fastq.gz</t>
  </si>
  <si>
    <t>PEAKS991026</t>
  </si>
  <si>
    <t>EXP991027</t>
  </si>
  <si>
    <t>ZIM3_AffSeq_Lysate_BatchAATA_Cycle1_R1.fastq.gz;ZIM3_AffSeq_Lysate_BatchAATA_Cycle1_R2.fastq.gz</t>
  </si>
  <si>
    <t>PEAKS991027</t>
  </si>
  <si>
    <t>EXP991028</t>
  </si>
  <si>
    <t>ZIM3_AffSeq_Lysate_BatchAATA_Cycle2_R1.fastq.gz;ZIM3_AffSeq_Lysate_BatchAATA_Cycle2_R2.fastq.gz</t>
  </si>
  <si>
    <t>PEAKS991028</t>
  </si>
  <si>
    <t>EXP991029</t>
  </si>
  <si>
    <t>ZIM3_AffSeq_Lysate_BatchAATA_Cycle3_R1.fastq.gz;ZIM3_AffSeq_Lysate_BatchAATA_Cycle3_R2.fastq.gz</t>
  </si>
  <si>
    <t>PEAKS991029</t>
  </si>
  <si>
    <t>EXP991030</t>
  </si>
  <si>
    <t>ZNF121</t>
  </si>
  <si>
    <t>ZNF121_AffSeq_IVT_BatchAATBA_Cycle1_R1.fastq.gz;ZNF121_AffSeq_IVT_BatchAATBA_Cycle1_R2.fastq.gz</t>
  </si>
  <si>
    <t>PEAKS991030</t>
  </si>
  <si>
    <t>EXP991031</t>
  </si>
  <si>
    <t>ZNF121_AffSeq_IVT_BatchAATBA_Cycle2_R1.fastq.gz;ZNF121_AffSeq_IVT_BatchAATBA_Cycle2_R2.fastq.gz</t>
  </si>
  <si>
    <t>PEAKS991031</t>
  </si>
  <si>
    <t>EXP991032</t>
  </si>
  <si>
    <t>ZNF121_AffSeq_IVT_BatchAATBA_Cycle3_R1.fastq.gz;ZNF121_AffSeq_IVT_BatchAATBA_Cycle3_R2.fastq.gz</t>
  </si>
  <si>
    <t>PEAKS991032</t>
  </si>
  <si>
    <t>EXP991033</t>
  </si>
  <si>
    <t>ZNF121_AffSeq_Lysate_BatchAATA_Cycle1_R1.fastq.gz;ZNF121_AffSeq_Lysate_BatchAATA_Cycle1_R2.fastq.gz</t>
  </si>
  <si>
    <t>PEAKS991033</t>
  </si>
  <si>
    <t>EXP991034</t>
  </si>
  <si>
    <t>ZNF121_AffSeq_Lysate_BatchAATA_Cycle2_R1.fastq.gz;ZNF121_AffSeq_Lysate_BatchAATA_Cycle2_R2.fastq.gz</t>
  </si>
  <si>
    <t>PEAKS991034</t>
  </si>
  <si>
    <t>EXP991035</t>
  </si>
  <si>
    <t>ZNF121_AffSeq_Lysate_BatchAATA_Cycle3_R1.fastq.gz;ZNF121_AffSeq_Lysate_BatchAATA_Cycle3_R2.fastq.gz</t>
  </si>
  <si>
    <t>PEAKS991035</t>
  </si>
  <si>
    <t>EXP991036</t>
  </si>
  <si>
    <t>ZNF134</t>
  </si>
  <si>
    <t>ZNF134_AffSeq_IVT_BatchAATBA_Cycle1_R1.fastq.gz;ZNF134_AffSeq_IVT_BatchAATBA_Cycle1_R2.fastq.gz</t>
  </si>
  <si>
    <t>PEAKS991036</t>
  </si>
  <si>
    <t>EXP991037</t>
  </si>
  <si>
    <t>ZNF134_AffSeq_IVT_BatchAATBA_Cycle2_R1.fastq.gz;ZNF134_AffSeq_IVT_BatchAATBA_Cycle2_R2.fastq.gz</t>
  </si>
  <si>
    <t>PEAKS991037</t>
  </si>
  <si>
    <t>EXP991038</t>
  </si>
  <si>
    <t>ZNF134_AffSeq_IVT_BatchAATBA_Cycle3_R1.fastq.gz;ZNF134_AffSeq_IVT_BatchAATBA_Cycle3_R2.fastq.gz</t>
  </si>
  <si>
    <t>PEAKS991038</t>
  </si>
  <si>
    <t>EXP991039</t>
  </si>
  <si>
    <t>ZNF134_AffSeq_Lysate_BatchAATA_Cycle1_R1.fastq.gz;ZNF134_AffSeq_Lysate_BatchAATA_Cycle1_R2.fastq.gz</t>
  </si>
  <si>
    <t>PEAKS991039</t>
  </si>
  <si>
    <t>EXP991040</t>
  </si>
  <si>
    <t>ZNF134_AffSeq_Lysate_BatchAATA_Cycle2_R1.fastq.gz;ZNF134_AffSeq_Lysate_BatchAATA_Cycle2_R2.fastq.gz</t>
  </si>
  <si>
    <t>PEAKS991040</t>
  </si>
  <si>
    <t>EXP991041</t>
  </si>
  <si>
    <t>ZNF134_AffSeq_Lysate_BatchAATA_Cycle3_R1.fastq.gz;ZNF134_AffSeq_Lysate_BatchAATA_Cycle3_R2.fastq.gz</t>
  </si>
  <si>
    <t>PEAKS991041</t>
  </si>
  <si>
    <t>EXP991042</t>
  </si>
  <si>
    <t>ZNF140</t>
  </si>
  <si>
    <t>ZNF140_AffSeq_IVT_BatchAATBA_Cycle1_R1.fastq.gz;ZNF140_AffSeq_IVT_BatchAATBA_Cycle1_R2.fastq.gz</t>
  </si>
  <si>
    <t>PEAKS991042</t>
  </si>
  <si>
    <t>EXP991043</t>
  </si>
  <si>
    <t>ZNF140_AffSeq_IVT_BatchAATBA_Cycle2_R1.fastq.gz;ZNF140_AffSeq_IVT_BatchAATBA_Cycle2_R2.fastq.gz</t>
  </si>
  <si>
    <t>PEAKS991043</t>
  </si>
  <si>
    <t>EXP991044</t>
  </si>
  <si>
    <t>ZNF140_AffSeq_IVT_BatchAATBA_Cycle3_R1.fastq.gz;ZNF140_AffSeq_IVT_BatchAATBA_Cycle3_R2.fastq.gz</t>
  </si>
  <si>
    <t>PEAKS991044</t>
  </si>
  <si>
    <t>EXP991045</t>
  </si>
  <si>
    <t>ZNF146</t>
  </si>
  <si>
    <t>ZNF146_AffSeq_IVT_BatchAATBA_Cycle1_R1.fastq.gz;ZNF146_AffSeq_IVT_BatchAATBA_Cycle1_R2.fastq.gz</t>
  </si>
  <si>
    <t>PEAKS991045</t>
  </si>
  <si>
    <t>EXP991046</t>
  </si>
  <si>
    <t>ZNF146_AffSeq_IVT_BatchAATBA_Cycle2_R1.fastq.gz;ZNF146_AffSeq_IVT_BatchAATBA_Cycle2_R2.fastq.gz</t>
  </si>
  <si>
    <t>PEAKS991046</t>
  </si>
  <si>
    <t>EXP991047</t>
  </si>
  <si>
    <t>ZNF146_AffSeq_IVT_BatchAATBA_Cycle3_R1.fastq.gz;ZNF146_AffSeq_IVT_BatchAATBA_Cycle3_R2.fastq.gz</t>
  </si>
  <si>
    <t>PEAKS991047</t>
  </si>
  <si>
    <t>EXP991048</t>
  </si>
  <si>
    <t>ZNF16</t>
  </si>
  <si>
    <t>ZNF16_AffSeq_IVT_BatchAATBA_Cycle1_R1.fastq.gz;ZNF16_AffSeq_IVT_BatchAATBA_Cycle1_R2.fastq.gz</t>
  </si>
  <si>
    <t>PEAKS991048</t>
  </si>
  <si>
    <t>EXP991049</t>
  </si>
  <si>
    <t>ZNF16_AffSeq_IVT_BatchAATBA_Cycle2_R1.fastq.gz;ZNF16_AffSeq_IVT_BatchAATBA_Cycle2_R2.fastq.gz</t>
  </si>
  <si>
    <t>PEAKS991049</t>
  </si>
  <si>
    <t>EXP991050</t>
  </si>
  <si>
    <t>ZNF16_AffSeq_IVT_BatchAATBA_Cycle3_R1.fastq.gz;ZNF16_AffSeq_IVT_BatchAATBA_Cycle3_R2.fastq.gz</t>
  </si>
  <si>
    <t>PEAKS991050</t>
  </si>
  <si>
    <t>EXP991051</t>
  </si>
  <si>
    <t>ZNF16_AffSeq_Lysate_BatchAATA_Cycle1_R1.fastq.gz;ZNF16_AffSeq_Lysate_BatchAATA_Cycle1_R2.fastq.gz</t>
  </si>
  <si>
    <t>PEAKS991051</t>
  </si>
  <si>
    <t>EXP991052</t>
  </si>
  <si>
    <t>ZNF16_AffSeq_Lysate_BatchAATA_Cycle2_R1.fastq.gz;ZNF16_AffSeq_Lysate_BatchAATA_Cycle2_R2.fastq.gz</t>
  </si>
  <si>
    <t>PEAKS991052</t>
  </si>
  <si>
    <t>EXP991053</t>
  </si>
  <si>
    <t>ZNF16_AffSeq_Lysate_BatchAATA_Cycle3_R1.fastq.gz;ZNF16_AffSeq_Lysate_BatchAATA_Cycle3_R2.fastq.gz</t>
  </si>
  <si>
    <t>PEAKS991053</t>
  </si>
  <si>
    <t>EXP991054</t>
  </si>
  <si>
    <t>ZNF189</t>
  </si>
  <si>
    <t>ZNF189_AffSeq_IVT_BatchAATBA_Cycle1_R1.fastq.gz;ZNF189_AffSeq_IVT_BatchAATBA_Cycle1_R2.fastq.gz</t>
  </si>
  <si>
    <t>PEAKS991054</t>
  </si>
  <si>
    <t>EXP991055</t>
  </si>
  <si>
    <t>ZNF189_AffSeq_IVT_BatchAATBA_Cycle2_R1.fastq.gz;ZNF189_AffSeq_IVT_BatchAATBA_Cycle2_R2.fastq.gz</t>
  </si>
  <si>
    <t>PEAKS991055</t>
  </si>
  <si>
    <t>EXP991056</t>
  </si>
  <si>
    <t>ZNF189_AffSeq_IVT_BatchAATBA_Cycle3_R1.fastq.gz;ZNF189_AffSeq_IVT_BatchAATBA_Cycle3_R2.fastq.gz</t>
  </si>
  <si>
    <t>PEAKS991056</t>
  </si>
  <si>
    <t>EXP991057</t>
  </si>
  <si>
    <t>ZNF189_AffSeq_Lysate_BatchAATA_Cycle1_R1.fastq.gz;ZNF189_AffSeq_Lysate_BatchAATA_Cycle1_R2.fastq.gz</t>
  </si>
  <si>
    <t>PEAKS991057</t>
  </si>
  <si>
    <t>EXP991058</t>
  </si>
  <si>
    <t>ZNF189_AffSeq_Lysate_BatchAATA_Cycle2_R1.fastq.gz;ZNF189_AffSeq_Lysate_BatchAATA_Cycle2_R2.fastq.gz</t>
  </si>
  <si>
    <t>PEAKS991058</t>
  </si>
  <si>
    <t>EXP991059</t>
  </si>
  <si>
    <t>ZNF189_AffSeq_Lysate_BatchAATA_Cycle3_R1.fastq.gz;ZNF189_AffSeq_Lysate_BatchAATA_Cycle3_R2.fastq.gz</t>
  </si>
  <si>
    <t>PEAKS991059</t>
  </si>
  <si>
    <t>EXP991060</t>
  </si>
  <si>
    <t>ZNF18</t>
  </si>
  <si>
    <t>ZNF18_AffSeq_Lysate_BatchAATA_Cycle1_R1.fastq.gz;ZNF18_AffSeq_Lysate_BatchAATA_Cycle1_R2.fastq.gz</t>
  </si>
  <si>
    <t>PEAKS991060</t>
  </si>
  <si>
    <t>EXP991061</t>
  </si>
  <si>
    <t>ZNF18_AffSeq_Lysate_BatchAATA_Cycle2_R1.fastq.gz;ZNF18_AffSeq_Lysate_BatchAATA_Cycle2_R2.fastq.gz</t>
  </si>
  <si>
    <t>PEAKS991061</t>
  </si>
  <si>
    <t>EXP991062</t>
  </si>
  <si>
    <t>ZNF18_AffSeq_Lysate_BatchAATA_Cycle3_R1.fastq.gz;ZNF18_AffSeq_Lysate_BatchAATA_Cycle3_R2.fastq.gz</t>
  </si>
  <si>
    <t>PEAKS991062</t>
  </si>
  <si>
    <t>EXP991063</t>
  </si>
  <si>
    <t>ZNF22</t>
  </si>
  <si>
    <t>ZNF22_AffSeq_IVT_BatchAATBA_Cycle1_R1.fastq.gz;ZNF22_AffSeq_IVT_BatchAATBA_Cycle1_R2.fastq.gz</t>
  </si>
  <si>
    <t>PEAKS991063</t>
  </si>
  <si>
    <t>EXP991064</t>
  </si>
  <si>
    <t>ZNF22_AffSeq_IVT_BatchAATBA_Cycle2_R1.fastq.gz;ZNF22_AffSeq_IVT_BatchAATBA_Cycle2_R2.fastq.gz</t>
  </si>
  <si>
    <t>PEAKS991064</t>
  </si>
  <si>
    <t>EXP991065</t>
  </si>
  <si>
    <t>ZNF22_AffSeq_IVT_BatchAATBA_Cycle3_R1.fastq.gz;ZNF22_AffSeq_IVT_BatchAATBA_Cycle3_R2.fastq.gz</t>
  </si>
  <si>
    <t>PEAKS991065</t>
  </si>
  <si>
    <t>EXP991066</t>
  </si>
  <si>
    <t>ZNF22_AffSeq_Lysate_BatchAATA_Cycle1_R1.fastq.gz;ZNF22_AffSeq_Lysate_BatchAATA_Cycle1_R2.fastq.gz</t>
  </si>
  <si>
    <t>PEAKS991066</t>
  </si>
  <si>
    <t>EXP991067</t>
  </si>
  <si>
    <t>ZNF22_AffSeq_Lysate_BatchAATA_Cycle2_R1.fastq.gz;ZNF22_AffSeq_Lysate_BatchAATA_Cycle2_R2.fastq.gz</t>
  </si>
  <si>
    <t>PEAKS991067</t>
  </si>
  <si>
    <t>EXP991068</t>
  </si>
  <si>
    <t>ZNF22_AffSeq_Lysate_BatchAATA_Cycle3_R1.fastq.gz;ZNF22_AffSeq_Lysate_BatchAATA_Cycle3_R2.fastq.gz</t>
  </si>
  <si>
    <t>PEAKS991068</t>
  </si>
  <si>
    <t>EXP991069</t>
  </si>
  <si>
    <t>ZNF250</t>
  </si>
  <si>
    <t>ZNF250_AffSeq_IVT_BatchAATBA_Cycle1_R1.fastq.gz;ZNF250_AffSeq_IVT_BatchAATBA_Cycle1_R2.fastq.gz</t>
  </si>
  <si>
    <t>PEAKS991069</t>
  </si>
  <si>
    <t>EXP991070</t>
  </si>
  <si>
    <t>ZNF250_AffSeq_IVT_BatchAATBA_Cycle2_R1.fastq.gz;ZNF250_AffSeq_IVT_BatchAATBA_Cycle2_R2.fastq.gz</t>
  </si>
  <si>
    <t>PEAKS991070</t>
  </si>
  <si>
    <t>EXP991071</t>
  </si>
  <si>
    <t>ZNF250_AffSeq_IVT_BatchAATBA_Cycle3_R1.fastq.gz;ZNF250_AffSeq_IVT_BatchAATBA_Cycle3_R2.fastq.gz</t>
  </si>
  <si>
    <t>PEAKS991071</t>
  </si>
  <si>
    <t>EXP991072</t>
  </si>
  <si>
    <t>ZNF250_AffSeq_Lysate_BatchAATA_Cycle1_R1.fastq.gz;ZNF250_AffSeq_Lysate_BatchAATA_Cycle1_R2.fastq.gz</t>
  </si>
  <si>
    <t>PEAKS991072</t>
  </si>
  <si>
    <t>EXP991073</t>
  </si>
  <si>
    <t>ZNF250_AffSeq_Lysate_BatchAATA_Cycle2_R1.fastq.gz;ZNF250_AffSeq_Lysate_BatchAATA_Cycle2_R2.fastq.gz</t>
  </si>
  <si>
    <t>PEAKS991073</t>
  </si>
  <si>
    <t>EXP991074</t>
  </si>
  <si>
    <t>ZNF250_AffSeq_Lysate_BatchAATA_Cycle3_R1.fastq.gz;ZNF250_AffSeq_Lysate_BatchAATA_Cycle3_R2.fastq.gz</t>
  </si>
  <si>
    <t>PEAKS991074</t>
  </si>
  <si>
    <t>EXP991075</t>
  </si>
  <si>
    <t>ZNF260</t>
  </si>
  <si>
    <t>ZNF260_AffSeq_IVT_BatchAATBA_Cycle1_R1.fastq.gz;ZNF260_AffSeq_IVT_BatchAATBA_Cycle1_R2.fastq.gz</t>
  </si>
  <si>
    <t>PEAKS991075</t>
  </si>
  <si>
    <t>EXP991076</t>
  </si>
  <si>
    <t>ZNF260_AffSeq_IVT_BatchAATBA_Cycle2_R1.fastq.gz;ZNF260_AffSeq_IVT_BatchAATBA_Cycle2_R2.fastq.gz</t>
  </si>
  <si>
    <t>PEAKS991076</t>
  </si>
  <si>
    <t>EXP991077</t>
  </si>
  <si>
    <t>ZNF260_AffSeq_IVT_BatchAATBA_Cycle3_R1.fastq.gz;ZNF260_AffSeq_IVT_BatchAATBA_Cycle3_R2.fastq.gz</t>
  </si>
  <si>
    <t>PEAKS991077</t>
  </si>
  <si>
    <t>EXP991078</t>
  </si>
  <si>
    <t>ZNF260_AffSeq_Lysate_BatchAATA_Cycle1_R1.fastq.gz;ZNF260_AffSeq_Lysate_BatchAATA_Cycle1_R2.fastq.gz</t>
  </si>
  <si>
    <t>PEAKS991078</t>
  </si>
  <si>
    <t>EXP991079</t>
  </si>
  <si>
    <t>ZNF260_AffSeq_Lysate_BatchAATA_Cycle2_R1.fastq.gz;ZNF260_AffSeq_Lysate_BatchAATA_Cycle2_R2.fastq.gz</t>
  </si>
  <si>
    <t>PEAKS991079</t>
  </si>
  <si>
    <t>EXP991080</t>
  </si>
  <si>
    <t>ZNF260_AffSeq_Lysate_BatchAATA_Cycle3_R1.fastq.gz;ZNF260_AffSeq_Lysate_BatchAATA_Cycle3_R2.fastq.gz</t>
  </si>
  <si>
    <t>PEAKS991080</t>
  </si>
  <si>
    <t>EXP991081</t>
  </si>
  <si>
    <t>ZNF264</t>
  </si>
  <si>
    <t>ZNF264_AffSeq_IVT_BatchAATBA_Cycle1_R1.fastq.gz;ZNF264_AffSeq_IVT_BatchAATBA_Cycle1_R2.fastq.gz</t>
  </si>
  <si>
    <t>PEAKS991081</t>
  </si>
  <si>
    <t>EXP991082</t>
  </si>
  <si>
    <t>ZNF264_AffSeq_IVT_BatchAATBA_Cycle2_R1.fastq.gz;ZNF264_AffSeq_IVT_BatchAATBA_Cycle2_R2.fastq.gz</t>
  </si>
  <si>
    <t>PEAKS991082</t>
  </si>
  <si>
    <t>EXP991083</t>
  </si>
  <si>
    <t>ZNF264_AffSeq_IVT_BatchAATBA_Cycle3_R1.fastq.gz;ZNF264_AffSeq_IVT_BatchAATBA_Cycle3_R2.fastq.gz</t>
  </si>
  <si>
    <t>PEAKS991083</t>
  </si>
  <si>
    <t>EXP991084</t>
  </si>
  <si>
    <t>ZNF264_AffSeq_Lysate_BatchAATA_Cycle1_R1.fastq.gz;ZNF264_AffSeq_Lysate_BatchAATA_Cycle1_R2.fastq.gz</t>
  </si>
  <si>
    <t>PEAKS991084</t>
  </si>
  <si>
    <t>EXP991085</t>
  </si>
  <si>
    <t>ZNF264_AffSeq_Lysate_BatchAATA_Cycle2_R1.fastq.gz;ZNF264_AffSeq_Lysate_BatchAATA_Cycle2_R2.fastq.gz</t>
  </si>
  <si>
    <t>PEAKS991085</t>
  </si>
  <si>
    <t>EXP991086</t>
  </si>
  <si>
    <t>ZNF264_AffSeq_Lysate_BatchAATA_Cycle3_R1.fastq.gz;ZNF264_AffSeq_Lysate_BatchAATA_Cycle3_R2.fastq.gz</t>
  </si>
  <si>
    <t>PEAKS991086</t>
  </si>
  <si>
    <t>EXP991087</t>
  </si>
  <si>
    <t>ZNF280A</t>
  </si>
  <si>
    <t>ZNF280A_AffSeq_IVT_BatchAATBA_Cycle1_R1.fastq.gz;ZNF280A_AffSeq_IVT_BatchAATBA_Cycle1_R2.fastq.gz</t>
  </si>
  <si>
    <t>PEAKS991087</t>
  </si>
  <si>
    <t>EXP991088</t>
  </si>
  <si>
    <t>ZNF280A_AffSeq_IVT_BatchAATBA_Cycle2_R1.fastq.gz;ZNF280A_AffSeq_IVT_BatchAATBA_Cycle2_R2.fastq.gz</t>
  </si>
  <si>
    <t>PEAKS991088</t>
  </si>
  <si>
    <t>EXP991089</t>
  </si>
  <si>
    <t>ZNF280A_AffSeq_IVT_BatchAATBA_Cycle3_R1.fastq.gz;ZNF280A_AffSeq_IVT_BatchAATBA_Cycle3_R2.fastq.gz</t>
  </si>
  <si>
    <t>PEAKS991089</t>
  </si>
  <si>
    <t>EXP991090</t>
  </si>
  <si>
    <t>ZNF280A_AffSeq_Lysate_BatchAATA_Cycle1_R1.fastq.gz;ZNF280A_AffSeq_Lysate_BatchAATA_Cycle1_R2.fastq.gz</t>
  </si>
  <si>
    <t>PEAKS991090</t>
  </si>
  <si>
    <t>EXP991091</t>
  </si>
  <si>
    <t>ZNF280A_AffSeq_Lysate_BatchAATA_Cycle2_R1.fastq.gz;ZNF280A_AffSeq_Lysate_BatchAATA_Cycle2_R2.fastq.gz</t>
  </si>
  <si>
    <t>PEAKS991091</t>
  </si>
  <si>
    <t>EXP991092</t>
  </si>
  <si>
    <t>ZNF280A_AffSeq_Lysate_BatchAATA_Cycle3_R1.fastq.gz;ZNF280A_AffSeq_Lysate_BatchAATA_Cycle3_R2.fastq.gz</t>
  </si>
  <si>
    <t>PEAKS991092</t>
  </si>
  <si>
    <t>EXP991093</t>
  </si>
  <si>
    <t>ZNF30</t>
  </si>
  <si>
    <t>ZNF30_AffSeq_IVT_BatchAATBA_Cycle1_R1.fastq.gz;ZNF30_AffSeq_IVT_BatchAATBA_Cycle1_R2.fastq.gz</t>
  </si>
  <si>
    <t>PEAKS991093</t>
  </si>
  <si>
    <t>EXP991094</t>
  </si>
  <si>
    <t>ZNF30_AffSeq_IVT_BatchAATBA_Cycle2_R1.fastq.gz;ZNF30_AffSeq_IVT_BatchAATBA_Cycle2_R2.fastq.gz</t>
  </si>
  <si>
    <t>PEAKS991094</t>
  </si>
  <si>
    <t>EXP991095</t>
  </si>
  <si>
    <t>ZNF30_AffSeq_IVT_BatchAATBA_Cycle3_R1.fastq.gz;ZNF30_AffSeq_IVT_BatchAATBA_Cycle3_R2.fastq.gz</t>
  </si>
  <si>
    <t>PEAKS991095</t>
  </si>
  <si>
    <t>EXP991096</t>
  </si>
  <si>
    <t>ZNF30_AffSeq_Lysate_BatchAATA_Cycle1_R1.fastq.gz;ZNF30_AffSeq_Lysate_BatchAATA_Cycle1_R2.fastq.gz</t>
  </si>
  <si>
    <t>PEAKS991096</t>
  </si>
  <si>
    <t>EXP991097</t>
  </si>
  <si>
    <t>ZNF30_AffSeq_Lysate_BatchAATA_Cycle2_R1.fastq.gz;ZNF30_AffSeq_Lysate_BatchAATA_Cycle2_R2.fastq.gz</t>
  </si>
  <si>
    <t>PEAKS991097</t>
  </si>
  <si>
    <t>EXP991098</t>
  </si>
  <si>
    <t>ZNF30_AffSeq_Lysate_BatchAATA_Cycle3_R1.fastq.gz;ZNF30_AffSeq_Lysate_BatchAATA_Cycle3_R2.fastq.gz</t>
  </si>
  <si>
    <t>PEAKS991098</t>
  </si>
  <si>
    <t>EXP991099</t>
  </si>
  <si>
    <t>ZNF317</t>
  </si>
  <si>
    <t>ZNF317_AffSeq_IVT_BatchAATBA_Cycle1_R1.fastq.gz;ZNF317_AffSeq_IVT_BatchAATBA_Cycle1_R2.fastq.gz</t>
  </si>
  <si>
    <t>PEAKS991099</t>
  </si>
  <si>
    <t>EXP991100</t>
  </si>
  <si>
    <t>ZNF317_AffSeq_IVT_BatchAATBA_Cycle2_R1.fastq.gz;ZNF317_AffSeq_IVT_BatchAATBA_Cycle2_R2.fastq.gz</t>
  </si>
  <si>
    <t>PEAKS991100</t>
  </si>
  <si>
    <t>EXP991101</t>
  </si>
  <si>
    <t>ZNF317_AffSeq_IVT_BatchAATBA_Cycle3_R1.fastq.gz;ZNF317_AffSeq_IVT_BatchAATBA_Cycle3_R2.fastq.gz</t>
  </si>
  <si>
    <t>PEAKS991101</t>
  </si>
  <si>
    <t>EXP991102</t>
  </si>
  <si>
    <t>ZNF322</t>
  </si>
  <si>
    <t>ZNF322_AffSeq_IVT_BatchAATBA_Cycle1_R1.fastq.gz;ZNF322_AffSeq_IVT_BatchAATBA_Cycle1_R2.fastq.gz</t>
  </si>
  <si>
    <t>PEAKS991102</t>
  </si>
  <si>
    <t>EXP991103</t>
  </si>
  <si>
    <t>ZNF322_AffSeq_IVT_BatchAATBA_Cycle2_R1.fastq.gz;ZNF322_AffSeq_IVT_BatchAATBA_Cycle2_R2.fastq.gz</t>
  </si>
  <si>
    <t>PEAKS991103</t>
  </si>
  <si>
    <t>EXP991104</t>
  </si>
  <si>
    <t>ZNF322_AffSeq_IVT_BatchAATBA_Cycle3_R1.fastq.gz;ZNF322_AffSeq_IVT_BatchAATBA_Cycle3_R2.fastq.gz</t>
  </si>
  <si>
    <t>PEAKS991104</t>
  </si>
  <si>
    <t>EXP991105</t>
  </si>
  <si>
    <t>ZNF322_AffSeq_Lysate_BatchAATA_Cycle1_R1.fastq.gz;ZNF322_AffSeq_Lysate_BatchAATA_Cycle1_R2.fastq.gz</t>
  </si>
  <si>
    <t>PEAKS991105</t>
  </si>
  <si>
    <t>EXP991106</t>
  </si>
  <si>
    <t>ZNF322_AffSeq_Lysate_BatchAATA_Cycle2_R1.fastq.gz;ZNF322_AffSeq_Lysate_BatchAATA_Cycle2_R2.fastq.gz</t>
  </si>
  <si>
    <t>PEAKS991106</t>
  </si>
  <si>
    <t>EXP991107</t>
  </si>
  <si>
    <t>ZNF322_AffSeq_Lysate_BatchAATA_Cycle3_R1.fastq.gz;ZNF322_AffSeq_Lysate_BatchAATA_Cycle3_R2.fastq.gz</t>
  </si>
  <si>
    <t>PEAKS991107</t>
  </si>
  <si>
    <t>EXP991108</t>
  </si>
  <si>
    <t>ZNF35</t>
  </si>
  <si>
    <t>ZNF35_AffSeq_IVT_BatchAATBA_Cycle1_R1.fastq.gz;ZNF35_AffSeq_IVT_BatchAATBA_Cycle1_R2.fastq.gz</t>
  </si>
  <si>
    <t>PEAKS991108</t>
  </si>
  <si>
    <t>EXP991109</t>
  </si>
  <si>
    <t>ZNF35_AffSeq_IVT_BatchAATBA_Cycle2_R1.fastq.gz;ZNF35_AffSeq_IVT_BatchAATBA_Cycle2_R2.fastq.gz</t>
  </si>
  <si>
    <t>PEAKS991109</t>
  </si>
  <si>
    <t>EXP991110</t>
  </si>
  <si>
    <t>ZNF35_AffSeq_IVT_BatchAATBA_Cycle3_R1.fastq.gz;ZNF35_AffSeq_IVT_BatchAATBA_Cycle3_R2.fastq.gz</t>
  </si>
  <si>
    <t>PEAKS991110</t>
  </si>
  <si>
    <t>EXP991111</t>
  </si>
  <si>
    <t>ZNF35_AffSeq_Lysate_BatchAATA_Cycle1_R1.fastq.gz;ZNF35_AffSeq_Lysate_BatchAATA_Cycle1_R2.fastq.gz</t>
  </si>
  <si>
    <t>PEAKS991111</t>
  </si>
  <si>
    <t>EXP991112</t>
  </si>
  <si>
    <t>ZNF35_AffSeq_Lysate_BatchAATA_Cycle2_R1.fastq.gz;ZNF35_AffSeq_Lysate_BatchAATA_Cycle2_R2.fastq.gz</t>
  </si>
  <si>
    <t>PEAKS991112</t>
  </si>
  <si>
    <t>EXP991113</t>
  </si>
  <si>
    <t>ZNF35_AffSeq_Lysate_BatchAATA_Cycle3_R1.fastq.gz;ZNF35_AffSeq_Lysate_BatchAATA_Cycle3_R2.fastq.gz</t>
  </si>
  <si>
    <t>PEAKS991113</t>
  </si>
  <si>
    <t>EXP991114</t>
  </si>
  <si>
    <t>ZNF382</t>
  </si>
  <si>
    <t>ZNF382_AffSeq_IVT_BatchAATBA_Cycle1_R1.fastq.gz;ZNF382_AffSeq_IVT_BatchAATBA_Cycle1_R2.fastq.gz</t>
  </si>
  <si>
    <t>PEAKS991114</t>
  </si>
  <si>
    <t>EXP991115</t>
  </si>
  <si>
    <t>ZNF382_AffSeq_IVT_BatchAATBA_Cycle2_R1.fastq.gz;ZNF382_AffSeq_IVT_BatchAATBA_Cycle2_R2.fastq.gz</t>
  </si>
  <si>
    <t>PEAKS991115</t>
  </si>
  <si>
    <t>EXP991116</t>
  </si>
  <si>
    <t>ZNF382_AffSeq_IVT_BatchAATBA_Cycle3_R1.fastq.gz;ZNF382_AffSeq_IVT_BatchAATBA_Cycle3_R2.fastq.gz</t>
  </si>
  <si>
    <t>PEAKS991116</t>
  </si>
  <si>
    <t>EXP991117</t>
  </si>
  <si>
    <t>ZNF382_AffSeq_Lysate_BatchAATA_Cycle1_R1.fastq.gz;ZNF382_AffSeq_Lysate_BatchAATA_Cycle1_R2.fastq.gz</t>
  </si>
  <si>
    <t>PEAKS991117</t>
  </si>
  <si>
    <t>EXP991118</t>
  </si>
  <si>
    <t>ZNF382_AffSeq_Lysate_BatchAATA_Cycle2_R1.fastq.gz;ZNF382_AffSeq_Lysate_BatchAATA_Cycle2_R2.fastq.gz</t>
  </si>
  <si>
    <t>PEAKS991118</t>
  </si>
  <si>
    <t>EXP991119</t>
  </si>
  <si>
    <t>ZNF382_AffSeq_Lysate_BatchAATA_Cycle3_R1.fastq.gz;ZNF382_AffSeq_Lysate_BatchAATA_Cycle3_R2.fastq.gz</t>
  </si>
  <si>
    <t>PEAKS991119</t>
  </si>
  <si>
    <t>EXP991120</t>
  </si>
  <si>
    <t>ZNF384</t>
  </si>
  <si>
    <t>ZNF384_AffSeq_IVT_BatchAATBA_Cycle1_R1.fastq.gz;ZNF384_AffSeq_IVT_BatchAATBA_Cycle1_R2.fastq.gz</t>
  </si>
  <si>
    <t>PEAKS991120</t>
  </si>
  <si>
    <t>EXP991121</t>
  </si>
  <si>
    <t>ZNF384_AffSeq_IVT_BatchAATBA_Cycle2_R1.fastq.gz;ZNF384_AffSeq_IVT_BatchAATBA_Cycle2_R2.fastq.gz</t>
  </si>
  <si>
    <t>PEAKS991121</t>
  </si>
  <si>
    <t>EXP991122</t>
  </si>
  <si>
    <t>ZNF384_AffSeq_IVT_BatchAATBA_Cycle3_R1.fastq.gz;ZNF384_AffSeq_IVT_BatchAATBA_Cycle3_R2.fastq.gz</t>
  </si>
  <si>
    <t>PEAKS991122</t>
  </si>
  <si>
    <t>EXP991123</t>
  </si>
  <si>
    <t>ZNF384_AffSeq_Lysate_BatchAATA_Cycle1_R1.fastq.gz;ZNF384_AffSeq_Lysate_BatchAATA_Cycle1_R2.fastq.gz</t>
  </si>
  <si>
    <t>PEAKS991123</t>
  </si>
  <si>
    <t>EXP991124</t>
  </si>
  <si>
    <t>ZNF384_AffSeq_Lysate_BatchAATA_Cycle2_R1.fastq.gz;ZNF384_AffSeq_Lysate_BatchAATA_Cycle2_R2.fastq.gz</t>
  </si>
  <si>
    <t>PEAKS991124</t>
  </si>
  <si>
    <t>EXP991125</t>
  </si>
  <si>
    <t>ZNF384_AffSeq_Lysate_BatchAATA_Cycle3_R1.fastq.gz;ZNF384_AffSeq_Lysate_BatchAATA_Cycle3_R2.fastq.gz</t>
  </si>
  <si>
    <t>PEAKS991125</t>
  </si>
  <si>
    <t>EXP991126</t>
  </si>
  <si>
    <t>ZNF436</t>
  </si>
  <si>
    <t>ZNF436_AffSeq_IVT_BatchAATBA_Cycle1_R1.fastq.gz;ZNF436_AffSeq_IVT_BatchAATBA_Cycle1_R2.fastq.gz</t>
  </si>
  <si>
    <t>PEAKS991126</t>
  </si>
  <si>
    <t>EXP991127</t>
  </si>
  <si>
    <t>ZNF436_AffSeq_IVT_BatchAATBA_Cycle2_R1.fastq.gz;ZNF436_AffSeq_IVT_BatchAATBA_Cycle2_R2.fastq.gz</t>
  </si>
  <si>
    <t>PEAKS991127</t>
  </si>
  <si>
    <t>EXP991128</t>
  </si>
  <si>
    <t>ZNF436_AffSeq_IVT_BatchAATBA_Cycle3_R1.fastq.gz;ZNF436_AffSeq_IVT_BatchAATBA_Cycle3_R2.fastq.gz</t>
  </si>
  <si>
    <t>PEAKS991128</t>
  </si>
  <si>
    <t>EXP991129</t>
  </si>
  <si>
    <t>ZNF436_AffSeq_Lysate_BatchAATA_Cycle1_R1.fastq.gz;ZNF436_AffSeq_Lysate_BatchAATA_Cycle1_R2.fastq.gz</t>
  </si>
  <si>
    <t>PEAKS991129</t>
  </si>
  <si>
    <t>EXP991130</t>
  </si>
  <si>
    <t>ZNF436_AffSeq_Lysate_BatchAATA_Cycle2_R1.fastq.gz;ZNF436_AffSeq_Lysate_BatchAATA_Cycle2_R2.fastq.gz</t>
  </si>
  <si>
    <t>PEAKS991130</t>
  </si>
  <si>
    <t>EXP991131</t>
  </si>
  <si>
    <t>ZNF436_AffSeq_Lysate_BatchAATA_Cycle3_R1.fastq.gz;ZNF436_AffSeq_Lysate_BatchAATA_Cycle3_R2.fastq.gz</t>
  </si>
  <si>
    <t>PEAKS991131</t>
  </si>
  <si>
    <t>EXP991132</t>
  </si>
  <si>
    <t>ZNF454</t>
  </si>
  <si>
    <t>ZNF454_AffSeq_IVT_BatchAATBA_Cycle1_R1.fastq.gz;ZNF454_AffSeq_IVT_BatchAATBA_Cycle1_R2.fastq.gz</t>
  </si>
  <si>
    <t>PEAKS991132</t>
  </si>
  <si>
    <t>EXP991133</t>
  </si>
  <si>
    <t>ZNF454_AffSeq_IVT_BatchAATBA_Cycle2_R1.fastq.gz;ZNF454_AffSeq_IVT_BatchAATBA_Cycle2_R2.fastq.gz</t>
  </si>
  <si>
    <t>PEAKS991133</t>
  </si>
  <si>
    <t>EXP991134</t>
  </si>
  <si>
    <t>ZNF454_AffSeq_IVT_BatchAATBA_Cycle3_R1.fastq.gz;ZNF454_AffSeq_IVT_BatchAATBA_Cycle3_R2.fastq.gz</t>
  </si>
  <si>
    <t>PEAKS991134</t>
  </si>
  <si>
    <t>EXP991135</t>
  </si>
  <si>
    <t>ZNF454_AffSeq_Lysate_BatchAATA_Cycle1_R1.fastq.gz;ZNF454_AffSeq_Lysate_BatchAATA_Cycle1_R2.fastq.gz</t>
  </si>
  <si>
    <t>PEAKS991135</t>
  </si>
  <si>
    <t>EXP991136</t>
  </si>
  <si>
    <t>ZNF454_AffSeq_Lysate_BatchAATA_Cycle2_R1.fastq.gz;ZNF454_AffSeq_Lysate_BatchAATA_Cycle2_R2.fastq.gz</t>
  </si>
  <si>
    <t>PEAKS991136</t>
  </si>
  <si>
    <t>EXP991137</t>
  </si>
  <si>
    <t>ZNF454_AffSeq_Lysate_BatchAATA_Cycle3_R1.fastq.gz;ZNF454_AffSeq_Lysate_BatchAATA_Cycle3_R2.fastq.gz</t>
  </si>
  <si>
    <t>PEAKS991137</t>
  </si>
  <si>
    <t>EXP991138</t>
  </si>
  <si>
    <t>ZNF490</t>
  </si>
  <si>
    <t>ZNF490_AffSeq_IVT_BatchAATBA_Cycle1_R1.fastq.gz;ZNF490_AffSeq_IVT_BatchAATBA_Cycle1_R2.fastq.gz</t>
  </si>
  <si>
    <t>PEAKS991138</t>
  </si>
  <si>
    <t>EXP991139</t>
  </si>
  <si>
    <t>ZNF490_AffSeq_IVT_BatchAATBA_Cycle2_R1.fastq.gz;ZNF490_AffSeq_IVT_BatchAATBA_Cycle2_R2.fastq.gz</t>
  </si>
  <si>
    <t>PEAKS991139</t>
  </si>
  <si>
    <t>NA</t>
  </si>
  <si>
    <t>EXP991140</t>
  </si>
  <si>
    <t>ZNF490_AffSeq_IVT_BatchAATBA_Cycle3_R1.fastq.gz;ZNF490_AffSeq_IVT_BatchAATBA_Cycle3_R2.fastq.gz</t>
  </si>
  <si>
    <t>PEAKS991140</t>
  </si>
  <si>
    <t>EXP991141</t>
  </si>
  <si>
    <t>ZNF490_AffSeq_Lysate_BatchAATA_Cycle1_R1.fastq.gz;ZNF490_AffSeq_Lysate_BatchAATA_Cycle1_R2.fastq.gz</t>
  </si>
  <si>
    <t>PEAKS991141</t>
  </si>
  <si>
    <t>EXP991142</t>
  </si>
  <si>
    <t>ZNF490_AffSeq_Lysate_BatchAATA_Cycle2_R1.fastq.gz;ZNF490_AffSeq_Lysate_BatchAATA_Cycle2_R2.fastq.gz</t>
  </si>
  <si>
    <t>PEAKS991142</t>
  </si>
  <si>
    <t>EXP991143</t>
  </si>
  <si>
    <t>ZNF490_AffSeq_Lysate_BatchAATA_Cycle3_R1.fastq.gz;ZNF490_AffSeq_Lysate_BatchAATA_Cycle3_R2.fastq.gz</t>
  </si>
  <si>
    <t>PEAKS991143</t>
  </si>
  <si>
    <t>EXP991144</t>
  </si>
  <si>
    <t>ZNF502</t>
  </si>
  <si>
    <t>ZNF502_AffSeq_IVT_BatchAATBA_Cycle1_R1.fastq.gz;ZNF502_AffSeq_IVT_BatchAATBA_Cycle1_R2.fastq.gz</t>
  </si>
  <si>
    <t>PEAKS991144</t>
  </si>
  <si>
    <t>EXP991145</t>
  </si>
  <si>
    <t>ZNF502_AffSeq_IVT_BatchAATBA_Cycle2_R1.fastq.gz;ZNF502_AffSeq_IVT_BatchAATBA_Cycle2_R2.fastq.gz</t>
  </si>
  <si>
    <t>PEAKS991145</t>
  </si>
  <si>
    <t>EXP991146</t>
  </si>
  <si>
    <t>ZNF502_AffSeq_IVT_BatchAATBA_Cycle3_R1.fastq.gz;ZNF502_AffSeq_IVT_BatchAATBA_Cycle3_R2.fastq.gz</t>
  </si>
  <si>
    <t>PEAKS991146</t>
  </si>
  <si>
    <t>EXP991147</t>
  </si>
  <si>
    <t>ZNF563</t>
  </si>
  <si>
    <t>ZNF563_AffSeq_IVT_BatchAATBA_Cycle1_R1.fastq.gz;ZNF563_AffSeq_IVT_BatchAATBA_Cycle1_R2.fastq.gz</t>
  </si>
  <si>
    <t>PEAKS991147</t>
  </si>
  <si>
    <t>EXP991148</t>
  </si>
  <si>
    <t>ZNF563_AffSeq_IVT_BatchAATBA_Cycle2_R1.fastq.gz;ZNF563_AffSeq_IVT_BatchAATBA_Cycle2_R2.fastq.gz</t>
  </si>
  <si>
    <t>PEAKS991148</t>
  </si>
  <si>
    <t>EXP991149</t>
  </si>
  <si>
    <t>ZNF563_AffSeq_IVT_BatchAATBA_Cycle3_R1.fastq.gz;ZNF563_AffSeq_IVT_BatchAATBA_Cycle3_R2.fastq.gz</t>
  </si>
  <si>
    <t>PEAKS991149</t>
  </si>
  <si>
    <t>EXP991150</t>
  </si>
  <si>
    <t>ZNF582</t>
  </si>
  <si>
    <t>ZNF582_AffSeq_IVT_BatchAATBA_Cycle1_R1.fastq.gz;ZNF582_AffSeq_IVT_BatchAATBA_Cycle1_R2.fastq.gz</t>
  </si>
  <si>
    <t>PEAKS991150</t>
  </si>
  <si>
    <t>EXP991151</t>
  </si>
  <si>
    <t>ZNF582_AffSeq_IVT_BatchAATBA_Cycle2_R1.fastq.gz;ZNF582_AffSeq_IVT_BatchAATBA_Cycle2_R2.fastq.gz</t>
  </si>
  <si>
    <t>PEAKS991151</t>
  </si>
  <si>
    <t>EXP991152</t>
  </si>
  <si>
    <t>ZNF582_AffSeq_IVT_BatchAATBA_Cycle3_R1.fastq.gz;ZNF582_AffSeq_IVT_BatchAATBA_Cycle3_R2.fastq.gz</t>
  </si>
  <si>
    <t>PEAKS991152</t>
  </si>
  <si>
    <t>EXP991153</t>
  </si>
  <si>
    <t>ZNF582_AffSeq_Lysate_BatchAATA_Cycle1_R1.fastq.gz;ZNF582_AffSeq_Lysate_BatchAATA_Cycle1_R2.fastq.gz</t>
  </si>
  <si>
    <t>PEAKS991153</t>
  </si>
  <si>
    <t>EXP991154</t>
  </si>
  <si>
    <t>ZNF582_AffSeq_Lysate_BatchAATA_Cycle2_R1.fastq.gz;ZNF582_AffSeq_Lysate_BatchAATA_Cycle2_R2.fastq.gz</t>
  </si>
  <si>
    <t>PEAKS991154</t>
  </si>
  <si>
    <t>EXP991155</t>
  </si>
  <si>
    <t>ZNF582_AffSeq_Lysate_BatchAATA_Cycle3_R1.fastq.gz;ZNF582_AffSeq_Lysate_BatchAATA_Cycle3_R2.fastq.gz</t>
  </si>
  <si>
    <t>PEAKS991155</t>
  </si>
  <si>
    <t>EXP991156</t>
  </si>
  <si>
    <t>ZNF596</t>
  </si>
  <si>
    <t>ZNF596_AffSeq_Lysate_BatchAATA_Cycle1_R1.fastq.gz;ZNF596_AffSeq_Lysate_BatchAATA_Cycle1_R2.fastq.gz</t>
  </si>
  <si>
    <t>PEAKS991156</t>
  </si>
  <si>
    <t>EXP991157</t>
  </si>
  <si>
    <t>ZNF596_AffSeq_Lysate_BatchAATA_Cycle2_R1.fastq.gz;ZNF596_AffSeq_Lysate_BatchAATA_Cycle2_R2.fastq.gz</t>
  </si>
  <si>
    <t>PEAKS991157</t>
  </si>
  <si>
    <t>EXP991158</t>
  </si>
  <si>
    <t>ZNF596_AffSeq_Lysate_BatchAATA_Cycle3_R1.fastq.gz;ZNF596_AffSeq_Lysate_BatchAATA_Cycle3_R2.fastq.gz</t>
  </si>
  <si>
    <t>PEAKS991158</t>
  </si>
  <si>
    <t>EXP991159</t>
  </si>
  <si>
    <t>ZNF677</t>
  </si>
  <si>
    <t>ZNF677_AffSeq_IVT_BatchAATBA_Cycle1_R1.fastq.gz;ZNF677_AffSeq_IVT_BatchAATBA_Cycle1_R2.fastq.gz</t>
  </si>
  <si>
    <t>PEAKS991159</t>
  </si>
  <si>
    <t>EXP991160</t>
  </si>
  <si>
    <t>ZNF677_AffSeq_IVT_BatchAATBA_Cycle2_R1.fastq.gz;ZNF677_AffSeq_IVT_BatchAATBA_Cycle2_R2.fastq.gz</t>
  </si>
  <si>
    <t>PEAKS991160</t>
  </si>
  <si>
    <t>EXP991161</t>
  </si>
  <si>
    <t>ZNF677_AffSeq_IVT_BatchAATBA_Cycle3_R1.fastq.gz;ZNF677_AffSeq_IVT_BatchAATBA_Cycle3_R2.fastq.gz</t>
  </si>
  <si>
    <t>PEAKS991161</t>
  </si>
  <si>
    <t>EXP991162</t>
  </si>
  <si>
    <t>ZNF708</t>
  </si>
  <si>
    <t>ZNF708_AffSeq_Lysate_BatchAATA_Cycle1_R1.fastq.gz;ZNF708_AffSeq_Lysate_BatchAATA_Cycle1_R2.fastq.gz</t>
  </si>
  <si>
    <t>PEAKS991162</t>
  </si>
  <si>
    <t>EXP991163</t>
  </si>
  <si>
    <t>ZNF708_AffSeq_Lysate_BatchAATA_Cycle2_R1.fastq.gz;ZNF708_AffSeq_Lysate_BatchAATA_Cycle2_R2.fastq.gz</t>
  </si>
  <si>
    <t>PEAKS991163</t>
  </si>
  <si>
    <t>EXP991164</t>
  </si>
  <si>
    <t>ZNF708_AffSeq_Lysate_BatchAATA_Cycle3_R1.fastq.gz;ZNF708_AffSeq_Lysate_BatchAATA_Cycle3_R2.fastq.gz</t>
  </si>
  <si>
    <t>PEAKS991164</t>
  </si>
  <si>
    <t>EXP991165</t>
  </si>
  <si>
    <t>ZNF770</t>
  </si>
  <si>
    <t>ZNF770_AffSeq_IVT_BatchAATBA_Cycle1_R1.fastq.gz;ZNF770_AffSeq_IVT_BatchAATBA_Cycle1_R2.fastq.gz</t>
  </si>
  <si>
    <t>PEAKS991165</t>
  </si>
  <si>
    <t>EXP991166</t>
  </si>
  <si>
    <t>ZNF770_AffSeq_IVT_BatchAATBA_Cycle2_R1.fastq.gz;ZNF770_AffSeq_IVT_BatchAATBA_Cycle2_R2.fastq.gz</t>
  </si>
  <si>
    <t>PEAKS991166</t>
  </si>
  <si>
    <t>EXP991167</t>
  </si>
  <si>
    <t>ZNF770_AffSeq_IVT_BatchAATBA_Cycle3_R1.fastq.gz;ZNF770_AffSeq_IVT_BatchAATBA_Cycle3_R2.fastq.gz</t>
  </si>
  <si>
    <t>PEAKS991167</t>
  </si>
  <si>
    <t>EXP991168</t>
  </si>
  <si>
    <t>ZNF770_AffSeq_Lysate_BatchAATA_Cycle1_R1.fastq.gz;ZNF770_AffSeq_Lysate_BatchAATA_Cycle1_R2.fastq.gz</t>
  </si>
  <si>
    <t>PEAKS991168</t>
  </si>
  <si>
    <t>EXP991169</t>
  </si>
  <si>
    <t>ZNF770_AffSeq_Lysate_BatchAATA_Cycle2_R1.fastq.gz;ZNF770_AffSeq_Lysate_BatchAATA_Cycle2_R2.fastq.gz</t>
  </si>
  <si>
    <t>PEAKS991169</t>
  </si>
  <si>
    <t>EXP991170</t>
  </si>
  <si>
    <t>ZNF770_AffSeq_Lysate_BatchAATA_Cycle3_R1.fastq.gz;ZNF770_AffSeq_Lysate_BatchAATA_Cycle3_R2.fastq.gz</t>
  </si>
  <si>
    <t>PEAKS991170</t>
  </si>
  <si>
    <t>EXP991171</t>
  </si>
  <si>
    <t>ZNF8</t>
  </si>
  <si>
    <t>ZNF8_AffSeq_IVT_BatchAATBA_Cycle1_R1.fastq.gz;ZNF8_AffSeq_IVT_BatchAATBA_Cycle1_R2.fastq.gz</t>
  </si>
  <si>
    <t>PEAKS991171</t>
  </si>
  <si>
    <t>EXP991172</t>
  </si>
  <si>
    <t>ZNF8_AffSeq_IVT_BatchAATBA_Cycle2_R1.fastq.gz;ZNF8_AffSeq_IVT_BatchAATBA_Cycle2_R2.fastq.gz</t>
  </si>
  <si>
    <t>PEAKS991172</t>
  </si>
  <si>
    <t>EXP991173</t>
  </si>
  <si>
    <t>ZNF8_AffSeq_IVT_BatchAATBA_Cycle3_R1.fastq.gz;ZNF8_AffSeq_IVT_BatchAATBA_Cycle3_R2.fastq.gz</t>
  </si>
  <si>
    <t>PEAKS991173</t>
  </si>
  <si>
    <t>EXP991174</t>
  </si>
  <si>
    <t>ZNF8_AffSeq_Lysate_BatchAATA_Cycle1_R1.fastq.gz;ZNF8_AffSeq_Lysate_BatchAATA_Cycle1_R2.fastq.gz</t>
  </si>
  <si>
    <t>PEAKS991174</t>
  </si>
  <si>
    <t>EXP991175</t>
  </si>
  <si>
    <t>ZNF8_AffSeq_Lysate_BatchAATA_Cycle2_R1.fastq.gz;ZNF8_AffSeq_Lysate_BatchAATA_Cycle2_R2.fastq.gz</t>
  </si>
  <si>
    <t>PEAKS991175</t>
  </si>
  <si>
    <t>EXP991176</t>
  </si>
  <si>
    <t>ZNF8_AffSeq_Lysate_BatchAATA_Cycle3_R1.fastq.gz;ZNF8_AffSeq_Lysate_BatchAATA_Cycle3_R2.fastq.gz</t>
  </si>
  <si>
    <t>PEAKS991176</t>
  </si>
  <si>
    <t>EXP991177</t>
  </si>
  <si>
    <t>ZNF997</t>
  </si>
  <si>
    <t>ZNF997_AffSeq_Lysate_BatchAATA_Cycle1_R1.fastq.gz;ZNF997_AffSeq_Lysate_BatchAATA_Cycle1_R2.fastq.gz</t>
  </si>
  <si>
    <t>PEAKS991177</t>
  </si>
  <si>
    <t>EXP991178</t>
  </si>
  <si>
    <t>ZNF997_AffSeq_Lysate_BatchAATA_Cycle2_R1.fastq.gz;ZNF997_AffSeq_Lysate_BatchAATA_Cycle2_R2.fastq.gz</t>
  </si>
  <si>
    <t>PEAKS991178</t>
  </si>
  <si>
    <t>EXP991179</t>
  </si>
  <si>
    <t>ZNF997_AffSeq_Lysate_BatchAATA_Cycle3_R1.fastq.gz;ZNF997_AffSeq_Lysate_BatchAATA_Cycle3_R2.fastq.gz</t>
  </si>
  <si>
    <t>PEAKS991179</t>
  </si>
  <si>
    <t>EXP991180</t>
  </si>
  <si>
    <t>CONTROL</t>
  </si>
  <si>
    <t>AffinitySeqZero_Unselected_Concatenated_Read1.fastq.gz;AffinitySeqZero_Unselected_Concatenated_Read2.fastq.gz</t>
  </si>
  <si>
    <t>EXP991181</t>
  </si>
  <si>
    <t>beadOnlyControl_AffSeq_beadOnlyControl_BatchAATBA_Cycle1_R1.fastq.gz;beadOnlyControl_AffSeq_beadOnlyControl_BatchAATBA_Cycle1_R2.fastq.gz,beadOnlyControl_AffSeq_beadOnlyControl_BatchAATBA_Cycle2_R1.fastq.gz,beadOnlyControl_AffSeq_beadOnlyControl_BatchAATBA_Cycle2_R2.fastq.gz,beadOnlyControl_AffSeq_beadOnlyControl_BatchAATBA_Cycle3_R1.fastq.gz,beadOnlyControl_AffSeq_beadOnlyControl_BatchAATBA_Cycle3_R2.fastq.gz</t>
  </si>
  <si>
    <t>QC.estFragLen</t>
  </si>
  <si>
    <t>readAlignedCount</t>
  </si>
  <si>
    <t>readCount</t>
  </si>
  <si>
    <t>cpics</t>
  </si>
  <si>
    <t>gem</t>
  </si>
  <si>
    <t>macs2-pemode</t>
  </si>
  <si>
    <t>sissrs</t>
  </si>
  <si>
    <t>gem-affiseq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</si>
</sst>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"/>
    <numFmt numFmtId="165" formatCode="0.0"/>
  </numFmts>
  <fonts count="9">
    <font>
      <sz val="10.0"/>
      <color rgb="FF000000"/>
      <name val="Arial"/>
    </font>
    <font>
      <b/>
      <sz val="10.0"/>
      <color theme="1"/>
      <name val="Arial"/>
    </font>
    <font>
      <b/>
      <color theme="1"/>
      <name val="Arial"/>
    </font>
    <font>
      <b/>
      <name val="Arial"/>
    </font>
    <font>
      <b/>
      <color theme="1"/>
      <name val="Calibri"/>
    </font>
    <font>
      <name val="Arial"/>
    </font>
    <font>
      <color theme="1"/>
      <name val="Arial"/>
    </font>
    <font>
      <sz val="10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5" numFmtId="0" xfId="0" applyAlignment="1" applyFont="1">
      <alignment readingOrder="0" shrinkToFit="0" wrapText="0"/>
    </xf>
    <xf borderId="0" fillId="0" fontId="5" numFmtId="0" xfId="0" applyAlignment="1" applyFont="1">
      <alignment readingOrder="0" vertical="bottom"/>
    </xf>
    <xf borderId="0" fillId="0" fontId="6" numFmtId="164" xfId="0" applyAlignment="1" applyFont="1" applyNumberFormat="1">
      <alignment horizontal="right" readingOrder="0" vertical="bottom"/>
    </xf>
    <xf borderId="0" fillId="0" fontId="5" numFmtId="0" xfId="0" applyAlignment="1" applyFont="1">
      <alignment horizontal="right" readingOrder="0" vertical="bottom"/>
    </xf>
    <xf borderId="0" fillId="0" fontId="6" numFmtId="0" xfId="0" applyAlignment="1" applyFont="1">
      <alignment horizontal="right" readingOrder="0" vertical="bottom"/>
    </xf>
    <xf borderId="0" fillId="0" fontId="6" numFmtId="0" xfId="0" applyAlignment="1" applyFont="1">
      <alignment readingOrder="0"/>
    </xf>
    <xf borderId="0" fillId="0" fontId="6" numFmtId="3" xfId="0" applyAlignment="1" applyFont="1" applyNumberFormat="1">
      <alignment horizontal="right" readingOrder="0" vertical="bottom"/>
    </xf>
    <xf borderId="0" fillId="0" fontId="7" numFmtId="165" xfId="0" applyAlignment="1" applyFont="1" applyNumberFormat="1">
      <alignment shrinkToFit="0" vertical="bottom" wrapText="0"/>
    </xf>
    <xf borderId="0" fillId="0" fontId="8" numFmtId="0" xfId="0" applyFont="1"/>
    <xf borderId="0" fillId="0" fontId="6" numFmtId="11" xfId="0" applyAlignment="1" applyFont="1" applyNumberFormat="1">
      <alignment horizontal="right" readingOrder="0" vertical="bottom"/>
    </xf>
    <xf borderId="0" fillId="0" fontId="5" numFmtId="3" xfId="0" applyAlignment="1" applyFont="1" applyNumberFormat="1">
      <alignment horizontal="right" readingOrder="0" vertical="bottom"/>
    </xf>
    <xf borderId="0" fillId="0" fontId="5" numFmtId="164" xfId="0" applyAlignment="1" applyFont="1" applyNumberFormat="1">
      <alignment horizontal="right" readingOrder="0" vertical="bottom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8" numFmtId="165" xfId="0" applyFont="1" applyNumberFormat="1"/>
    <xf borderId="0" fillId="0" fontId="6" numFmtId="0" xfId="0" applyFont="1"/>
    <xf borderId="0" fillId="0" fontId="6" numFmtId="11" xfId="0" applyAlignment="1" applyFont="1" applyNumberFormat="1">
      <alignment readingOrder="0"/>
    </xf>
    <xf borderId="0" fillId="0" fontId="8" numFmtId="0" xfId="0" applyAlignment="1" applyFont="1">
      <alignment readingOrder="0"/>
    </xf>
    <xf borderId="0" fillId="0" fontId="5" numFmtId="0" xfId="0" applyAlignment="1" applyFont="1">
      <alignment horizontal="right" readingOrder="0" vertical="bottom"/>
    </xf>
  </cellXfs>
  <cellStyles count="1">
    <cellStyle xfId="0" name="Normal" builtinId="0"/>
  </cellStyles>
  <dxfs count="2"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FCE8B2"/>
          <bgColor rgb="FFFCE8B2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15.29"/>
    <col customWidth="1" min="3" max="3" width="32.14"/>
    <col customWidth="1" min="4" max="4" width="15.29"/>
    <col customWidth="1" min="5" max="5" width="15.43"/>
    <col customWidth="1" min="6" max="6" width="26.0"/>
    <col customWidth="1" min="7" max="7" width="15.43"/>
    <col customWidth="1" min="8" max="8" width="25.29"/>
    <col customWidth="1" min="9" max="9" width="21.29"/>
    <col customWidth="1" min="10" max="11" width="9.0"/>
    <col customWidth="1" min="12" max="12" width="11.86"/>
    <col customWidth="1" min="13" max="13" width="9.86"/>
    <col customWidth="1" min="14" max="14" width="11.57"/>
    <col customWidth="1" min="15" max="15" width="26.0"/>
    <col customWidth="1" min="16" max="19" width="27.43"/>
    <col customWidth="1" min="20" max="20" width="11.57"/>
    <col customWidth="1" min="21" max="21" width="13.86"/>
    <col customWidth="1" min="22" max="22" width="13.29"/>
    <col customWidth="1" min="23" max="31" width="8.71"/>
  </cols>
  <sheetData>
    <row r="1" ht="12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6" t="s">
        <v>16</v>
      </c>
      <c r="R1" s="3" t="s">
        <v>17</v>
      </c>
      <c r="S1" s="3" t="s">
        <v>18</v>
      </c>
      <c r="T1" s="1" t="s">
        <v>19</v>
      </c>
      <c r="U1" s="1" t="s">
        <v>20</v>
      </c>
      <c r="V1" s="7" t="s">
        <v>21</v>
      </c>
    </row>
    <row r="2" ht="12.75" customHeight="1">
      <c r="A2" s="8" t="s">
        <v>22</v>
      </c>
      <c r="B2" s="9" t="s">
        <v>23</v>
      </c>
      <c r="C2" s="10" t="s">
        <v>24</v>
      </c>
      <c r="D2" s="11" t="s">
        <v>25</v>
      </c>
      <c r="E2" s="9">
        <v>105.0</v>
      </c>
      <c r="F2" s="12">
        <v>0.00171877458634421</v>
      </c>
      <c r="G2" s="12">
        <v>0.0</v>
      </c>
      <c r="H2" s="12">
        <v>0.0012709248701841</v>
      </c>
      <c r="I2" s="12">
        <v>0.00141617342677657</v>
      </c>
      <c r="J2" s="13">
        <v>0.999951</v>
      </c>
      <c r="K2" s="14">
        <v>1.081949</v>
      </c>
      <c r="L2" s="13">
        <v>0.999951</v>
      </c>
      <c r="M2" s="13">
        <v>20576.75</v>
      </c>
      <c r="N2" s="13">
        <v>0.805947</v>
      </c>
      <c r="O2" s="14">
        <v>52.0</v>
      </c>
      <c r="P2" s="14">
        <v>0.0</v>
      </c>
      <c r="Q2" s="15">
        <v>0.0</v>
      </c>
      <c r="R2" s="14">
        <v>21.0</v>
      </c>
      <c r="S2" s="14">
        <v>12.0</v>
      </c>
      <c r="T2" s="16">
        <v>169446.0</v>
      </c>
      <c r="U2" s="17">
        <f t="shared" ref="U2:U183" si="1">T2*100/V2</f>
        <v>77.78461256</v>
      </c>
      <c r="V2" s="14">
        <v>217840.0</v>
      </c>
      <c r="W2" s="18">
        <f t="shared" ref="W2:W183" si="2">IFS(V2&lt;1000000, 1, V2&gt;=1000000,  0)</f>
        <v>1</v>
      </c>
    </row>
    <row r="3" ht="12.75" customHeight="1">
      <c r="A3" s="8" t="s">
        <v>26</v>
      </c>
      <c r="B3" s="9" t="s">
        <v>23</v>
      </c>
      <c r="C3" s="10" t="s">
        <v>27</v>
      </c>
      <c r="D3" s="11" t="s">
        <v>28</v>
      </c>
      <c r="E3" s="9">
        <v>90.0</v>
      </c>
      <c r="F3" s="12">
        <v>3.15823465328616E-4</v>
      </c>
      <c r="G3" s="12">
        <v>0.0</v>
      </c>
      <c r="H3" s="12">
        <v>0.00506736975830633</v>
      </c>
      <c r="I3" s="12">
        <v>0.002558524926988</v>
      </c>
      <c r="J3" s="13">
        <v>0.99979</v>
      </c>
      <c r="K3" s="13">
        <v>1.131297</v>
      </c>
      <c r="L3" s="13">
        <v>0.99979</v>
      </c>
      <c r="M3" s="13">
        <v>4758.745763</v>
      </c>
      <c r="N3" s="13">
        <v>0.6546779</v>
      </c>
      <c r="O3" s="13">
        <v>672.0</v>
      </c>
      <c r="P3" s="14">
        <v>0.0</v>
      </c>
      <c r="Q3" s="15">
        <v>0.0</v>
      </c>
      <c r="R3" s="14">
        <v>45.0</v>
      </c>
      <c r="S3" s="14">
        <v>11.0</v>
      </c>
      <c r="T3" s="16">
        <v>627368.0</v>
      </c>
      <c r="U3" s="17">
        <f t="shared" si="1"/>
        <v>73.81494729</v>
      </c>
      <c r="V3" s="14">
        <v>849920.0</v>
      </c>
      <c r="W3" s="18">
        <f t="shared" si="2"/>
        <v>1</v>
      </c>
    </row>
    <row r="4" ht="12.75" customHeight="1">
      <c r="A4" s="8" t="s">
        <v>29</v>
      </c>
      <c r="B4" s="9" t="s">
        <v>23</v>
      </c>
      <c r="C4" s="10" t="s">
        <v>30</v>
      </c>
      <c r="D4" s="11" t="s">
        <v>31</v>
      </c>
      <c r="E4" s="9">
        <v>70.0</v>
      </c>
      <c r="F4" s="12">
        <v>0.00132444566041959</v>
      </c>
      <c r="G4" s="19">
        <v>8.70527664125555E-5</v>
      </c>
      <c r="H4" s="12">
        <v>0.00231933441942023</v>
      </c>
      <c r="I4" s="12">
        <v>0.00328935095944585</v>
      </c>
      <c r="J4" s="13">
        <v>0.999813</v>
      </c>
      <c r="K4" s="13">
        <v>1.104184</v>
      </c>
      <c r="L4" s="13">
        <v>0.999819</v>
      </c>
      <c r="M4" s="13">
        <v>5716.571429</v>
      </c>
      <c r="N4" s="13">
        <v>1.936235</v>
      </c>
      <c r="O4" s="14">
        <v>167.0</v>
      </c>
      <c r="P4" s="14">
        <v>2.0</v>
      </c>
      <c r="Q4" s="15">
        <v>0.0</v>
      </c>
      <c r="R4" s="14">
        <v>35.0</v>
      </c>
      <c r="S4" s="14">
        <v>21.0</v>
      </c>
      <c r="T4" s="16">
        <v>333446.0</v>
      </c>
      <c r="U4" s="17">
        <f t="shared" si="1"/>
        <v>79.36885</v>
      </c>
      <c r="V4" s="14">
        <v>420122.0</v>
      </c>
      <c r="W4" s="18">
        <f t="shared" si="2"/>
        <v>1</v>
      </c>
    </row>
    <row r="5" ht="12.75" customHeight="1">
      <c r="A5" s="8" t="s">
        <v>32</v>
      </c>
      <c r="B5" s="9" t="s">
        <v>23</v>
      </c>
      <c r="C5" s="10" t="s">
        <v>33</v>
      </c>
      <c r="D5" s="11" t="s">
        <v>34</v>
      </c>
      <c r="E5" s="9">
        <v>-5.0</v>
      </c>
      <c r="F5" s="12">
        <v>0.00125163033820507</v>
      </c>
      <c r="G5" s="12">
        <v>0.0</v>
      </c>
      <c r="H5" s="12">
        <v>0.00115607324032442</v>
      </c>
      <c r="I5" s="12">
        <v>2.89353598143845E-4</v>
      </c>
      <c r="J5" s="13">
        <v>0.999798</v>
      </c>
      <c r="K5" s="14">
        <v>1.020106</v>
      </c>
      <c r="L5" s="13">
        <v>0.999814</v>
      </c>
      <c r="M5" s="13">
        <v>5761.079612</v>
      </c>
      <c r="N5" s="13">
        <v>0.2469301</v>
      </c>
      <c r="O5" s="14">
        <v>42.0</v>
      </c>
      <c r="P5" s="14">
        <v>0.0</v>
      </c>
      <c r="Q5" s="15">
        <v>0.0</v>
      </c>
      <c r="R5" s="14">
        <v>70.0</v>
      </c>
      <c r="S5" s="13">
        <v>704.0</v>
      </c>
      <c r="T5" s="20">
        <v>6517182.0</v>
      </c>
      <c r="U5" s="17">
        <f t="shared" si="1"/>
        <v>74.59934164</v>
      </c>
      <c r="V5" s="13">
        <v>8736246.0</v>
      </c>
      <c r="W5" s="18">
        <f t="shared" si="2"/>
        <v>0</v>
      </c>
    </row>
    <row r="6" ht="12.75" customHeight="1">
      <c r="A6" s="8" t="s">
        <v>35</v>
      </c>
      <c r="B6" s="9" t="s">
        <v>23</v>
      </c>
      <c r="C6" s="10" t="s">
        <v>36</v>
      </c>
      <c r="D6" s="11" t="s">
        <v>37</v>
      </c>
      <c r="E6" s="9">
        <v>80.0</v>
      </c>
      <c r="F6" s="12">
        <v>0.00486872226878104</v>
      </c>
      <c r="G6" s="12">
        <v>0.00273910977118457</v>
      </c>
      <c r="H6" s="12">
        <v>0.00797425599611083</v>
      </c>
      <c r="I6" s="12">
        <v>0.00788718495702681</v>
      </c>
      <c r="J6" s="13">
        <v>0.999854</v>
      </c>
      <c r="K6" s="13">
        <v>1.868096</v>
      </c>
      <c r="L6" s="13">
        <v>0.999861</v>
      </c>
      <c r="M6" s="13">
        <v>7609.75</v>
      </c>
      <c r="N6" s="13">
        <v>0.8507839</v>
      </c>
      <c r="O6" s="14">
        <v>435.0</v>
      </c>
      <c r="P6" s="14">
        <v>32.0</v>
      </c>
      <c r="Q6" s="15">
        <v>31.0</v>
      </c>
      <c r="R6" s="14">
        <v>187.0</v>
      </c>
      <c r="S6" s="14">
        <v>76.0</v>
      </c>
      <c r="T6" s="16">
        <v>569032.0</v>
      </c>
      <c r="U6" s="17">
        <f t="shared" si="1"/>
        <v>76.74790607</v>
      </c>
      <c r="V6" s="14">
        <v>741430.0</v>
      </c>
      <c r="W6" s="18">
        <f t="shared" si="2"/>
        <v>1</v>
      </c>
    </row>
    <row r="7" ht="12.75" customHeight="1">
      <c r="A7" s="8" t="s">
        <v>38</v>
      </c>
      <c r="B7" s="9" t="s">
        <v>23</v>
      </c>
      <c r="C7" s="10" t="s">
        <v>39</v>
      </c>
      <c r="D7" s="11" t="s">
        <v>40</v>
      </c>
      <c r="E7" s="9">
        <v>75.0</v>
      </c>
      <c r="F7" s="21">
        <v>0.0365490255345433</v>
      </c>
      <c r="G7" s="21">
        <v>0.0348767297911766</v>
      </c>
      <c r="H7" s="21">
        <v>0.0513828473052712</v>
      </c>
      <c r="I7" s="21">
        <v>0.0342705636523728</v>
      </c>
      <c r="J7" s="13">
        <v>0.994264</v>
      </c>
      <c r="K7" s="13">
        <v>7.487417</v>
      </c>
      <c r="L7" s="13">
        <v>0.996622</v>
      </c>
      <c r="M7" s="13">
        <v>451.72419</v>
      </c>
      <c r="N7" s="13">
        <v>0.9955655</v>
      </c>
      <c r="O7" s="13">
        <v>2011.0</v>
      </c>
      <c r="P7" s="14">
        <v>390.0</v>
      </c>
      <c r="Q7" s="15">
        <v>387.0</v>
      </c>
      <c r="R7" s="13">
        <v>896.0</v>
      </c>
      <c r="S7" s="14">
        <v>426.0</v>
      </c>
      <c r="T7" s="16">
        <v>1600156.0</v>
      </c>
      <c r="U7" s="17">
        <f t="shared" si="1"/>
        <v>77.99794885</v>
      </c>
      <c r="V7" s="14">
        <v>2051536.0</v>
      </c>
      <c r="W7" s="18">
        <f t="shared" si="2"/>
        <v>0</v>
      </c>
    </row>
    <row r="8" ht="12.75" customHeight="1">
      <c r="A8" s="8" t="s">
        <v>41</v>
      </c>
      <c r="B8" s="9" t="s">
        <v>42</v>
      </c>
      <c r="C8" s="10" t="s">
        <v>43</v>
      </c>
      <c r="D8" s="11" t="s">
        <v>44</v>
      </c>
      <c r="E8" s="9">
        <v>75.0</v>
      </c>
      <c r="F8" s="12">
        <v>0.00174896060904981</v>
      </c>
      <c r="G8" s="12">
        <v>1.63397703959671E-4</v>
      </c>
      <c r="H8" s="12">
        <v>0.00476879224889707</v>
      </c>
      <c r="I8" s="12">
        <v>0.00446620390823101</v>
      </c>
      <c r="J8" s="13">
        <v>0.999909</v>
      </c>
      <c r="K8" s="13">
        <v>1.262605</v>
      </c>
      <c r="L8" s="13">
        <v>0.999915</v>
      </c>
      <c r="M8" s="13">
        <v>12646.230769</v>
      </c>
      <c r="N8" s="13">
        <v>1.027786</v>
      </c>
      <c r="O8" s="14">
        <v>276.0</v>
      </c>
      <c r="P8" s="14">
        <v>4.0</v>
      </c>
      <c r="Q8" s="15">
        <v>5.0</v>
      </c>
      <c r="R8" s="14">
        <v>66.0</v>
      </c>
      <c r="S8" s="14">
        <v>23.0</v>
      </c>
      <c r="T8" s="16">
        <v>338190.0</v>
      </c>
      <c r="U8" s="17">
        <f t="shared" si="1"/>
        <v>76.64814244</v>
      </c>
      <c r="V8" s="14">
        <v>441224.0</v>
      </c>
      <c r="W8" s="18">
        <f t="shared" si="2"/>
        <v>1</v>
      </c>
    </row>
    <row r="9" ht="12.75" customHeight="1">
      <c r="A9" s="8" t="s">
        <v>45</v>
      </c>
      <c r="B9" s="9" t="s">
        <v>42</v>
      </c>
      <c r="C9" s="10" t="s">
        <v>46</v>
      </c>
      <c r="D9" s="11" t="s">
        <v>47</v>
      </c>
      <c r="E9" s="9">
        <v>85.0</v>
      </c>
      <c r="F9" s="21">
        <v>0.398505455088925</v>
      </c>
      <c r="G9" s="21">
        <v>0.456424052209436</v>
      </c>
      <c r="H9" s="21">
        <v>0.595840183330842</v>
      </c>
      <c r="I9" s="21">
        <v>0.262471977282917</v>
      </c>
      <c r="J9" s="14">
        <v>0.702018</v>
      </c>
      <c r="K9" s="13">
        <v>194.1535</v>
      </c>
      <c r="L9" s="13">
        <v>0.87141</v>
      </c>
      <c r="M9" s="13">
        <v>16.621526</v>
      </c>
      <c r="N9" s="13">
        <v>1.05948</v>
      </c>
      <c r="O9" s="13">
        <v>1584.0</v>
      </c>
      <c r="P9" s="13">
        <v>840.0</v>
      </c>
      <c r="Q9" s="9">
        <v>906.0</v>
      </c>
      <c r="R9" s="13">
        <v>1260.0</v>
      </c>
      <c r="S9" s="13">
        <v>765.0</v>
      </c>
      <c r="T9" s="16">
        <v>953890.0</v>
      </c>
      <c r="U9" s="17">
        <f t="shared" si="1"/>
        <v>55.75050351</v>
      </c>
      <c r="V9" s="14">
        <v>1710998.0</v>
      </c>
      <c r="W9" s="18">
        <f t="shared" si="2"/>
        <v>0</v>
      </c>
    </row>
    <row r="10" ht="12.75" customHeight="1">
      <c r="A10" s="8" t="s">
        <v>48</v>
      </c>
      <c r="B10" s="9" t="s">
        <v>42</v>
      </c>
      <c r="C10" s="10" t="s">
        <v>49</v>
      </c>
      <c r="D10" s="11" t="s">
        <v>50</v>
      </c>
      <c r="E10" s="9">
        <v>70.0</v>
      </c>
      <c r="F10" s="21">
        <v>0.706910828778953</v>
      </c>
      <c r="G10" s="21">
        <v>0.564908794094684</v>
      </c>
      <c r="H10" s="21">
        <v>0.968344098232664</v>
      </c>
      <c r="I10" s="21">
        <v>0.450067428490312</v>
      </c>
      <c r="J10" s="14">
        <v>0.487946</v>
      </c>
      <c r="K10" s="13">
        <v>1145.357</v>
      </c>
      <c r="L10" s="14">
        <v>0.722411</v>
      </c>
      <c r="M10" s="13">
        <v>7.343026</v>
      </c>
      <c r="N10" s="13">
        <v>1.057867</v>
      </c>
      <c r="O10" s="14">
        <v>191.0</v>
      </c>
      <c r="P10" s="14">
        <v>138.0</v>
      </c>
      <c r="Q10" s="15">
        <v>215.0</v>
      </c>
      <c r="R10" s="14">
        <v>152.0</v>
      </c>
      <c r="S10" s="14">
        <v>143.0</v>
      </c>
      <c r="T10" s="16">
        <v>205278.0</v>
      </c>
      <c r="U10" s="17">
        <f t="shared" si="1"/>
        <v>47.18014958</v>
      </c>
      <c r="V10" s="14">
        <v>435094.0</v>
      </c>
      <c r="W10" s="18">
        <f t="shared" si="2"/>
        <v>1</v>
      </c>
    </row>
    <row r="11" ht="12.75" customHeight="1">
      <c r="A11" s="8" t="s">
        <v>51</v>
      </c>
      <c r="B11" s="9" t="s">
        <v>42</v>
      </c>
      <c r="C11" s="10" t="s">
        <v>52</v>
      </c>
      <c r="D11" s="11" t="s">
        <v>53</v>
      </c>
      <c r="E11" s="9">
        <v>110.0</v>
      </c>
      <c r="F11" s="12">
        <v>9.21266803823877E-4</v>
      </c>
      <c r="G11" s="12">
        <v>0.0</v>
      </c>
      <c r="H11" s="12">
        <v>7.22967222731742E-5</v>
      </c>
      <c r="I11" s="12">
        <v>0.00458154657148287</v>
      </c>
      <c r="J11" s="13">
        <v>0.999963</v>
      </c>
      <c r="K11" s="14">
        <v>1.058595</v>
      </c>
      <c r="L11" s="13">
        <v>0.999963</v>
      </c>
      <c r="M11" s="13">
        <v>26757.888889</v>
      </c>
      <c r="N11" s="13">
        <v>0.3859103</v>
      </c>
      <c r="O11" s="14">
        <v>9.0</v>
      </c>
      <c r="P11" s="14">
        <v>0.0</v>
      </c>
      <c r="Q11" s="15">
        <v>0.0</v>
      </c>
      <c r="R11" s="14">
        <v>70.0</v>
      </c>
      <c r="S11" s="14">
        <v>25.0</v>
      </c>
      <c r="T11" s="16">
        <v>1019264.0</v>
      </c>
      <c r="U11" s="17">
        <f t="shared" si="1"/>
        <v>79.18151097</v>
      </c>
      <c r="V11" s="14">
        <v>1287250.0</v>
      </c>
      <c r="W11" s="18">
        <f t="shared" si="2"/>
        <v>0</v>
      </c>
    </row>
    <row r="12" ht="12.75" customHeight="1">
      <c r="A12" s="8" t="s">
        <v>54</v>
      </c>
      <c r="B12" s="9" t="s">
        <v>42</v>
      </c>
      <c r="C12" s="10" t="s">
        <v>55</v>
      </c>
      <c r="D12" s="11" t="s">
        <v>56</v>
      </c>
      <c r="E12" s="9">
        <v>80.0</v>
      </c>
      <c r="F12" s="12">
        <v>0.00187169359911726</v>
      </c>
      <c r="G12" s="12">
        <v>0.0</v>
      </c>
      <c r="H12" s="21">
        <v>0.0108176671375978</v>
      </c>
      <c r="I12" s="12">
        <v>0.00697115632508688</v>
      </c>
      <c r="J12" s="13">
        <v>0.999953</v>
      </c>
      <c r="K12" s="13">
        <v>1.694766</v>
      </c>
      <c r="L12" s="13">
        <v>0.999953</v>
      </c>
      <c r="M12" s="13">
        <v>21433.222222</v>
      </c>
      <c r="N12" s="13">
        <v>0.9022925</v>
      </c>
      <c r="O12" s="13">
        <v>605.0</v>
      </c>
      <c r="P12" s="14">
        <v>0.0</v>
      </c>
      <c r="Q12" s="15">
        <v>0.0</v>
      </c>
      <c r="R12" s="14">
        <v>243.0</v>
      </c>
      <c r="S12" s="14">
        <v>36.0</v>
      </c>
      <c r="T12" s="16">
        <v>406980.0</v>
      </c>
      <c r="U12" s="17">
        <f t="shared" si="1"/>
        <v>77.57260161</v>
      </c>
      <c r="V12" s="14">
        <v>524644.0</v>
      </c>
      <c r="W12" s="18">
        <f t="shared" si="2"/>
        <v>1</v>
      </c>
    </row>
    <row r="13" ht="12.75" customHeight="1">
      <c r="A13" s="8" t="s">
        <v>57</v>
      </c>
      <c r="B13" s="9" t="s">
        <v>42</v>
      </c>
      <c r="C13" s="10" t="s">
        <v>58</v>
      </c>
      <c r="D13" s="11" t="s">
        <v>59</v>
      </c>
      <c r="E13" s="9">
        <v>155.0</v>
      </c>
      <c r="F13" s="21">
        <v>0.0141522330778975</v>
      </c>
      <c r="G13" s="12">
        <v>0.00659701754605998</v>
      </c>
      <c r="H13" s="21">
        <v>0.0222969159570065</v>
      </c>
      <c r="I13" s="12">
        <v>0.00696323981287547</v>
      </c>
      <c r="J13" s="13">
        <v>0.999236</v>
      </c>
      <c r="K13" s="14">
        <v>1.072507</v>
      </c>
      <c r="L13" s="13">
        <v>0.999387</v>
      </c>
      <c r="M13" s="13">
        <v>1876.440758</v>
      </c>
      <c r="N13" s="13">
        <v>0.0333643</v>
      </c>
      <c r="O13" s="13">
        <v>2110.0</v>
      </c>
      <c r="P13" s="14">
        <v>135.0</v>
      </c>
      <c r="Q13" s="15">
        <v>124.0</v>
      </c>
      <c r="R13" s="13">
        <v>1482.0</v>
      </c>
      <c r="S13" s="14">
        <v>412.0</v>
      </c>
      <c r="T13" s="16">
        <v>944970.0</v>
      </c>
      <c r="U13" s="17">
        <f t="shared" si="1"/>
        <v>75.84126281</v>
      </c>
      <c r="V13" s="14">
        <v>1245984.0</v>
      </c>
      <c r="W13" s="18">
        <f t="shared" si="2"/>
        <v>0</v>
      </c>
    </row>
    <row r="14" ht="12.75" customHeight="1">
      <c r="A14" s="8" t="s">
        <v>60</v>
      </c>
      <c r="B14" s="9" t="s">
        <v>61</v>
      </c>
      <c r="C14" s="10" t="s">
        <v>62</v>
      </c>
      <c r="D14" s="11" t="s">
        <v>63</v>
      </c>
      <c r="E14" s="9">
        <v>70.0</v>
      </c>
      <c r="F14" s="12">
        <v>3.69919616467342E-5</v>
      </c>
      <c r="G14" s="12">
        <v>0.0</v>
      </c>
      <c r="H14" s="12">
        <v>1.10975884940202E-5</v>
      </c>
      <c r="I14" s="12">
        <v>0.00314801593613708</v>
      </c>
      <c r="J14" s="13">
        <v>0.999877</v>
      </c>
      <c r="K14" s="14">
        <v>1.092282</v>
      </c>
      <c r="L14" s="13">
        <v>0.999877</v>
      </c>
      <c r="M14" s="13">
        <v>8157.030303</v>
      </c>
      <c r="N14" s="13">
        <v>1.743354</v>
      </c>
      <c r="O14" s="14">
        <v>2.0</v>
      </c>
      <c r="P14" s="14">
        <v>0.0</v>
      </c>
      <c r="Q14" s="15">
        <v>0.0</v>
      </c>
      <c r="R14" s="14">
        <v>33.0</v>
      </c>
      <c r="S14" s="14">
        <v>1.0</v>
      </c>
      <c r="T14" s="16">
        <v>560046.0</v>
      </c>
      <c r="U14" s="17">
        <f t="shared" si="1"/>
        <v>65.67312947</v>
      </c>
      <c r="V14" s="14">
        <v>852778.0</v>
      </c>
      <c r="W14" s="18">
        <f t="shared" si="2"/>
        <v>1</v>
      </c>
    </row>
    <row r="15" ht="12.75" customHeight="1">
      <c r="A15" s="8" t="s">
        <v>64</v>
      </c>
      <c r="B15" s="9" t="s">
        <v>61</v>
      </c>
      <c r="C15" s="10" t="s">
        <v>65</v>
      </c>
      <c r="D15" s="11" t="s">
        <v>66</v>
      </c>
      <c r="E15" s="9">
        <v>60.0</v>
      </c>
      <c r="F15" s="12">
        <v>9.39574019880668E-4</v>
      </c>
      <c r="G15" s="12">
        <v>4.78763831786328E-5</v>
      </c>
      <c r="H15" s="12">
        <v>0.00719342657258957</v>
      </c>
      <c r="I15" s="12">
        <v>0.00215443724303847</v>
      </c>
      <c r="J15" s="13">
        <v>0.99994</v>
      </c>
      <c r="K15" s="13">
        <v>1.320093</v>
      </c>
      <c r="L15" s="13">
        <v>0.99994</v>
      </c>
      <c r="M15" s="13">
        <v>16657.3</v>
      </c>
      <c r="N15" s="13">
        <v>1.092724</v>
      </c>
      <c r="O15" s="13">
        <v>559.0</v>
      </c>
      <c r="P15" s="14">
        <v>2.0</v>
      </c>
      <c r="Q15" s="15">
        <v>0.0</v>
      </c>
      <c r="R15" s="14">
        <v>34.0</v>
      </c>
      <c r="S15" s="14">
        <v>15.0</v>
      </c>
      <c r="T15" s="16">
        <v>377298.0</v>
      </c>
      <c r="U15" s="17">
        <f t="shared" si="1"/>
        <v>68.38180922</v>
      </c>
      <c r="V15" s="14">
        <v>551752.0</v>
      </c>
      <c r="W15" s="18">
        <f t="shared" si="2"/>
        <v>1</v>
      </c>
    </row>
    <row r="16" ht="12.75" customHeight="1">
      <c r="A16" s="8" t="s">
        <v>67</v>
      </c>
      <c r="B16" s="9" t="s">
        <v>61</v>
      </c>
      <c r="C16" s="10" t="s">
        <v>68</v>
      </c>
      <c r="D16" s="11" t="s">
        <v>69</v>
      </c>
      <c r="E16" s="9">
        <v>-310.0</v>
      </c>
      <c r="F16" s="12">
        <v>6.2542742411578E-4</v>
      </c>
      <c r="G16" s="12">
        <v>0.0</v>
      </c>
      <c r="H16" s="12">
        <v>0.00120409391932571</v>
      </c>
      <c r="I16" s="12">
        <v>0.00256600597370867</v>
      </c>
      <c r="J16" s="13">
        <v>0.999489</v>
      </c>
      <c r="K16" s="13">
        <v>1.184154</v>
      </c>
      <c r="L16" s="13">
        <v>0.999601</v>
      </c>
      <c r="M16" s="13">
        <v>2985.280702</v>
      </c>
      <c r="N16" s="13">
        <v>1.185811</v>
      </c>
      <c r="O16" s="14">
        <v>191.0</v>
      </c>
      <c r="P16" s="14">
        <v>0.0</v>
      </c>
      <c r="Q16" s="15">
        <v>0.0</v>
      </c>
      <c r="R16" s="14">
        <v>62.0</v>
      </c>
      <c r="S16" s="14">
        <v>12.0</v>
      </c>
      <c r="T16" s="16">
        <v>354358.0</v>
      </c>
      <c r="U16" s="17">
        <f t="shared" si="1"/>
        <v>76.58482818</v>
      </c>
      <c r="V16" s="14">
        <v>462700.0</v>
      </c>
      <c r="W16" s="18">
        <f t="shared" si="2"/>
        <v>1</v>
      </c>
    </row>
    <row r="17" ht="12.75" customHeight="1">
      <c r="A17" s="8" t="s">
        <v>70</v>
      </c>
      <c r="B17" s="9" t="s">
        <v>61</v>
      </c>
      <c r="C17" s="10" t="s">
        <v>71</v>
      </c>
      <c r="D17" s="11" t="s">
        <v>72</v>
      </c>
      <c r="E17" s="9">
        <v>80.0</v>
      </c>
      <c r="F17" s="12">
        <v>1.55800114523201E-4</v>
      </c>
      <c r="G17" s="12">
        <v>0.0</v>
      </c>
      <c r="H17" s="12">
        <v>4.98762704285313E-4</v>
      </c>
      <c r="I17" s="12">
        <v>9.39859132415934E-4</v>
      </c>
      <c r="J17" s="13">
        <v>0.999886</v>
      </c>
      <c r="K17" s="14">
        <v>1.097913</v>
      </c>
      <c r="L17" s="13">
        <v>0.999894</v>
      </c>
      <c r="M17" s="13">
        <v>10032.306122</v>
      </c>
      <c r="N17" s="13">
        <v>0.9445081</v>
      </c>
      <c r="O17" s="14">
        <v>15.0</v>
      </c>
      <c r="P17" s="14">
        <v>0.0</v>
      </c>
      <c r="Q17" s="15">
        <v>0.0</v>
      </c>
      <c r="R17" s="14">
        <v>55.0</v>
      </c>
      <c r="S17" s="14">
        <v>20.0</v>
      </c>
      <c r="T17" s="16">
        <v>2085108.0</v>
      </c>
      <c r="U17" s="17">
        <f t="shared" si="1"/>
        <v>78.92432288</v>
      </c>
      <c r="V17" s="14">
        <v>2641908.0</v>
      </c>
      <c r="W17" s="18">
        <f t="shared" si="2"/>
        <v>0</v>
      </c>
    </row>
    <row r="18" ht="12.75" customHeight="1">
      <c r="A18" s="8" t="s">
        <v>73</v>
      </c>
      <c r="B18" s="9" t="s">
        <v>61</v>
      </c>
      <c r="C18" s="10" t="s">
        <v>74</v>
      </c>
      <c r="D18" s="11" t="s">
        <v>75</v>
      </c>
      <c r="E18" s="9">
        <v>105.0</v>
      </c>
      <c r="F18" s="12">
        <v>5.49780112719782E-4</v>
      </c>
      <c r="G18" s="12">
        <v>0.0</v>
      </c>
      <c r="H18" s="12">
        <v>0.00215801076677486</v>
      </c>
      <c r="I18" s="12">
        <v>7.26601284108036E-4</v>
      </c>
      <c r="J18" s="13">
        <v>0.999847</v>
      </c>
      <c r="K18" s="14">
        <v>1.051914</v>
      </c>
      <c r="L18" s="13">
        <v>0.999861</v>
      </c>
      <c r="M18" s="13">
        <v>7751.872587</v>
      </c>
      <c r="N18" s="13">
        <v>0.529442</v>
      </c>
      <c r="O18" s="14">
        <v>145.0</v>
      </c>
      <c r="P18" s="14">
        <v>0.0</v>
      </c>
      <c r="Q18" s="15">
        <v>0.0</v>
      </c>
      <c r="R18" s="14">
        <v>131.0</v>
      </c>
      <c r="S18" s="14">
        <v>164.0</v>
      </c>
      <c r="T18" s="16">
        <v>4329734.0</v>
      </c>
      <c r="U18" s="17">
        <f t="shared" si="1"/>
        <v>77.77343082</v>
      </c>
      <c r="V18" s="13">
        <v>5567112.0</v>
      </c>
      <c r="W18" s="18">
        <f t="shared" si="2"/>
        <v>0</v>
      </c>
    </row>
    <row r="19" ht="12.75" customHeight="1">
      <c r="A19" s="8" t="s">
        <v>76</v>
      </c>
      <c r="B19" s="9" t="s">
        <v>61</v>
      </c>
      <c r="C19" s="10" t="s">
        <v>77</v>
      </c>
      <c r="D19" s="11" t="s">
        <v>78</v>
      </c>
      <c r="E19" s="9">
        <v>70.0</v>
      </c>
      <c r="F19" s="12">
        <v>0.00122844420456079</v>
      </c>
      <c r="G19" s="12">
        <v>4.09121576035623E-4</v>
      </c>
      <c r="H19" s="12">
        <v>0.00482310079611389</v>
      </c>
      <c r="I19" s="12">
        <v>0.00770530292807988</v>
      </c>
      <c r="J19" s="13">
        <v>0.999863</v>
      </c>
      <c r="K19" s="13">
        <v>1.199483</v>
      </c>
      <c r="L19" s="13">
        <v>0.999867</v>
      </c>
      <c r="M19" s="13">
        <v>7794.567797</v>
      </c>
      <c r="N19" s="13">
        <v>1.024491</v>
      </c>
      <c r="O19" s="14">
        <v>144.0</v>
      </c>
      <c r="P19" s="14">
        <v>7.0</v>
      </c>
      <c r="Q19" s="15">
        <v>3.0</v>
      </c>
      <c r="R19" s="14">
        <v>227.0</v>
      </c>
      <c r="S19" s="14">
        <v>85.0</v>
      </c>
      <c r="T19" s="16">
        <v>1943760.0</v>
      </c>
      <c r="U19" s="17">
        <f t="shared" si="1"/>
        <v>79.18246234</v>
      </c>
      <c r="V19" s="14">
        <v>2454786.0</v>
      </c>
      <c r="W19" s="18">
        <f t="shared" si="2"/>
        <v>0</v>
      </c>
    </row>
    <row r="20" ht="12.75" customHeight="1">
      <c r="A20" s="8" t="s">
        <v>79</v>
      </c>
      <c r="B20" s="9" t="s">
        <v>80</v>
      </c>
      <c r="C20" s="10" t="s">
        <v>81</v>
      </c>
      <c r="D20" s="11" t="s">
        <v>82</v>
      </c>
      <c r="E20" s="9">
        <v>65.0</v>
      </c>
      <c r="F20" s="12">
        <v>8.42704841769267E-5</v>
      </c>
      <c r="G20" s="12">
        <v>0.0</v>
      </c>
      <c r="H20" s="12">
        <v>2.7344912212513E-4</v>
      </c>
      <c r="I20" s="12">
        <v>0.00392459683452545</v>
      </c>
      <c r="J20" s="13">
        <v>0.999794</v>
      </c>
      <c r="K20" s="13">
        <v>1.128184</v>
      </c>
      <c r="L20" s="13">
        <v>0.999796</v>
      </c>
      <c r="M20" s="13">
        <v>4947.316239</v>
      </c>
      <c r="N20" s="13">
        <v>1.006187</v>
      </c>
      <c r="O20" s="14">
        <v>23.0</v>
      </c>
      <c r="P20" s="14">
        <v>0.0</v>
      </c>
      <c r="Q20" s="15">
        <v>0.0</v>
      </c>
      <c r="R20" s="14">
        <v>49.0</v>
      </c>
      <c r="S20" s="14">
        <v>7.0</v>
      </c>
      <c r="T20" s="16">
        <v>1228272.0</v>
      </c>
      <c r="U20" s="17">
        <f t="shared" si="1"/>
        <v>72.22639725</v>
      </c>
      <c r="V20" s="14">
        <v>1700586.0</v>
      </c>
      <c r="W20" s="18">
        <f t="shared" si="2"/>
        <v>0</v>
      </c>
    </row>
    <row r="21" ht="12.75" customHeight="1">
      <c r="A21" s="8" t="s">
        <v>83</v>
      </c>
      <c r="B21" s="9" t="s">
        <v>80</v>
      </c>
      <c r="C21" s="10" t="s">
        <v>84</v>
      </c>
      <c r="D21" s="11" t="s">
        <v>85</v>
      </c>
      <c r="E21" s="9">
        <v>55.0</v>
      </c>
      <c r="F21" s="12">
        <v>0.00211540908512533</v>
      </c>
      <c r="G21" s="12">
        <v>1.9484031047207E-4</v>
      </c>
      <c r="H21" s="21">
        <v>0.0116029393052551</v>
      </c>
      <c r="I21" s="12">
        <v>0.00341964626542817</v>
      </c>
      <c r="J21" s="13">
        <v>0.999904</v>
      </c>
      <c r="K21" s="13">
        <v>1.458111</v>
      </c>
      <c r="L21" s="13">
        <v>0.999904</v>
      </c>
      <c r="M21" s="13">
        <v>10442.75</v>
      </c>
      <c r="N21" s="13">
        <v>1.058238</v>
      </c>
      <c r="O21" s="13">
        <v>1228.0</v>
      </c>
      <c r="P21" s="14">
        <v>3.0</v>
      </c>
      <c r="Q21" s="15">
        <v>2.0</v>
      </c>
      <c r="R21" s="14">
        <v>95.0</v>
      </c>
      <c r="S21" s="14">
        <v>38.0</v>
      </c>
      <c r="T21" s="16">
        <v>604066.0</v>
      </c>
      <c r="U21" s="17">
        <f t="shared" si="1"/>
        <v>63.38426605</v>
      </c>
      <c r="V21" s="14">
        <v>953022.0</v>
      </c>
      <c r="W21" s="18">
        <f t="shared" si="2"/>
        <v>1</v>
      </c>
    </row>
    <row r="22" ht="12.75" customHeight="1">
      <c r="A22" s="8" t="s">
        <v>86</v>
      </c>
      <c r="B22" s="9" t="s">
        <v>80</v>
      </c>
      <c r="C22" s="10" t="s">
        <v>87</v>
      </c>
      <c r="D22" s="11" t="s">
        <v>88</v>
      </c>
      <c r="E22" s="9">
        <v>75.0</v>
      </c>
      <c r="F22" s="21">
        <v>0.0611337400615428</v>
      </c>
      <c r="G22" s="21">
        <v>0.107931200085377</v>
      </c>
      <c r="H22" s="21">
        <v>0.323722452464382</v>
      </c>
      <c r="I22" s="21">
        <v>0.0792942139058359</v>
      </c>
      <c r="J22" s="13">
        <v>0.896439</v>
      </c>
      <c r="K22" s="13">
        <v>113.2244</v>
      </c>
      <c r="L22" s="13">
        <v>0.979996</v>
      </c>
      <c r="M22" s="13">
        <v>117.505967</v>
      </c>
      <c r="N22" s="13">
        <v>1.012597</v>
      </c>
      <c r="O22" s="13">
        <v>5914.0</v>
      </c>
      <c r="P22" s="14">
        <v>59.0</v>
      </c>
      <c r="Q22" s="15">
        <v>69.0</v>
      </c>
      <c r="R22" s="14">
        <v>107.0</v>
      </c>
      <c r="S22" s="14">
        <v>105.0</v>
      </c>
      <c r="T22" s="16">
        <v>231622.0</v>
      </c>
      <c r="U22" s="17">
        <f t="shared" si="1"/>
        <v>58.81985464</v>
      </c>
      <c r="V22" s="14">
        <v>393782.0</v>
      </c>
      <c r="W22" s="18">
        <f t="shared" si="2"/>
        <v>1</v>
      </c>
    </row>
    <row r="23" ht="12.75" customHeight="1">
      <c r="A23" s="8" t="s">
        <v>89</v>
      </c>
      <c r="B23" s="9" t="s">
        <v>80</v>
      </c>
      <c r="C23" s="10" t="s">
        <v>90</v>
      </c>
      <c r="D23" s="11" t="s">
        <v>91</v>
      </c>
      <c r="E23" s="9">
        <v>75.0</v>
      </c>
      <c r="F23" s="12">
        <v>5.30976837929286E-4</v>
      </c>
      <c r="G23" s="12">
        <v>0.0</v>
      </c>
      <c r="H23" s="12">
        <v>7.81317269025075E-5</v>
      </c>
      <c r="I23" s="12">
        <v>0.00441045625739461</v>
      </c>
      <c r="J23" s="13">
        <v>0.99992</v>
      </c>
      <c r="K23" s="13">
        <v>1.114264</v>
      </c>
      <c r="L23" s="13">
        <v>0.999921</v>
      </c>
      <c r="M23" s="13">
        <v>13002.145833</v>
      </c>
      <c r="N23" s="13">
        <v>0.8493862</v>
      </c>
      <c r="O23" s="14">
        <v>11.0</v>
      </c>
      <c r="P23" s="14">
        <v>0.0</v>
      </c>
      <c r="Q23" s="15">
        <v>0.0</v>
      </c>
      <c r="R23" s="14">
        <v>76.0</v>
      </c>
      <c r="S23" s="14">
        <v>24.0</v>
      </c>
      <c r="T23" s="16">
        <v>1408880.0</v>
      </c>
      <c r="U23" s="17">
        <f t="shared" si="1"/>
        <v>73.84980532</v>
      </c>
      <c r="V23" s="14">
        <v>1907764.0</v>
      </c>
      <c r="W23" s="18">
        <f t="shared" si="2"/>
        <v>0</v>
      </c>
    </row>
    <row r="24" ht="12.75" customHeight="1">
      <c r="A24" s="8" t="s">
        <v>92</v>
      </c>
      <c r="B24" s="9" t="s">
        <v>80</v>
      </c>
      <c r="C24" s="10" t="s">
        <v>93</v>
      </c>
      <c r="D24" s="11" t="s">
        <v>94</v>
      </c>
      <c r="E24" s="9">
        <v>180.0</v>
      </c>
      <c r="F24" s="12">
        <v>0.00319636280721635</v>
      </c>
      <c r="G24" s="12">
        <v>0.00270371112508378</v>
      </c>
      <c r="H24" s="12">
        <v>0.00413951785085022</v>
      </c>
      <c r="I24" s="12">
        <v>0.00206112197447608</v>
      </c>
      <c r="J24" s="13">
        <v>0.99931</v>
      </c>
      <c r="K24" s="14">
        <v>1.039516</v>
      </c>
      <c r="L24" s="13">
        <v>0.999459</v>
      </c>
      <c r="M24" s="13">
        <v>2286.058824</v>
      </c>
      <c r="N24" s="13">
        <v>0.108444</v>
      </c>
      <c r="O24" s="14">
        <v>390.0</v>
      </c>
      <c r="P24" s="14">
        <v>70.0</v>
      </c>
      <c r="Q24" s="15">
        <v>69.0</v>
      </c>
      <c r="R24" s="14">
        <v>381.0</v>
      </c>
      <c r="S24" s="14">
        <v>223.0</v>
      </c>
      <c r="T24" s="16">
        <v>3133004.0</v>
      </c>
      <c r="U24" s="17">
        <f t="shared" si="1"/>
        <v>79.26999838</v>
      </c>
      <c r="V24" s="14">
        <v>3952320.0</v>
      </c>
      <c r="W24" s="18">
        <f t="shared" si="2"/>
        <v>0</v>
      </c>
    </row>
    <row r="25" ht="12.75" customHeight="1">
      <c r="A25" s="8" t="s">
        <v>95</v>
      </c>
      <c r="B25" s="9" t="s">
        <v>80</v>
      </c>
      <c r="C25" s="10" t="s">
        <v>96</v>
      </c>
      <c r="D25" s="11" t="s">
        <v>97</v>
      </c>
      <c r="E25" s="9">
        <v>80.0</v>
      </c>
      <c r="F25" s="21">
        <v>0.0606357133216359</v>
      </c>
      <c r="G25" s="21">
        <v>0.0570125860440005</v>
      </c>
      <c r="H25" s="21">
        <v>0.0743900998785261</v>
      </c>
      <c r="I25" s="21">
        <v>0.0492180118774464</v>
      </c>
      <c r="J25" s="13">
        <v>0.969986</v>
      </c>
      <c r="K25" s="13">
        <v>10.75945</v>
      </c>
      <c r="L25" s="13">
        <v>0.993868</v>
      </c>
      <c r="M25" s="13">
        <v>462.828921</v>
      </c>
      <c r="N25" s="13">
        <v>1.092669</v>
      </c>
      <c r="O25" s="13">
        <v>633.0</v>
      </c>
      <c r="P25" s="14">
        <v>94.0</v>
      </c>
      <c r="Q25" s="15">
        <v>99.0</v>
      </c>
      <c r="R25" s="14">
        <v>398.0</v>
      </c>
      <c r="S25" s="14">
        <v>125.0</v>
      </c>
      <c r="T25" s="16">
        <v>1795850.0</v>
      </c>
      <c r="U25" s="17">
        <f t="shared" si="1"/>
        <v>87.30033727</v>
      </c>
      <c r="V25" s="14">
        <v>2057094.0</v>
      </c>
      <c r="W25" s="18">
        <f t="shared" si="2"/>
        <v>0</v>
      </c>
    </row>
    <row r="26" ht="12.75" customHeight="1">
      <c r="A26" s="8" t="s">
        <v>98</v>
      </c>
      <c r="B26" s="9" t="s">
        <v>99</v>
      </c>
      <c r="C26" s="10" t="s">
        <v>100</v>
      </c>
      <c r="D26" s="11" t="s">
        <v>101</v>
      </c>
      <c r="E26" s="9">
        <v>90.0</v>
      </c>
      <c r="F26" s="12">
        <v>8.99512219055757E-5</v>
      </c>
      <c r="G26" s="12">
        <v>0.0</v>
      </c>
      <c r="H26" s="19">
        <v>1.59458984287157E-4</v>
      </c>
      <c r="I26" s="12">
        <v>0.00369004444408101</v>
      </c>
      <c r="J26" s="13">
        <v>0.999879</v>
      </c>
      <c r="K26" s="14">
        <v>1.090044</v>
      </c>
      <c r="L26" s="13">
        <v>0.999879</v>
      </c>
      <c r="M26" s="13">
        <v>8254.355932</v>
      </c>
      <c r="N26" s="13">
        <v>0.616932</v>
      </c>
      <c r="O26" s="14">
        <v>4.0</v>
      </c>
      <c r="P26" s="14">
        <v>0.0</v>
      </c>
      <c r="Q26" s="15">
        <v>0.0</v>
      </c>
      <c r="R26" s="14">
        <v>41.0</v>
      </c>
      <c r="S26" s="14">
        <v>5.0</v>
      </c>
      <c r="T26" s="16">
        <v>1022628.0</v>
      </c>
      <c r="U26" s="17">
        <f t="shared" si="1"/>
        <v>74.70174178</v>
      </c>
      <c r="V26" s="14">
        <v>1368948.0</v>
      </c>
      <c r="W26" s="18">
        <f t="shared" si="2"/>
        <v>0</v>
      </c>
    </row>
    <row r="27" ht="12.75" customHeight="1">
      <c r="A27" s="8" t="s">
        <v>102</v>
      </c>
      <c r="B27" s="9" t="s">
        <v>99</v>
      </c>
      <c r="C27" s="10" t="s">
        <v>103</v>
      </c>
      <c r="D27" s="11" t="s">
        <v>104</v>
      </c>
      <c r="E27" s="9">
        <v>60.0</v>
      </c>
      <c r="F27" s="12">
        <v>0.00111125142063392</v>
      </c>
      <c r="G27" s="12">
        <v>0.0</v>
      </c>
      <c r="H27" s="12">
        <v>0.00744096476827882</v>
      </c>
      <c r="I27" s="12">
        <v>0.00304647051395378</v>
      </c>
      <c r="J27" s="13">
        <v>0.999886</v>
      </c>
      <c r="K27" s="13">
        <v>1.245012</v>
      </c>
      <c r="L27" s="13">
        <v>0.999886</v>
      </c>
      <c r="M27" s="13">
        <v>8766.416667</v>
      </c>
      <c r="N27" s="13">
        <v>0.9931385</v>
      </c>
      <c r="O27" s="13">
        <v>1064.0</v>
      </c>
      <c r="P27" s="14">
        <v>0.0</v>
      </c>
      <c r="Q27" s="15">
        <v>0.0</v>
      </c>
      <c r="R27" s="14">
        <v>66.0</v>
      </c>
      <c r="S27" s="14">
        <v>25.0</v>
      </c>
      <c r="T27" s="16">
        <v>692946.0</v>
      </c>
      <c r="U27" s="17">
        <f t="shared" si="1"/>
        <v>70.19093828</v>
      </c>
      <c r="V27" s="14">
        <v>987230.0</v>
      </c>
      <c r="W27" s="18">
        <f t="shared" si="2"/>
        <v>1</v>
      </c>
    </row>
    <row r="28" ht="12.75" customHeight="1">
      <c r="A28" s="8" t="s">
        <v>105</v>
      </c>
      <c r="B28" s="9" t="s">
        <v>99</v>
      </c>
      <c r="C28" s="10" t="s">
        <v>106</v>
      </c>
      <c r="D28" s="11" t="s">
        <v>107</v>
      </c>
      <c r="E28" s="9">
        <v>80.0</v>
      </c>
      <c r="F28" s="12">
        <v>1.68446738962186E-4</v>
      </c>
      <c r="G28" s="12">
        <v>0.0</v>
      </c>
      <c r="H28" s="12">
        <v>0.00468919300354193</v>
      </c>
      <c r="I28" s="12">
        <v>0.00401540604769319</v>
      </c>
      <c r="J28" s="13">
        <v>0.999712</v>
      </c>
      <c r="K28" s="13">
        <v>1.124624</v>
      </c>
      <c r="L28" s="13">
        <v>0.999767</v>
      </c>
      <c r="M28" s="13">
        <v>4967.75</v>
      </c>
      <c r="N28" s="13">
        <v>0.7032456</v>
      </c>
      <c r="O28" s="14">
        <v>337.0</v>
      </c>
      <c r="P28" s="14">
        <v>0.0</v>
      </c>
      <c r="Q28" s="15">
        <v>0.0</v>
      </c>
      <c r="R28" s="14">
        <v>73.0</v>
      </c>
      <c r="S28" s="14">
        <v>4.0</v>
      </c>
      <c r="T28" s="16">
        <v>454172.0</v>
      </c>
      <c r="U28" s="17">
        <f t="shared" si="1"/>
        <v>75.32923326</v>
      </c>
      <c r="V28" s="14">
        <v>602916.0</v>
      </c>
      <c r="W28" s="18">
        <f t="shared" si="2"/>
        <v>1</v>
      </c>
    </row>
    <row r="29" ht="12.75" customHeight="1">
      <c r="A29" s="8" t="s">
        <v>108</v>
      </c>
      <c r="B29" s="9" t="s">
        <v>99</v>
      </c>
      <c r="C29" s="10" t="s">
        <v>109</v>
      </c>
      <c r="D29" s="11" t="s">
        <v>110</v>
      </c>
      <c r="E29" s="9">
        <v>80.0</v>
      </c>
      <c r="F29" s="12">
        <v>6.6924216959676E-4</v>
      </c>
      <c r="G29" s="19">
        <v>2.00772650879028E-4</v>
      </c>
      <c r="H29" s="12">
        <v>3.68083193278218E-4</v>
      </c>
      <c r="I29" s="12">
        <v>0.00523951853423012</v>
      </c>
      <c r="J29" s="13">
        <v>0.999843</v>
      </c>
      <c r="K29" s="13">
        <v>1.129316</v>
      </c>
      <c r="L29" s="13">
        <v>0.999851</v>
      </c>
      <c r="M29" s="13">
        <v>7091.569231</v>
      </c>
      <c r="N29" s="13">
        <v>0.9857514</v>
      </c>
      <c r="O29" s="14">
        <v>43.0</v>
      </c>
      <c r="P29" s="14">
        <v>4.0</v>
      </c>
      <c r="Q29" s="15">
        <v>3.0</v>
      </c>
      <c r="R29" s="14">
        <v>119.0</v>
      </c>
      <c r="S29" s="14">
        <v>40.0</v>
      </c>
      <c r="T29" s="16">
        <v>1916082.0</v>
      </c>
      <c r="U29" s="17">
        <f t="shared" si="1"/>
        <v>79.49096431</v>
      </c>
      <c r="V29" s="14">
        <v>2410440.0</v>
      </c>
      <c r="W29" s="18">
        <f t="shared" si="2"/>
        <v>0</v>
      </c>
    </row>
    <row r="30" ht="12.75" customHeight="1">
      <c r="A30" s="8" t="s">
        <v>111</v>
      </c>
      <c r="B30" s="9" t="s">
        <v>99</v>
      </c>
      <c r="C30" s="10" t="s">
        <v>112</v>
      </c>
      <c r="D30" s="11" t="s">
        <v>113</v>
      </c>
      <c r="E30" s="9">
        <v>450.0</v>
      </c>
      <c r="F30" s="21">
        <v>0.013522341718356</v>
      </c>
      <c r="G30" s="21">
        <v>0.0760131219399116</v>
      </c>
      <c r="H30" s="12">
        <v>0.00103261518576536</v>
      </c>
      <c r="I30" s="12">
        <v>6.81385530743132E-4</v>
      </c>
      <c r="J30" s="13">
        <v>0.997013</v>
      </c>
      <c r="K30" s="14">
        <v>1.048851</v>
      </c>
      <c r="L30" s="13">
        <v>0.997343</v>
      </c>
      <c r="M30" s="13">
        <v>411.097087</v>
      </c>
      <c r="N30" s="13">
        <v>0.0028395</v>
      </c>
      <c r="O30" s="13">
        <v>12578.0</v>
      </c>
      <c r="P30" s="13">
        <v>1572.0</v>
      </c>
      <c r="Q30" s="9">
        <v>1586.0</v>
      </c>
      <c r="R30" s="13">
        <v>7976.0</v>
      </c>
      <c r="S30" s="13">
        <v>2294.0</v>
      </c>
      <c r="T30" s="16">
        <v>901818.0</v>
      </c>
      <c r="U30" s="17">
        <f t="shared" si="1"/>
        <v>82.1163337</v>
      </c>
      <c r="V30" s="14">
        <v>1098220.0</v>
      </c>
      <c r="W30" s="18">
        <f t="shared" si="2"/>
        <v>0</v>
      </c>
    </row>
    <row r="31" ht="12.75" customHeight="1">
      <c r="A31" s="8" t="s">
        <v>114</v>
      </c>
      <c r="B31" s="9" t="s">
        <v>99</v>
      </c>
      <c r="C31" s="10" t="s">
        <v>115</v>
      </c>
      <c r="D31" s="11" t="s">
        <v>116</v>
      </c>
      <c r="E31" s="9">
        <v>-5.0</v>
      </c>
      <c r="F31" s="21">
        <v>0.476080031362754</v>
      </c>
      <c r="G31" s="12">
        <v>0.0</v>
      </c>
      <c r="H31" s="21">
        <v>0.607139252035879</v>
      </c>
      <c r="I31" s="21">
        <v>0.169980961681569</v>
      </c>
      <c r="J31" s="13">
        <v>0.976061</v>
      </c>
      <c r="K31" s="13">
        <v>1.130133</v>
      </c>
      <c r="L31" s="13">
        <v>0.980755</v>
      </c>
      <c r="M31" s="13">
        <v>63.46676</v>
      </c>
      <c r="N31" s="13">
        <v>8.34547E-4</v>
      </c>
      <c r="O31" s="13">
        <v>21857.0</v>
      </c>
      <c r="P31" s="13">
        <v>7157.0</v>
      </c>
      <c r="Q31" s="9">
        <v>7199.0</v>
      </c>
      <c r="R31" s="13">
        <v>16041.0</v>
      </c>
      <c r="S31" s="13">
        <v>6626.0</v>
      </c>
      <c r="T31" s="16">
        <v>1504482.0</v>
      </c>
      <c r="U31" s="17">
        <f t="shared" si="1"/>
        <v>88.45273763</v>
      </c>
      <c r="V31" s="14">
        <v>1700888.0</v>
      </c>
      <c r="W31" s="18">
        <f t="shared" si="2"/>
        <v>0</v>
      </c>
    </row>
    <row r="32" ht="12.75" customHeight="1">
      <c r="A32" s="8" t="s">
        <v>117</v>
      </c>
      <c r="B32" s="9" t="s">
        <v>118</v>
      </c>
      <c r="C32" s="10" t="s">
        <v>119</v>
      </c>
      <c r="D32" s="11" t="s">
        <v>120</v>
      </c>
      <c r="E32" s="9">
        <v>65.0</v>
      </c>
      <c r="F32" s="12">
        <v>5.8768683072924E-4</v>
      </c>
      <c r="G32" s="12">
        <v>0.0</v>
      </c>
      <c r="H32" s="12">
        <v>0.0</v>
      </c>
      <c r="I32" s="12">
        <v>0.00304014918204165</v>
      </c>
      <c r="J32" s="13">
        <v>0.999955</v>
      </c>
      <c r="K32" s="13">
        <v>1.123425</v>
      </c>
      <c r="L32" s="13">
        <v>0.999955</v>
      </c>
      <c r="M32" s="13">
        <v>22023.75</v>
      </c>
      <c r="N32" s="13">
        <v>1.011293</v>
      </c>
      <c r="O32" s="14">
        <v>0.0</v>
      </c>
      <c r="P32" s="14">
        <v>0.0</v>
      </c>
      <c r="Q32" s="15">
        <v>0.0</v>
      </c>
      <c r="R32" s="14">
        <v>29.0</v>
      </c>
      <c r="S32" s="14">
        <v>4.0</v>
      </c>
      <c r="T32" s="16">
        <v>363892.0</v>
      </c>
      <c r="U32" s="17">
        <f t="shared" si="1"/>
        <v>77.8835082</v>
      </c>
      <c r="V32" s="14">
        <v>467226.0</v>
      </c>
      <c r="W32" s="18">
        <f t="shared" si="2"/>
        <v>1</v>
      </c>
    </row>
    <row r="33" ht="12.75" customHeight="1">
      <c r="A33" s="8" t="s">
        <v>121</v>
      </c>
      <c r="B33" s="9" t="s">
        <v>118</v>
      </c>
      <c r="C33" s="10" t="s">
        <v>122</v>
      </c>
      <c r="D33" s="11" t="s">
        <v>123</v>
      </c>
      <c r="E33" s="9">
        <v>65.0</v>
      </c>
      <c r="F33" s="12">
        <v>6.15513326162304E-4</v>
      </c>
      <c r="G33" s="12">
        <v>0.0</v>
      </c>
      <c r="H33" s="12">
        <v>0.00871877614437672</v>
      </c>
      <c r="I33" s="12">
        <v>0.00290426676228039</v>
      </c>
      <c r="J33" s="13">
        <v>0.999871</v>
      </c>
      <c r="K33" s="13">
        <v>1.228398</v>
      </c>
      <c r="L33" s="13">
        <v>0.999871</v>
      </c>
      <c r="M33" s="13">
        <v>7755.674419</v>
      </c>
      <c r="N33" s="13">
        <v>0.7842267</v>
      </c>
      <c r="O33" s="13">
        <v>1329.0</v>
      </c>
      <c r="P33" s="14">
        <v>0.0</v>
      </c>
      <c r="Q33" s="15">
        <v>0.0</v>
      </c>
      <c r="R33" s="14">
        <v>75.0</v>
      </c>
      <c r="S33" s="14">
        <v>16.0</v>
      </c>
      <c r="T33" s="16">
        <v>795224.0</v>
      </c>
      <c r="U33" s="17">
        <f t="shared" si="1"/>
        <v>70.925771</v>
      </c>
      <c r="V33" s="14">
        <v>1121206.0</v>
      </c>
      <c r="W33" s="18">
        <f t="shared" si="2"/>
        <v>0</v>
      </c>
    </row>
    <row r="34" ht="12.75" customHeight="1">
      <c r="A34" s="8" t="s">
        <v>124</v>
      </c>
      <c r="B34" s="9" t="s">
        <v>118</v>
      </c>
      <c r="C34" s="10" t="s">
        <v>125</v>
      </c>
      <c r="D34" s="11" t="s">
        <v>126</v>
      </c>
      <c r="E34" s="9">
        <v>70.0</v>
      </c>
      <c r="F34" s="12">
        <v>6.72338331194741E-4</v>
      </c>
      <c r="G34" s="12">
        <v>0.0</v>
      </c>
      <c r="H34" s="12">
        <v>0.00326501555606335</v>
      </c>
      <c r="I34" s="12">
        <v>0.00253555043855794</v>
      </c>
      <c r="J34" s="13">
        <v>0.999802</v>
      </c>
      <c r="K34" s="13">
        <v>1.121945</v>
      </c>
      <c r="L34" s="13">
        <v>0.999806</v>
      </c>
      <c r="M34" s="13">
        <v>5270.186047</v>
      </c>
      <c r="N34" s="13">
        <v>0.8182248</v>
      </c>
      <c r="O34" s="14">
        <v>343.0</v>
      </c>
      <c r="P34" s="14">
        <v>0.0</v>
      </c>
      <c r="Q34" s="15">
        <v>0.0</v>
      </c>
      <c r="R34" s="14">
        <v>48.0</v>
      </c>
      <c r="S34" s="14">
        <v>14.0</v>
      </c>
      <c r="T34" s="16">
        <v>473394.0</v>
      </c>
      <c r="U34" s="17">
        <f t="shared" si="1"/>
        <v>78.62433898</v>
      </c>
      <c r="V34" s="14">
        <v>602096.0</v>
      </c>
      <c r="W34" s="18">
        <f t="shared" si="2"/>
        <v>1</v>
      </c>
    </row>
    <row r="35" ht="12.75" customHeight="1">
      <c r="A35" s="8" t="s">
        <v>127</v>
      </c>
      <c r="B35" s="9" t="s">
        <v>118</v>
      </c>
      <c r="C35" s="10" t="s">
        <v>128</v>
      </c>
      <c r="D35" s="11" t="s">
        <v>129</v>
      </c>
      <c r="E35" s="9">
        <v>85.0</v>
      </c>
      <c r="F35" s="12">
        <v>8.72430023940772E-4</v>
      </c>
      <c r="G35" s="12">
        <v>0.0</v>
      </c>
      <c r="H35" s="12">
        <v>7.83619781982729E-4</v>
      </c>
      <c r="I35" s="12">
        <v>7.07157488104414E-4</v>
      </c>
      <c r="J35" s="13">
        <v>0.999735</v>
      </c>
      <c r="K35" s="14">
        <v>1.071971</v>
      </c>
      <c r="L35" s="13">
        <v>0.999757</v>
      </c>
      <c r="M35" s="13">
        <v>4436.699153</v>
      </c>
      <c r="N35" s="13">
        <v>1.039426</v>
      </c>
      <c r="O35" s="14">
        <v>16.0</v>
      </c>
      <c r="P35" s="14">
        <v>0.0</v>
      </c>
      <c r="Q35" s="15">
        <v>0.0</v>
      </c>
      <c r="R35" s="14">
        <v>55.0</v>
      </c>
      <c r="S35" s="14">
        <v>157.0</v>
      </c>
      <c r="T35" s="16">
        <v>4446578.0</v>
      </c>
      <c r="U35" s="17">
        <f t="shared" si="1"/>
        <v>78.73078951</v>
      </c>
      <c r="V35" s="13">
        <v>5647826.0</v>
      </c>
      <c r="W35" s="18">
        <f t="shared" si="2"/>
        <v>0</v>
      </c>
    </row>
    <row r="36" ht="12.75" customHeight="1">
      <c r="A36" s="8" t="s">
        <v>130</v>
      </c>
      <c r="B36" s="9" t="s">
        <v>118</v>
      </c>
      <c r="C36" s="10" t="s">
        <v>131</v>
      </c>
      <c r="D36" s="11" t="s">
        <v>132</v>
      </c>
      <c r="E36" s="9">
        <v>95.0</v>
      </c>
      <c r="F36" s="12">
        <v>0.00125180004408856</v>
      </c>
      <c r="G36" s="12">
        <v>6.31983670057286E-4</v>
      </c>
      <c r="H36" s="12">
        <v>0.00308977746731292</v>
      </c>
      <c r="I36" s="12">
        <v>0.00320429319461662</v>
      </c>
      <c r="J36" s="13">
        <v>0.99968</v>
      </c>
      <c r="K36" s="14">
        <v>1.096493</v>
      </c>
      <c r="L36" s="13">
        <v>0.99972</v>
      </c>
      <c r="M36" s="13">
        <v>3911.670423</v>
      </c>
      <c r="N36" s="13">
        <v>0.7434503</v>
      </c>
      <c r="O36" s="14">
        <v>178.0</v>
      </c>
      <c r="P36" s="14">
        <v>19.0</v>
      </c>
      <c r="Q36" s="15">
        <v>11.0</v>
      </c>
      <c r="R36" s="14">
        <v>226.0</v>
      </c>
      <c r="S36" s="14">
        <v>113.0</v>
      </c>
      <c r="T36" s="16">
        <v>2984500.0</v>
      </c>
      <c r="U36" s="17">
        <f t="shared" si="1"/>
        <v>77.92570621</v>
      </c>
      <c r="V36" s="14">
        <v>3829930.0</v>
      </c>
      <c r="W36" s="18">
        <f t="shared" si="2"/>
        <v>0</v>
      </c>
    </row>
    <row r="37" ht="12.75" customHeight="1">
      <c r="A37" s="8" t="s">
        <v>133</v>
      </c>
      <c r="B37" s="9" t="s">
        <v>118</v>
      </c>
      <c r="C37" s="10" t="s">
        <v>134</v>
      </c>
      <c r="D37" s="11" t="s">
        <v>135</v>
      </c>
      <c r="E37" s="9">
        <v>125.0</v>
      </c>
      <c r="F37" s="12">
        <v>0.00403538649634773</v>
      </c>
      <c r="G37" s="12">
        <v>0.00208014565823639</v>
      </c>
      <c r="H37" s="21">
        <v>0.0129516690406589</v>
      </c>
      <c r="I37" s="12">
        <v>0.00730693197731536</v>
      </c>
      <c r="J37" s="13">
        <v>0.999459</v>
      </c>
      <c r="K37" s="13">
        <v>1.153982</v>
      </c>
      <c r="L37" s="13">
        <v>0.999517</v>
      </c>
      <c r="M37" s="13">
        <v>2247.641304</v>
      </c>
      <c r="N37" s="13">
        <v>0.2328222</v>
      </c>
      <c r="O37" s="13">
        <v>884.0</v>
      </c>
      <c r="P37" s="14">
        <v>33.0</v>
      </c>
      <c r="Q37" s="15">
        <v>27.0</v>
      </c>
      <c r="R37" s="13">
        <v>515.0</v>
      </c>
      <c r="S37" s="14">
        <v>99.0</v>
      </c>
      <c r="T37" s="16">
        <v>881570.0</v>
      </c>
      <c r="U37" s="17">
        <f t="shared" si="1"/>
        <v>69.53047977</v>
      </c>
      <c r="V37" s="14">
        <v>1267890.0</v>
      </c>
      <c r="W37" s="18">
        <f t="shared" si="2"/>
        <v>0</v>
      </c>
    </row>
    <row r="38" ht="12.75" customHeight="1">
      <c r="A38" s="8" t="s">
        <v>136</v>
      </c>
      <c r="B38" s="9" t="s">
        <v>137</v>
      </c>
      <c r="C38" s="10" t="s">
        <v>138</v>
      </c>
      <c r="D38" s="11" t="s">
        <v>139</v>
      </c>
      <c r="E38" s="9">
        <v>755.0</v>
      </c>
      <c r="F38" s="12">
        <v>1.34445872931844E-4</v>
      </c>
      <c r="G38" s="12">
        <v>0.0</v>
      </c>
      <c r="H38" s="12">
        <v>0.0</v>
      </c>
      <c r="I38" s="12">
        <v>0.001294041526969</v>
      </c>
      <c r="J38" s="13">
        <v>0.999958</v>
      </c>
      <c r="K38" s="14">
        <v>1.054267</v>
      </c>
      <c r="L38" s="13">
        <v>0.999958</v>
      </c>
      <c r="M38" s="13">
        <v>23706.0</v>
      </c>
      <c r="N38" s="13">
        <v>0.6502314</v>
      </c>
      <c r="O38" s="14">
        <v>0.0</v>
      </c>
      <c r="P38" s="14">
        <v>0.0</v>
      </c>
      <c r="Q38" s="15">
        <v>0.0</v>
      </c>
      <c r="R38" s="14">
        <v>23.0</v>
      </c>
      <c r="S38" s="14">
        <v>5.0</v>
      </c>
      <c r="T38" s="16">
        <v>242974.0</v>
      </c>
      <c r="U38" s="17">
        <f t="shared" si="1"/>
        <v>76.53158289</v>
      </c>
      <c r="V38" s="14">
        <v>317482.0</v>
      </c>
      <c r="W38" s="18">
        <f t="shared" si="2"/>
        <v>1</v>
      </c>
    </row>
    <row r="39" ht="12.75" customHeight="1">
      <c r="A39" s="8" t="s">
        <v>140</v>
      </c>
      <c r="B39" s="9" t="s">
        <v>137</v>
      </c>
      <c r="C39" s="10" t="s">
        <v>141</v>
      </c>
      <c r="D39" s="11" t="s">
        <v>142</v>
      </c>
      <c r="E39" s="9">
        <v>75.0</v>
      </c>
      <c r="F39" s="12">
        <v>0.00111360658805914</v>
      </c>
      <c r="G39" s="19">
        <v>1.96518809657496E-4</v>
      </c>
      <c r="H39" s="12">
        <v>0.0058347370391166</v>
      </c>
      <c r="I39" s="12">
        <v>0.00286355979786637</v>
      </c>
      <c r="J39" s="13">
        <v>0.999836</v>
      </c>
      <c r="K39" s="13">
        <v>1.243235</v>
      </c>
      <c r="L39" s="13">
        <v>0.99984</v>
      </c>
      <c r="M39" s="13">
        <v>6451.636364</v>
      </c>
      <c r="N39" s="13">
        <v>1.198382</v>
      </c>
      <c r="O39" s="13">
        <v>525.0</v>
      </c>
      <c r="P39" s="14">
        <v>3.0</v>
      </c>
      <c r="Q39" s="15">
        <v>2.0</v>
      </c>
      <c r="R39" s="14">
        <v>57.0</v>
      </c>
      <c r="S39" s="14">
        <v>18.0</v>
      </c>
      <c r="T39" s="16">
        <v>449334.0</v>
      </c>
      <c r="U39" s="17">
        <f t="shared" si="1"/>
        <v>73.98563539</v>
      </c>
      <c r="V39" s="14">
        <v>607326.0</v>
      </c>
      <c r="W39" s="18">
        <f t="shared" si="2"/>
        <v>1</v>
      </c>
    </row>
    <row r="40" ht="12.75" customHeight="1">
      <c r="A40" s="8" t="s">
        <v>143</v>
      </c>
      <c r="B40" s="9" t="s">
        <v>137</v>
      </c>
      <c r="C40" s="10" t="s">
        <v>144</v>
      </c>
      <c r="D40" s="11" t="s">
        <v>145</v>
      </c>
      <c r="E40" s="9">
        <v>85.0</v>
      </c>
      <c r="F40" s="21">
        <v>0.0245504537364418</v>
      </c>
      <c r="G40" s="21">
        <v>0.0186442977660364</v>
      </c>
      <c r="H40" s="21">
        <v>0.0403294677276464</v>
      </c>
      <c r="I40" s="21">
        <v>0.0168006193482477</v>
      </c>
      <c r="J40" s="13">
        <v>0.98971</v>
      </c>
      <c r="K40" s="13">
        <v>7.153961</v>
      </c>
      <c r="L40" s="13">
        <v>0.996027</v>
      </c>
      <c r="M40" s="13">
        <v>438.078292</v>
      </c>
      <c r="N40" s="13">
        <v>1.034659</v>
      </c>
      <c r="O40" s="14">
        <v>434.0</v>
      </c>
      <c r="P40" s="14">
        <v>65.0</v>
      </c>
      <c r="Q40" s="15">
        <v>73.0</v>
      </c>
      <c r="R40" s="14">
        <v>202.0</v>
      </c>
      <c r="S40" s="14">
        <v>126.0</v>
      </c>
      <c r="T40" s="16">
        <v>297638.0</v>
      </c>
      <c r="U40" s="17">
        <f t="shared" si="1"/>
        <v>59.48619761</v>
      </c>
      <c r="V40" s="14">
        <v>500348.0</v>
      </c>
      <c r="W40" s="18">
        <f t="shared" si="2"/>
        <v>1</v>
      </c>
    </row>
    <row r="41" ht="12.75" customHeight="1">
      <c r="A41" s="8" t="s">
        <v>146</v>
      </c>
      <c r="B41" s="9" t="s">
        <v>137</v>
      </c>
      <c r="C41" s="10" t="s">
        <v>147</v>
      </c>
      <c r="D41" s="11" t="s">
        <v>148</v>
      </c>
      <c r="E41" s="9">
        <v>80.0</v>
      </c>
      <c r="F41" s="12">
        <v>9.25945842410983E-4</v>
      </c>
      <c r="G41" s="12">
        <v>6.24808588352544E-5</v>
      </c>
      <c r="H41" s="12">
        <v>0.00136023902513472</v>
      </c>
      <c r="I41" s="12">
        <v>0.0012414229657103</v>
      </c>
      <c r="J41" s="13">
        <v>0.999825</v>
      </c>
      <c r="K41" s="13">
        <v>1.122967</v>
      </c>
      <c r="L41" s="13">
        <v>0.999833</v>
      </c>
      <c r="M41" s="13">
        <v>6305.487013</v>
      </c>
      <c r="N41" s="13">
        <v>0.9612467</v>
      </c>
      <c r="O41" s="14">
        <v>200.0</v>
      </c>
      <c r="P41" s="14">
        <v>2.0</v>
      </c>
      <c r="Q41" s="15">
        <v>1.0</v>
      </c>
      <c r="R41" s="14">
        <v>178.0</v>
      </c>
      <c r="S41" s="14">
        <v>76.0</v>
      </c>
      <c r="T41" s="16">
        <v>2039730.0</v>
      </c>
      <c r="U41" s="17">
        <f t="shared" si="1"/>
        <v>79.53304802</v>
      </c>
      <c r="V41" s="14">
        <v>2564632.0</v>
      </c>
      <c r="W41" s="18">
        <f t="shared" si="2"/>
        <v>0</v>
      </c>
    </row>
    <row r="42" ht="12.75" customHeight="1">
      <c r="A42" s="8" t="s">
        <v>149</v>
      </c>
      <c r="B42" s="9" t="s">
        <v>137</v>
      </c>
      <c r="C42" s="10" t="s">
        <v>150</v>
      </c>
      <c r="D42" s="11" t="s">
        <v>151</v>
      </c>
      <c r="E42" s="9">
        <v>0.0</v>
      </c>
      <c r="F42" s="21">
        <v>0.272768882361604</v>
      </c>
      <c r="G42" s="12">
        <v>3.20394184348048E-4</v>
      </c>
      <c r="H42" s="21">
        <v>0.339808877903945</v>
      </c>
      <c r="I42" s="21">
        <v>0.0837084532323992</v>
      </c>
      <c r="J42" s="13">
        <v>0.962409</v>
      </c>
      <c r="K42" s="13">
        <v>2.994954</v>
      </c>
      <c r="L42" s="13">
        <v>0.97531</v>
      </c>
      <c r="M42" s="13">
        <v>58.331224</v>
      </c>
      <c r="N42" s="13">
        <v>0.02516462</v>
      </c>
      <c r="O42" s="13">
        <v>8619.0</v>
      </c>
      <c r="P42" s="13">
        <v>3353.0</v>
      </c>
      <c r="Q42" s="9">
        <v>3357.0</v>
      </c>
      <c r="R42" s="13">
        <v>6375.0</v>
      </c>
      <c r="S42" s="13">
        <v>3769.0</v>
      </c>
      <c r="T42" s="16">
        <v>1348990.0</v>
      </c>
      <c r="U42" s="17">
        <f t="shared" si="1"/>
        <v>80.35537712</v>
      </c>
      <c r="V42" s="14">
        <v>1678780.0</v>
      </c>
      <c r="W42" s="18">
        <f t="shared" si="2"/>
        <v>0</v>
      </c>
    </row>
    <row r="43" ht="12.75" customHeight="1">
      <c r="A43" s="8" t="s">
        <v>152</v>
      </c>
      <c r="B43" s="9" t="s">
        <v>137</v>
      </c>
      <c r="C43" s="10" t="s">
        <v>153</v>
      </c>
      <c r="D43" s="11" t="s">
        <v>154</v>
      </c>
      <c r="E43" s="9">
        <v>-5.0</v>
      </c>
      <c r="F43" s="21">
        <v>0.514428859412851</v>
      </c>
      <c r="G43" s="12">
        <v>0.0</v>
      </c>
      <c r="H43" s="21">
        <v>0.645465941623892</v>
      </c>
      <c r="I43" s="21">
        <v>0.137042401450086</v>
      </c>
      <c r="J43" s="13">
        <v>0.889085</v>
      </c>
      <c r="K43" s="13">
        <v>6.894419</v>
      </c>
      <c r="L43" s="13">
        <v>0.938569</v>
      </c>
      <c r="M43" s="13">
        <v>26.652757</v>
      </c>
      <c r="N43" s="13">
        <v>0.02668162</v>
      </c>
      <c r="O43" s="13">
        <v>4594.0</v>
      </c>
      <c r="P43" s="13">
        <v>2286.0</v>
      </c>
      <c r="Q43" s="9">
        <v>2294.0</v>
      </c>
      <c r="R43" s="13">
        <v>3640.0</v>
      </c>
      <c r="S43" s="13">
        <v>2231.0</v>
      </c>
      <c r="T43" s="16">
        <v>1505476.0</v>
      </c>
      <c r="U43" s="17">
        <f t="shared" si="1"/>
        <v>76.66699259</v>
      </c>
      <c r="V43" s="14">
        <v>1963656.0</v>
      </c>
      <c r="W43" s="18">
        <f t="shared" si="2"/>
        <v>0</v>
      </c>
    </row>
    <row r="44" ht="12.75" customHeight="1">
      <c r="A44" s="8" t="s">
        <v>155</v>
      </c>
      <c r="B44" s="9" t="s">
        <v>156</v>
      </c>
      <c r="C44" s="10" t="s">
        <v>157</v>
      </c>
      <c r="D44" s="11" t="s">
        <v>158</v>
      </c>
      <c r="E44" s="9">
        <v>75.0</v>
      </c>
      <c r="F44" s="12">
        <v>2.44632073361664E-5</v>
      </c>
      <c r="G44" s="12">
        <v>0.0</v>
      </c>
      <c r="H44" s="12">
        <v>1.74737195258331E-5</v>
      </c>
      <c r="I44" s="12">
        <v>0.00313828002683963</v>
      </c>
      <c r="J44" s="13">
        <v>0.999867</v>
      </c>
      <c r="K44" s="13">
        <v>1.124896</v>
      </c>
      <c r="L44" s="13">
        <v>0.999867</v>
      </c>
      <c r="M44" s="13">
        <v>7500.131579</v>
      </c>
      <c r="N44" s="13">
        <v>1.179848</v>
      </c>
      <c r="O44" s="14">
        <v>2.0</v>
      </c>
      <c r="P44" s="14">
        <v>0.0</v>
      </c>
      <c r="Q44" s="15">
        <v>0.0</v>
      </c>
      <c r="R44" s="14">
        <v>39.0</v>
      </c>
      <c r="S44" s="14">
        <v>1.0</v>
      </c>
      <c r="T44" s="16">
        <v>594878.0</v>
      </c>
      <c r="U44" s="17">
        <f t="shared" si="1"/>
        <v>75.07786982</v>
      </c>
      <c r="V44" s="14">
        <v>792348.0</v>
      </c>
      <c r="W44" s="18">
        <f t="shared" si="2"/>
        <v>1</v>
      </c>
    </row>
    <row r="45" ht="12.75" customHeight="1">
      <c r="A45" s="8" t="s">
        <v>159</v>
      </c>
      <c r="B45" s="9" t="s">
        <v>156</v>
      </c>
      <c r="C45" s="10" t="s">
        <v>160</v>
      </c>
      <c r="D45" s="11" t="s">
        <v>161</v>
      </c>
      <c r="E45" s="9">
        <v>65.0</v>
      </c>
      <c r="F45" s="12">
        <v>1.7382977490569E-4</v>
      </c>
      <c r="G45" s="19">
        <v>1.82978710427042E-5</v>
      </c>
      <c r="H45" s="12">
        <v>0.00675496405993163</v>
      </c>
      <c r="I45" s="12">
        <v>0.00272943243053671</v>
      </c>
      <c r="J45" s="13">
        <v>0.999804</v>
      </c>
      <c r="K45" s="13">
        <v>1.226531</v>
      </c>
      <c r="L45" s="13">
        <v>0.999804</v>
      </c>
      <c r="M45" s="13">
        <v>5104.109375</v>
      </c>
      <c r="N45" s="13">
        <v>1.072105</v>
      </c>
      <c r="O45" s="13">
        <v>1005.0</v>
      </c>
      <c r="P45" s="14">
        <v>1.0</v>
      </c>
      <c r="Q45" s="15">
        <v>0.0</v>
      </c>
      <c r="R45" s="14">
        <v>66.0</v>
      </c>
      <c r="S45" s="14">
        <v>9.0</v>
      </c>
      <c r="T45" s="16">
        <v>702094.0</v>
      </c>
      <c r="U45" s="17">
        <f t="shared" si="1"/>
        <v>73.71065617</v>
      </c>
      <c r="V45" s="14">
        <v>952500.0</v>
      </c>
      <c r="W45" s="18">
        <f t="shared" si="2"/>
        <v>1</v>
      </c>
    </row>
    <row r="46" ht="12.75" customHeight="1">
      <c r="A46" s="8" t="s">
        <v>162</v>
      </c>
      <c r="B46" s="9" t="s">
        <v>156</v>
      </c>
      <c r="C46" s="10" t="s">
        <v>163</v>
      </c>
      <c r="D46" s="11" t="s">
        <v>164</v>
      </c>
      <c r="E46" s="9">
        <v>80.0</v>
      </c>
      <c r="F46" s="12">
        <v>6.69115057604266E-4</v>
      </c>
      <c r="G46" s="12">
        <v>0.0</v>
      </c>
      <c r="H46" s="12">
        <v>0.00424611359863158</v>
      </c>
      <c r="I46" s="12">
        <v>0.00302359510992605</v>
      </c>
      <c r="J46" s="13">
        <v>0.999803</v>
      </c>
      <c r="K46" s="13">
        <v>1.17493</v>
      </c>
      <c r="L46" s="13">
        <v>0.999803</v>
      </c>
      <c r="M46" s="13">
        <v>5075.102564</v>
      </c>
      <c r="N46" s="13">
        <v>0.7216358</v>
      </c>
      <c r="O46" s="14">
        <v>340.0</v>
      </c>
      <c r="P46" s="14">
        <v>0.0</v>
      </c>
      <c r="Q46" s="15">
        <v>0.0</v>
      </c>
      <c r="R46" s="14">
        <v>51.0</v>
      </c>
      <c r="S46" s="14">
        <v>15.0</v>
      </c>
      <c r="T46" s="16">
        <v>420348.0</v>
      </c>
      <c r="U46" s="17">
        <f t="shared" si="1"/>
        <v>78.03702576</v>
      </c>
      <c r="V46" s="14">
        <v>538652.0</v>
      </c>
      <c r="W46" s="18">
        <f t="shared" si="2"/>
        <v>1</v>
      </c>
    </row>
    <row r="47" ht="12.75" customHeight="1">
      <c r="A47" s="8" t="s">
        <v>165</v>
      </c>
      <c r="B47" s="9" t="s">
        <v>166</v>
      </c>
      <c r="C47" s="10" t="s">
        <v>167</v>
      </c>
      <c r="D47" s="11" t="s">
        <v>168</v>
      </c>
      <c r="E47" s="9">
        <v>65.0</v>
      </c>
      <c r="F47" s="12">
        <v>2.06246696830246E-4</v>
      </c>
      <c r="G47" s="12">
        <v>0.0</v>
      </c>
      <c r="H47" s="12">
        <v>0.0</v>
      </c>
      <c r="I47" s="12">
        <v>0.00273276873300076</v>
      </c>
      <c r="J47" s="13">
        <v>0.999929</v>
      </c>
      <c r="K47" s="14">
        <v>1.06417</v>
      </c>
      <c r="L47" s="13">
        <v>0.999929</v>
      </c>
      <c r="M47" s="13">
        <v>14043.272727</v>
      </c>
      <c r="N47" s="13">
        <v>1.659633</v>
      </c>
      <c r="O47" s="14">
        <v>0.0</v>
      </c>
      <c r="P47" s="14">
        <v>0.0</v>
      </c>
      <c r="Q47" s="15">
        <v>0.0</v>
      </c>
      <c r="R47" s="14">
        <v>25.0</v>
      </c>
      <c r="S47" s="14">
        <v>2.0</v>
      </c>
      <c r="T47" s="16">
        <v>324064.0</v>
      </c>
      <c r="U47" s="17">
        <f t="shared" si="1"/>
        <v>77.04692753</v>
      </c>
      <c r="V47" s="14">
        <v>420606.0</v>
      </c>
      <c r="W47" s="18">
        <f t="shared" si="2"/>
        <v>1</v>
      </c>
    </row>
    <row r="48" ht="12.75" customHeight="1">
      <c r="A48" s="8" t="s">
        <v>169</v>
      </c>
      <c r="B48" s="9" t="s">
        <v>166</v>
      </c>
      <c r="C48" s="10" t="s">
        <v>170</v>
      </c>
      <c r="D48" s="11" t="s">
        <v>171</v>
      </c>
      <c r="E48" s="9">
        <v>65.0</v>
      </c>
      <c r="F48" s="12">
        <v>9.11031519904252E-4</v>
      </c>
      <c r="G48" s="19">
        <v>1.78633631353775E-5</v>
      </c>
      <c r="H48" s="12">
        <v>0.00645313993265512</v>
      </c>
      <c r="I48" s="12">
        <v>0.00225524959584141</v>
      </c>
      <c r="J48" s="13">
        <v>0.999901</v>
      </c>
      <c r="K48" s="13">
        <v>1.178912</v>
      </c>
      <c r="L48" s="13">
        <v>0.999901</v>
      </c>
      <c r="M48" s="13">
        <v>10143.136364</v>
      </c>
      <c r="N48" s="13">
        <v>0.9247423</v>
      </c>
      <c r="O48" s="13">
        <v>660.0</v>
      </c>
      <c r="P48" s="14">
        <v>1.0</v>
      </c>
      <c r="Q48" s="15">
        <v>0.0</v>
      </c>
      <c r="R48" s="14">
        <v>35.0</v>
      </c>
      <c r="S48" s="14">
        <v>12.0</v>
      </c>
      <c r="T48" s="16">
        <v>553882.0</v>
      </c>
      <c r="U48" s="17">
        <f t="shared" si="1"/>
        <v>70.04000971</v>
      </c>
      <c r="V48" s="14">
        <v>790808.0</v>
      </c>
      <c r="W48" s="18">
        <f t="shared" si="2"/>
        <v>1</v>
      </c>
    </row>
    <row r="49" ht="12.75" customHeight="1">
      <c r="A49" s="8" t="s">
        <v>172</v>
      </c>
      <c r="B49" s="9" t="s">
        <v>166</v>
      </c>
      <c r="C49" s="10" t="s">
        <v>173</v>
      </c>
      <c r="D49" s="11" t="s">
        <v>174</v>
      </c>
      <c r="E49" s="9">
        <v>85.0</v>
      </c>
      <c r="F49" s="21">
        <v>0.029548887528067</v>
      </c>
      <c r="G49" s="21">
        <v>0.019555011226781</v>
      </c>
      <c r="H49" s="21">
        <v>0.0682261686058379</v>
      </c>
      <c r="I49" s="21">
        <v>0.01931006327822</v>
      </c>
      <c r="J49" s="13">
        <v>0.994557</v>
      </c>
      <c r="K49" s="13">
        <v>4.931181</v>
      </c>
      <c r="L49" s="13">
        <v>0.996448</v>
      </c>
      <c r="M49" s="13">
        <v>380.176101</v>
      </c>
      <c r="N49" s="13">
        <v>0.4519357</v>
      </c>
      <c r="O49" s="13">
        <v>777.0</v>
      </c>
      <c r="P49" s="14">
        <v>121.0</v>
      </c>
      <c r="Q49" s="15">
        <v>185.0</v>
      </c>
      <c r="R49" s="14">
        <v>270.0</v>
      </c>
      <c r="S49" s="14">
        <v>150.0</v>
      </c>
      <c r="T49" s="16">
        <v>291696.0</v>
      </c>
      <c r="U49" s="17">
        <f t="shared" si="1"/>
        <v>52.90270629</v>
      </c>
      <c r="V49" s="14">
        <v>551382.0</v>
      </c>
      <c r="W49" s="18">
        <f t="shared" si="2"/>
        <v>1</v>
      </c>
    </row>
    <row r="50" ht="12.75" customHeight="1">
      <c r="A50" s="8" t="s">
        <v>175</v>
      </c>
      <c r="B50" s="9" t="s">
        <v>176</v>
      </c>
      <c r="C50" s="10" t="s">
        <v>177</v>
      </c>
      <c r="D50" s="11" t="s">
        <v>178</v>
      </c>
      <c r="E50" s="9">
        <v>70.0</v>
      </c>
      <c r="F50" s="12">
        <v>0.00113020994259509</v>
      </c>
      <c r="G50" s="12">
        <v>0.0</v>
      </c>
      <c r="H50" s="12">
        <v>0.0</v>
      </c>
      <c r="I50" s="12">
        <v>0.00251248109540923</v>
      </c>
      <c r="J50" s="13">
        <v>0.999967</v>
      </c>
      <c r="K50" s="14">
        <v>1.037781</v>
      </c>
      <c r="L50" s="13">
        <v>0.999967</v>
      </c>
      <c r="M50" s="13">
        <v>30621.25</v>
      </c>
      <c r="N50" s="13">
        <v>0.6192223</v>
      </c>
      <c r="O50" s="14">
        <v>0.0</v>
      </c>
      <c r="P50" s="14">
        <v>0.0</v>
      </c>
      <c r="Q50" s="15">
        <v>0.0</v>
      </c>
      <c r="R50" s="14">
        <v>25.0</v>
      </c>
      <c r="S50" s="14">
        <v>9.0</v>
      </c>
      <c r="T50" s="16">
        <v>255506.0</v>
      </c>
      <c r="U50" s="17">
        <f t="shared" si="1"/>
        <v>77.63025169</v>
      </c>
      <c r="V50" s="14">
        <v>329132.0</v>
      </c>
      <c r="W50" s="18">
        <f t="shared" si="2"/>
        <v>1</v>
      </c>
    </row>
    <row r="51" ht="12.75" customHeight="1">
      <c r="A51" s="8" t="s">
        <v>179</v>
      </c>
      <c r="B51" s="9" t="s">
        <v>176</v>
      </c>
      <c r="C51" s="10" t="s">
        <v>180</v>
      </c>
      <c r="D51" s="11" t="s">
        <v>181</v>
      </c>
      <c r="E51" s="9">
        <v>80.0</v>
      </c>
      <c r="F51" s="19">
        <v>8.10155612197204E-5</v>
      </c>
      <c r="G51" s="12">
        <v>0.0</v>
      </c>
      <c r="H51" s="19">
        <v>5.40103741464803E-5</v>
      </c>
      <c r="I51" s="12">
        <v>0.00391990676978493</v>
      </c>
      <c r="J51" s="13">
        <v>0.999693</v>
      </c>
      <c r="K51" s="14">
        <v>1.07998</v>
      </c>
      <c r="L51" s="13">
        <v>0.999699</v>
      </c>
      <c r="M51" s="13">
        <v>3396.822695</v>
      </c>
      <c r="N51" s="13">
        <v>0.791131</v>
      </c>
      <c r="O51" s="14">
        <v>9.0</v>
      </c>
      <c r="P51" s="14">
        <v>0.0</v>
      </c>
      <c r="Q51" s="15">
        <v>0.0</v>
      </c>
      <c r="R51" s="14">
        <v>44.0</v>
      </c>
      <c r="S51" s="14">
        <v>6.0</v>
      </c>
      <c r="T51" s="16">
        <v>1053068.0</v>
      </c>
      <c r="U51" s="17">
        <f t="shared" si="1"/>
        <v>76.5035278</v>
      </c>
      <c r="V51" s="14">
        <v>1376496.0</v>
      </c>
      <c r="W51" s="18">
        <f t="shared" si="2"/>
        <v>0</v>
      </c>
    </row>
    <row r="52" ht="12.75" customHeight="1">
      <c r="A52" s="8" t="s">
        <v>182</v>
      </c>
      <c r="B52" s="9" t="s">
        <v>176</v>
      </c>
      <c r="C52" s="10" t="s">
        <v>183</v>
      </c>
      <c r="D52" s="11" t="s">
        <v>184</v>
      </c>
      <c r="E52" s="9">
        <v>70.0</v>
      </c>
      <c r="F52" s="12">
        <v>3.45780091810576E-4</v>
      </c>
      <c r="G52" s="12">
        <v>0.0</v>
      </c>
      <c r="H52" s="12">
        <v>7.55151924643787E-5</v>
      </c>
      <c r="I52" s="12">
        <v>0.00346177540191968</v>
      </c>
      <c r="J52" s="13">
        <v>0.999717</v>
      </c>
      <c r="K52" s="14">
        <v>1.066034</v>
      </c>
      <c r="L52" s="13">
        <v>0.999717</v>
      </c>
      <c r="M52" s="13">
        <v>3526.746479</v>
      </c>
      <c r="N52" s="13">
        <v>0.8775317</v>
      </c>
      <c r="O52" s="14">
        <v>5.0</v>
      </c>
      <c r="P52" s="14">
        <v>0.0</v>
      </c>
      <c r="Q52" s="15">
        <v>0.0</v>
      </c>
      <c r="R52" s="14">
        <v>45.0</v>
      </c>
      <c r="S52" s="14">
        <v>8.0</v>
      </c>
      <c r="T52" s="16">
        <v>538694.0</v>
      </c>
      <c r="U52" s="17">
        <f t="shared" si="1"/>
        <v>78.27533696</v>
      </c>
      <c r="V52" s="14">
        <v>688204.0</v>
      </c>
      <c r="W52" s="18">
        <f t="shared" si="2"/>
        <v>1</v>
      </c>
    </row>
    <row r="53" ht="12.75" customHeight="1">
      <c r="A53" s="8" t="s">
        <v>185</v>
      </c>
      <c r="B53" s="9" t="s">
        <v>176</v>
      </c>
      <c r="C53" s="10" t="s">
        <v>186</v>
      </c>
      <c r="D53" s="11" t="s">
        <v>187</v>
      </c>
      <c r="E53" s="9">
        <v>100.0</v>
      </c>
      <c r="F53" s="12">
        <v>9.87189270811346E-4</v>
      </c>
      <c r="G53" s="12">
        <v>4.70863303511991E-5</v>
      </c>
      <c r="H53" s="12">
        <v>4.04292974394778E-4</v>
      </c>
      <c r="I53" s="12">
        <v>3.58830310607414E-4</v>
      </c>
      <c r="J53" s="13">
        <v>0.999787</v>
      </c>
      <c r="K53" s="14">
        <v>1.057361</v>
      </c>
      <c r="L53" s="13">
        <v>0.999803</v>
      </c>
      <c r="M53" s="13">
        <v>5438.115385</v>
      </c>
      <c r="N53" s="13">
        <v>0.7293604</v>
      </c>
      <c r="O53" s="14">
        <v>14.0</v>
      </c>
      <c r="P53" s="14">
        <v>1.0</v>
      </c>
      <c r="Q53" s="15">
        <v>0.0</v>
      </c>
      <c r="R53" s="14">
        <v>47.0</v>
      </c>
      <c r="S53" s="14">
        <v>127.0</v>
      </c>
      <c r="T53" s="16">
        <v>3851562.0</v>
      </c>
      <c r="U53" s="17">
        <f t="shared" si="1"/>
        <v>78.18557178</v>
      </c>
      <c r="V53" s="14">
        <v>4926180.0</v>
      </c>
      <c r="W53" s="18">
        <f t="shared" si="2"/>
        <v>0</v>
      </c>
    </row>
    <row r="54" ht="12.75" customHeight="1">
      <c r="A54" s="8" t="s">
        <v>188</v>
      </c>
      <c r="B54" s="9" t="s">
        <v>176</v>
      </c>
      <c r="C54" s="10" t="s">
        <v>189</v>
      </c>
      <c r="D54" s="11" t="s">
        <v>190</v>
      </c>
      <c r="E54" s="9">
        <v>195.0</v>
      </c>
      <c r="F54" s="21">
        <v>0.0130434447042843</v>
      </c>
      <c r="G54" s="21">
        <v>0.0122890087753826</v>
      </c>
      <c r="H54" s="21">
        <v>0.0134698650119243</v>
      </c>
      <c r="I54" s="12">
        <v>0.00329366273819723</v>
      </c>
      <c r="J54" s="13">
        <v>0.998532</v>
      </c>
      <c r="K54" s="14">
        <v>1.052137</v>
      </c>
      <c r="L54" s="13">
        <v>0.99876</v>
      </c>
      <c r="M54" s="13">
        <v>950.507394</v>
      </c>
      <c r="N54" s="13">
        <v>0.04455807</v>
      </c>
      <c r="O54" s="13">
        <v>2283.0</v>
      </c>
      <c r="P54" s="14">
        <v>430.0</v>
      </c>
      <c r="Q54" s="15">
        <v>433.0</v>
      </c>
      <c r="R54" s="13">
        <v>1145.0</v>
      </c>
      <c r="S54" s="13">
        <v>608.0</v>
      </c>
      <c r="T54" s="16">
        <v>2238946.0</v>
      </c>
      <c r="U54" s="17">
        <f t="shared" si="1"/>
        <v>77.94329184</v>
      </c>
      <c r="V54" s="14">
        <v>2872532.0</v>
      </c>
      <c r="W54" s="18">
        <f t="shared" si="2"/>
        <v>0</v>
      </c>
    </row>
    <row r="55" ht="12.75" customHeight="1">
      <c r="A55" s="8" t="s">
        <v>191</v>
      </c>
      <c r="B55" s="9" t="s">
        <v>176</v>
      </c>
      <c r="C55" s="10" t="s">
        <v>192</v>
      </c>
      <c r="D55" s="11" t="s">
        <v>193</v>
      </c>
      <c r="E55" s="9">
        <v>85.0</v>
      </c>
      <c r="F55" s="21">
        <v>0.204536326547868</v>
      </c>
      <c r="G55" s="21">
        <v>0.194694231297694</v>
      </c>
      <c r="H55" s="21">
        <v>0.241566787156235</v>
      </c>
      <c r="I55" s="21">
        <v>0.152489060815524</v>
      </c>
      <c r="J55" s="13">
        <v>0.957519</v>
      </c>
      <c r="K55" s="13">
        <v>45.37827</v>
      </c>
      <c r="L55" s="13">
        <v>0.974548</v>
      </c>
      <c r="M55" s="13">
        <v>59.925825</v>
      </c>
      <c r="N55" s="13">
        <v>0.9963834</v>
      </c>
      <c r="O55" s="13">
        <v>2187.0</v>
      </c>
      <c r="P55" s="13">
        <v>1003.0</v>
      </c>
      <c r="Q55" s="9">
        <v>1018.0</v>
      </c>
      <c r="R55" s="13">
        <v>1826.0</v>
      </c>
      <c r="S55" s="13">
        <v>1078.0</v>
      </c>
      <c r="T55" s="16">
        <v>999558.0</v>
      </c>
      <c r="U55" s="17">
        <f t="shared" si="1"/>
        <v>79.34360176</v>
      </c>
      <c r="V55" s="14">
        <v>1259784.0</v>
      </c>
      <c r="W55" s="18">
        <f t="shared" si="2"/>
        <v>0</v>
      </c>
    </row>
    <row r="56" ht="12.75" customHeight="1">
      <c r="A56" s="8" t="s">
        <v>194</v>
      </c>
      <c r="B56" s="9" t="s">
        <v>195</v>
      </c>
      <c r="C56" s="10" t="s">
        <v>196</v>
      </c>
      <c r="D56" s="11" t="s">
        <v>197</v>
      </c>
      <c r="E56" s="9">
        <v>70.0</v>
      </c>
      <c r="F56" s="12">
        <v>0.0</v>
      </c>
      <c r="G56" s="12">
        <v>0.0</v>
      </c>
      <c r="H56" s="12">
        <v>0.0</v>
      </c>
      <c r="I56" s="12">
        <v>0.00296211034917786</v>
      </c>
      <c r="J56" s="13">
        <v>0.999866</v>
      </c>
      <c r="K56" s="13">
        <v>1.115634</v>
      </c>
      <c r="L56" s="13">
        <v>0.999866</v>
      </c>
      <c r="M56" s="13">
        <v>7471.634146</v>
      </c>
      <c r="N56" s="13">
        <v>0.970031</v>
      </c>
      <c r="O56" s="14">
        <v>0.0</v>
      </c>
      <c r="P56" s="14">
        <v>0.0</v>
      </c>
      <c r="Q56" s="15">
        <v>0.0</v>
      </c>
      <c r="R56" s="14">
        <v>36.0</v>
      </c>
      <c r="S56" s="14">
        <v>0.0</v>
      </c>
      <c r="T56" s="16">
        <v>652528.0</v>
      </c>
      <c r="U56" s="17">
        <f t="shared" si="1"/>
        <v>71.61697046</v>
      </c>
      <c r="V56" s="14">
        <v>911136.0</v>
      </c>
      <c r="W56" s="18">
        <f t="shared" si="2"/>
        <v>1</v>
      </c>
    </row>
    <row r="57" ht="12.75" customHeight="1">
      <c r="A57" s="8" t="s">
        <v>198</v>
      </c>
      <c r="B57" s="9" t="s">
        <v>195</v>
      </c>
      <c r="C57" s="10" t="s">
        <v>199</v>
      </c>
      <c r="D57" s="11" t="s">
        <v>200</v>
      </c>
      <c r="E57" s="9">
        <v>70.0</v>
      </c>
      <c r="F57" s="12">
        <v>8.75527576739516E-4</v>
      </c>
      <c r="G57" s="12">
        <v>0.0</v>
      </c>
      <c r="H57" s="12">
        <v>0.00576706208156681</v>
      </c>
      <c r="I57" s="12">
        <v>0.00206034478656636</v>
      </c>
      <c r="J57" s="13">
        <v>0.999919</v>
      </c>
      <c r="K57" s="13">
        <v>1.158393</v>
      </c>
      <c r="L57" s="13">
        <v>0.999919</v>
      </c>
      <c r="M57" s="13">
        <v>12321.470588</v>
      </c>
      <c r="N57" s="13">
        <v>0.6986218</v>
      </c>
      <c r="O57" s="13">
        <v>574.0</v>
      </c>
      <c r="P57" s="14">
        <v>0.0</v>
      </c>
      <c r="Q57" s="15">
        <v>0.0</v>
      </c>
      <c r="R57" s="14">
        <v>24.0</v>
      </c>
      <c r="S57" s="14">
        <v>9.0</v>
      </c>
      <c r="T57" s="16">
        <v>489440.0</v>
      </c>
      <c r="U57" s="17">
        <f t="shared" si="1"/>
        <v>71.40960435</v>
      </c>
      <c r="V57" s="14">
        <v>685398.0</v>
      </c>
      <c r="W57" s="18">
        <f t="shared" si="2"/>
        <v>1</v>
      </c>
    </row>
    <row r="58" ht="12.75" customHeight="1">
      <c r="A58" s="8" t="s">
        <v>201</v>
      </c>
      <c r="B58" s="9" t="s">
        <v>195</v>
      </c>
      <c r="C58" s="10" t="s">
        <v>202</v>
      </c>
      <c r="D58" s="11" t="s">
        <v>203</v>
      </c>
      <c r="E58" s="9">
        <v>75.0</v>
      </c>
      <c r="F58" s="12">
        <v>4.47927178367692E-4</v>
      </c>
      <c r="G58" s="12">
        <v>0.0</v>
      </c>
      <c r="H58" s="12">
        <v>4.11887060567992E-5</v>
      </c>
      <c r="I58" s="12">
        <v>0.00273390036452005</v>
      </c>
      <c r="J58" s="13">
        <v>0.999798</v>
      </c>
      <c r="K58" s="13">
        <v>1.102579</v>
      </c>
      <c r="L58" s="13">
        <v>0.999798</v>
      </c>
      <c r="M58" s="13">
        <v>4957.769231</v>
      </c>
      <c r="N58" s="13">
        <v>1.686802</v>
      </c>
      <c r="O58" s="14">
        <v>3.0</v>
      </c>
      <c r="P58" s="14">
        <v>0.0</v>
      </c>
      <c r="Q58" s="15">
        <v>0.0</v>
      </c>
      <c r="R58" s="14">
        <v>45.0</v>
      </c>
      <c r="S58" s="14">
        <v>7.0</v>
      </c>
      <c r="T58" s="16">
        <v>406242.0</v>
      </c>
      <c r="U58" s="17">
        <f t="shared" si="1"/>
        <v>78.83081652</v>
      </c>
      <c r="V58" s="14">
        <v>515334.0</v>
      </c>
      <c r="W58" s="18">
        <f t="shared" si="2"/>
        <v>1</v>
      </c>
    </row>
    <row r="59" ht="12.75" customHeight="1">
      <c r="A59" s="8" t="s">
        <v>204</v>
      </c>
      <c r="B59" s="9" t="s">
        <v>195</v>
      </c>
      <c r="C59" s="10" t="s">
        <v>205</v>
      </c>
      <c r="D59" s="11" t="s">
        <v>206</v>
      </c>
      <c r="E59" s="9">
        <v>65.0</v>
      </c>
      <c r="F59" s="12">
        <v>8.80474511336646E-5</v>
      </c>
      <c r="G59" s="12">
        <v>3.43599809302106E-5</v>
      </c>
      <c r="H59" s="12">
        <v>6.28143401380412E-4</v>
      </c>
      <c r="I59" s="12">
        <v>0.00399971653015733</v>
      </c>
      <c r="J59" s="13">
        <v>0.999986</v>
      </c>
      <c r="K59" s="13">
        <v>1.110622</v>
      </c>
      <c r="L59" s="13">
        <v>0.999986</v>
      </c>
      <c r="M59" s="13">
        <v>71333.692308</v>
      </c>
      <c r="N59" s="13">
        <v>0.801154</v>
      </c>
      <c r="O59" s="14">
        <v>41.0</v>
      </c>
      <c r="P59" s="14">
        <v>1.0</v>
      </c>
      <c r="Q59" s="15">
        <v>1.0</v>
      </c>
      <c r="R59" s="14">
        <v>73.0</v>
      </c>
      <c r="S59" s="14">
        <v>11.0</v>
      </c>
      <c r="T59" s="16">
        <v>1912602.0</v>
      </c>
      <c r="U59" s="17">
        <f t="shared" si="1"/>
        <v>76.72055472</v>
      </c>
      <c r="V59" s="14">
        <v>2492946.0</v>
      </c>
      <c r="W59" s="18">
        <f t="shared" si="2"/>
        <v>0</v>
      </c>
    </row>
    <row r="60" ht="12.75" customHeight="1">
      <c r="A60" s="8" t="s">
        <v>207</v>
      </c>
      <c r="B60" s="9" t="s">
        <v>195</v>
      </c>
      <c r="C60" s="10" t="s">
        <v>208</v>
      </c>
      <c r="D60" s="11" t="s">
        <v>209</v>
      </c>
      <c r="E60" s="9">
        <v>85.0</v>
      </c>
      <c r="F60" s="12">
        <v>0.00107051749271137</v>
      </c>
      <c r="G60" s="12">
        <v>0.0</v>
      </c>
      <c r="H60" s="12">
        <v>0.00260796282798834</v>
      </c>
      <c r="I60" s="12">
        <v>0.00264212827988338</v>
      </c>
      <c r="J60" s="13">
        <v>0.999954</v>
      </c>
      <c r="K60" s="13">
        <v>1.161735</v>
      </c>
      <c r="L60" s="13">
        <v>0.999954</v>
      </c>
      <c r="M60" s="13">
        <v>21840.0</v>
      </c>
      <c r="N60" s="13">
        <v>0.4781782</v>
      </c>
      <c r="O60" s="14">
        <v>94.0</v>
      </c>
      <c r="P60" s="14">
        <v>0.0</v>
      </c>
      <c r="Q60" s="15">
        <v>0.0</v>
      </c>
      <c r="R60" s="14">
        <v>42.0</v>
      </c>
      <c r="S60" s="14">
        <v>9.0</v>
      </c>
      <c r="T60" s="16">
        <v>181294.0</v>
      </c>
      <c r="U60" s="17">
        <f t="shared" si="1"/>
        <v>77.97390175</v>
      </c>
      <c r="V60" s="14">
        <v>232506.0</v>
      </c>
      <c r="W60" s="18">
        <f t="shared" si="2"/>
        <v>1</v>
      </c>
    </row>
    <row r="61" ht="12.75" customHeight="1">
      <c r="A61" s="8" t="s">
        <v>210</v>
      </c>
      <c r="B61" s="9" t="s">
        <v>195</v>
      </c>
      <c r="C61" s="10" t="s">
        <v>211</v>
      </c>
      <c r="D61" s="11" t="s">
        <v>212</v>
      </c>
      <c r="E61" s="9">
        <v>-5.0</v>
      </c>
      <c r="F61" s="12">
        <v>0.00233453018689556</v>
      </c>
      <c r="G61" s="12">
        <v>0.0</v>
      </c>
      <c r="H61" s="12">
        <v>0.00740599373612116</v>
      </c>
      <c r="I61" s="12">
        <v>0.00735421391575275</v>
      </c>
      <c r="J61" s="13">
        <v>0.999871</v>
      </c>
      <c r="K61" s="14">
        <v>1.034655</v>
      </c>
      <c r="L61" s="13">
        <v>0.999875</v>
      </c>
      <c r="M61" s="13">
        <v>8302.419753</v>
      </c>
      <c r="N61" s="13">
        <v>0.0696298</v>
      </c>
      <c r="O61" s="13">
        <v>2261.0</v>
      </c>
      <c r="P61" s="14">
        <v>3.0</v>
      </c>
      <c r="Q61" s="15">
        <v>2.0</v>
      </c>
      <c r="R61" s="13">
        <v>793.0</v>
      </c>
      <c r="S61" s="14">
        <v>144.0</v>
      </c>
      <c r="T61" s="16">
        <v>1446124.0</v>
      </c>
      <c r="U61" s="17">
        <f t="shared" si="1"/>
        <v>74.1299449</v>
      </c>
      <c r="V61" s="14">
        <v>1950796.0</v>
      </c>
      <c r="W61" s="18">
        <f t="shared" si="2"/>
        <v>0</v>
      </c>
    </row>
    <row r="62" ht="12.75" customHeight="1">
      <c r="A62" s="8" t="s">
        <v>213</v>
      </c>
      <c r="B62" s="9" t="s">
        <v>214</v>
      </c>
      <c r="C62" s="10" t="s">
        <v>215</v>
      </c>
      <c r="D62" s="11" t="s">
        <v>216</v>
      </c>
      <c r="E62" s="9">
        <v>80.0</v>
      </c>
      <c r="F62" s="12">
        <v>9.44323459692806E-4</v>
      </c>
      <c r="G62" s="12">
        <v>0.0</v>
      </c>
      <c r="H62" s="12">
        <v>0.00388650131370168</v>
      </c>
      <c r="I62" s="12">
        <v>0.00430727129063963</v>
      </c>
      <c r="J62" s="13">
        <v>0.999955</v>
      </c>
      <c r="K62" s="14">
        <v>1.099082</v>
      </c>
      <c r="L62" s="13">
        <v>0.999955</v>
      </c>
      <c r="M62" s="13">
        <v>22135.857143</v>
      </c>
      <c r="N62" s="13">
        <v>0.9609899</v>
      </c>
      <c r="O62" s="13">
        <v>530.0</v>
      </c>
      <c r="P62" s="14">
        <v>0.0</v>
      </c>
      <c r="Q62" s="15">
        <v>0.0</v>
      </c>
      <c r="R62" s="14">
        <v>74.0</v>
      </c>
      <c r="S62" s="14">
        <v>23.0</v>
      </c>
      <c r="T62" s="16">
        <v>636148.0</v>
      </c>
      <c r="U62" s="17">
        <f t="shared" si="1"/>
        <v>74.8131283</v>
      </c>
      <c r="V62" s="14">
        <v>850316.0</v>
      </c>
      <c r="W62" s="18">
        <f t="shared" si="2"/>
        <v>1</v>
      </c>
    </row>
    <row r="63" ht="12.75" customHeight="1">
      <c r="A63" s="8" t="s">
        <v>217</v>
      </c>
      <c r="B63" s="9" t="s">
        <v>214</v>
      </c>
      <c r="C63" s="10" t="s">
        <v>218</v>
      </c>
      <c r="D63" s="11" t="s">
        <v>219</v>
      </c>
      <c r="E63" s="9">
        <v>80.0</v>
      </c>
      <c r="F63" s="21">
        <v>0.206777158812195</v>
      </c>
      <c r="G63" s="21">
        <v>0.188181446750102</v>
      </c>
      <c r="H63" s="21">
        <v>0.306322542101112</v>
      </c>
      <c r="I63" s="21">
        <v>0.178123838925214</v>
      </c>
      <c r="J63" s="13">
        <v>0.95347</v>
      </c>
      <c r="K63" s="13">
        <v>24.57691</v>
      </c>
      <c r="L63" s="13">
        <v>0.974909</v>
      </c>
      <c r="M63" s="13">
        <v>63.848418</v>
      </c>
      <c r="N63" s="13">
        <v>1.012152</v>
      </c>
      <c r="O63" s="13">
        <v>17279.0</v>
      </c>
      <c r="P63" s="13">
        <v>4398.0</v>
      </c>
      <c r="Q63" s="9">
        <v>4492.0</v>
      </c>
      <c r="R63" s="13">
        <v>11493.0</v>
      </c>
      <c r="S63" s="13">
        <v>5892.0</v>
      </c>
      <c r="T63" s="16">
        <v>1873700.0</v>
      </c>
      <c r="U63" s="17">
        <f t="shared" si="1"/>
        <v>68.81478587</v>
      </c>
      <c r="V63" s="14">
        <v>2722816.0</v>
      </c>
      <c r="W63" s="18">
        <f t="shared" si="2"/>
        <v>0</v>
      </c>
    </row>
    <row r="64" ht="12.75" customHeight="1">
      <c r="A64" s="8" t="s">
        <v>220</v>
      </c>
      <c r="B64" s="9" t="s">
        <v>214</v>
      </c>
      <c r="C64" s="10" t="s">
        <v>221</v>
      </c>
      <c r="D64" s="11" t="s">
        <v>222</v>
      </c>
      <c r="E64" s="9">
        <v>205.0</v>
      </c>
      <c r="F64" s="21">
        <v>0.23350039634848</v>
      </c>
      <c r="G64" s="21">
        <v>0.406973176157721</v>
      </c>
      <c r="H64" s="21">
        <v>0.408977293067737</v>
      </c>
      <c r="I64" s="21">
        <v>0.0477152427954075</v>
      </c>
      <c r="J64" s="13">
        <v>0.858389</v>
      </c>
      <c r="K64" s="13">
        <v>10.99977</v>
      </c>
      <c r="L64" s="13">
        <v>0.944155</v>
      </c>
      <c r="M64" s="13">
        <v>36.661356</v>
      </c>
      <c r="N64" s="13">
        <v>0.2145516</v>
      </c>
      <c r="O64" s="13">
        <v>6972.0</v>
      </c>
      <c r="P64" s="13">
        <v>1834.0</v>
      </c>
      <c r="Q64" s="9">
        <v>1841.0</v>
      </c>
      <c r="R64" s="13">
        <v>4532.0</v>
      </c>
      <c r="S64" s="13">
        <v>2130.0</v>
      </c>
      <c r="T64" s="16">
        <v>1500686.0</v>
      </c>
      <c r="U64" s="17">
        <f t="shared" si="1"/>
        <v>65.12732648</v>
      </c>
      <c r="V64" s="14">
        <v>2304234.0</v>
      </c>
      <c r="W64" s="18">
        <f t="shared" si="2"/>
        <v>0</v>
      </c>
    </row>
    <row r="65" ht="12.75" customHeight="1">
      <c r="A65" s="8" t="s">
        <v>223</v>
      </c>
      <c r="B65" s="9" t="s">
        <v>224</v>
      </c>
      <c r="C65" s="10" t="s">
        <v>225</v>
      </c>
      <c r="D65" s="11" t="s">
        <v>226</v>
      </c>
      <c r="E65" s="9">
        <v>65.0</v>
      </c>
      <c r="F65" s="19">
        <v>5.79653439699739E-5</v>
      </c>
      <c r="G65" s="12">
        <v>0.0</v>
      </c>
      <c r="H65" s="19">
        <v>1.52159027921182E-4</v>
      </c>
      <c r="I65" s="12">
        <v>0.00324062501132136</v>
      </c>
      <c r="J65" s="13">
        <v>0.999756</v>
      </c>
      <c r="K65" s="13">
        <v>1.140915</v>
      </c>
      <c r="L65" s="13">
        <v>0.999756</v>
      </c>
      <c r="M65" s="13">
        <v>4102.261194</v>
      </c>
      <c r="N65" s="13">
        <v>1.029234</v>
      </c>
      <c r="O65" s="14">
        <v>27.0</v>
      </c>
      <c r="P65" s="14">
        <v>0.0</v>
      </c>
      <c r="Q65" s="15">
        <v>0.0</v>
      </c>
      <c r="R65" s="14">
        <v>34.0</v>
      </c>
      <c r="S65" s="14">
        <v>5.0</v>
      </c>
      <c r="T65" s="16">
        <v>1247110.0</v>
      </c>
      <c r="U65" s="17">
        <f t="shared" si="1"/>
        <v>69.70927035</v>
      </c>
      <c r="V65" s="14">
        <v>1789016.0</v>
      </c>
      <c r="W65" s="18">
        <f t="shared" si="2"/>
        <v>0</v>
      </c>
    </row>
    <row r="66" ht="12.75" customHeight="1">
      <c r="A66" s="8" t="s">
        <v>227</v>
      </c>
      <c r="B66" s="9" t="s">
        <v>224</v>
      </c>
      <c r="C66" s="10" t="s">
        <v>228</v>
      </c>
      <c r="D66" s="11" t="s">
        <v>229</v>
      </c>
      <c r="E66" s="9">
        <v>70.0</v>
      </c>
      <c r="F66" s="12">
        <v>4.29634254522751E-4</v>
      </c>
      <c r="G66" s="12">
        <v>0.0</v>
      </c>
      <c r="H66" s="12">
        <v>0.00987231517227097</v>
      </c>
      <c r="I66" s="12">
        <v>0.00229962507456782</v>
      </c>
      <c r="J66" s="13">
        <v>0.999814</v>
      </c>
      <c r="K66" s="13">
        <v>1.276268</v>
      </c>
      <c r="L66" s="13">
        <v>0.999814</v>
      </c>
      <c r="M66" s="13">
        <v>5373.666667</v>
      </c>
      <c r="N66" s="13">
        <v>0.9980672</v>
      </c>
      <c r="O66" s="13">
        <v>1505.0</v>
      </c>
      <c r="P66" s="14">
        <v>0.0</v>
      </c>
      <c r="Q66" s="15">
        <v>0.0</v>
      </c>
      <c r="R66" s="14">
        <v>63.0</v>
      </c>
      <c r="S66" s="14">
        <v>12.0</v>
      </c>
      <c r="T66" s="16">
        <v>807496.0</v>
      </c>
      <c r="U66" s="17">
        <f t="shared" si="1"/>
        <v>71.50361106</v>
      </c>
      <c r="V66" s="14">
        <v>1129308.0</v>
      </c>
      <c r="W66" s="18">
        <f t="shared" si="2"/>
        <v>0</v>
      </c>
    </row>
    <row r="67" ht="12.75" customHeight="1">
      <c r="A67" s="8" t="s">
        <v>230</v>
      </c>
      <c r="B67" s="9" t="s">
        <v>224</v>
      </c>
      <c r="C67" s="10" t="s">
        <v>231</v>
      </c>
      <c r="D67" s="11" t="s">
        <v>232</v>
      </c>
      <c r="E67" s="9">
        <v>80.0</v>
      </c>
      <c r="F67" s="12">
        <v>6.48566924804893E-4</v>
      </c>
      <c r="G67" s="12">
        <v>0.0</v>
      </c>
      <c r="H67" s="12">
        <v>0.00343182101270933</v>
      </c>
      <c r="I67" s="12">
        <v>0.00331585209237998</v>
      </c>
      <c r="J67" s="13">
        <v>0.999771</v>
      </c>
      <c r="K67" s="14">
        <v>1.098151</v>
      </c>
      <c r="L67" s="13">
        <v>0.999776</v>
      </c>
      <c r="M67" s="13">
        <v>4544.411765</v>
      </c>
      <c r="N67" s="13">
        <v>1.011443</v>
      </c>
      <c r="O67" s="14">
        <v>360.0</v>
      </c>
      <c r="P67" s="14">
        <v>0.0</v>
      </c>
      <c r="Q67" s="15">
        <v>0.0</v>
      </c>
      <c r="R67" s="14">
        <v>45.0</v>
      </c>
      <c r="S67" s="14">
        <v>13.0</v>
      </c>
      <c r="T67" s="16">
        <v>491084.0</v>
      </c>
      <c r="U67" s="17">
        <f t="shared" si="1"/>
        <v>78.12543749</v>
      </c>
      <c r="V67" s="14">
        <v>628584.0</v>
      </c>
      <c r="W67" s="18">
        <f t="shared" si="2"/>
        <v>1</v>
      </c>
    </row>
    <row r="68" ht="12.75" customHeight="1">
      <c r="A68" s="8" t="s">
        <v>233</v>
      </c>
      <c r="B68" s="9" t="s">
        <v>224</v>
      </c>
      <c r="C68" s="10" t="s">
        <v>234</v>
      </c>
      <c r="D68" s="11" t="s">
        <v>235</v>
      </c>
      <c r="E68" s="9">
        <v>95.0</v>
      </c>
      <c r="F68" s="12">
        <v>1.68818524711101E-4</v>
      </c>
      <c r="G68" s="12">
        <v>0.0</v>
      </c>
      <c r="H68" s="12">
        <v>7.75486008490261E-4</v>
      </c>
      <c r="I68" s="12">
        <v>6.0898006630945E-4</v>
      </c>
      <c r="J68" s="13">
        <v>0.999903</v>
      </c>
      <c r="K68" s="14">
        <v>1.081258</v>
      </c>
      <c r="L68" s="13">
        <v>0.999908</v>
      </c>
      <c r="M68" s="13">
        <v>11423.212389</v>
      </c>
      <c r="N68" s="13">
        <v>0.6523391</v>
      </c>
      <c r="O68" s="14">
        <v>31.0</v>
      </c>
      <c r="P68" s="14">
        <v>0.0</v>
      </c>
      <c r="Q68" s="15">
        <v>0.0</v>
      </c>
      <c r="R68" s="14">
        <v>49.0</v>
      </c>
      <c r="S68" s="14">
        <v>28.0</v>
      </c>
      <c r="T68" s="16">
        <v>2765916.0</v>
      </c>
      <c r="U68" s="17">
        <f t="shared" si="1"/>
        <v>77.55897718</v>
      </c>
      <c r="V68" s="14">
        <v>3566210.0</v>
      </c>
      <c r="W68" s="18">
        <f t="shared" si="2"/>
        <v>0</v>
      </c>
    </row>
    <row r="69" ht="12.75" customHeight="1">
      <c r="A69" s="8" t="s">
        <v>236</v>
      </c>
      <c r="B69" s="9" t="s">
        <v>224</v>
      </c>
      <c r="C69" s="10" t="s">
        <v>237</v>
      </c>
      <c r="D69" s="11" t="s">
        <v>238</v>
      </c>
      <c r="E69" s="9">
        <v>130.0</v>
      </c>
      <c r="F69" s="12">
        <v>0.00191820816789963</v>
      </c>
      <c r="G69" s="19">
        <v>0.0</v>
      </c>
      <c r="H69" s="21">
        <v>0.0136954421399305</v>
      </c>
      <c r="I69" s="12">
        <v>0.00577930732938878</v>
      </c>
      <c r="J69" s="13">
        <v>0.999756</v>
      </c>
      <c r="K69" s="14">
        <v>1.085182</v>
      </c>
      <c r="L69" s="13">
        <v>0.999764</v>
      </c>
      <c r="M69" s="13">
        <v>4339.830769</v>
      </c>
      <c r="N69" s="13">
        <v>0.1709955</v>
      </c>
      <c r="O69" s="13">
        <v>2515.0</v>
      </c>
      <c r="P69" s="14">
        <v>0.0</v>
      </c>
      <c r="Q69" s="15">
        <v>0.0</v>
      </c>
      <c r="R69" s="13">
        <v>582.0</v>
      </c>
      <c r="S69" s="14">
        <v>90.0</v>
      </c>
      <c r="T69" s="16">
        <v>1234640.0</v>
      </c>
      <c r="U69" s="17">
        <f t="shared" si="1"/>
        <v>64.28407789</v>
      </c>
      <c r="V69" s="14">
        <v>1920600.0</v>
      </c>
      <c r="W69" s="18">
        <f t="shared" si="2"/>
        <v>0</v>
      </c>
    </row>
    <row r="70" ht="12.75" customHeight="1">
      <c r="A70" s="8" t="s">
        <v>239</v>
      </c>
      <c r="B70" s="9" t="s">
        <v>224</v>
      </c>
      <c r="C70" s="10" t="s">
        <v>240</v>
      </c>
      <c r="D70" s="11" t="s">
        <v>241</v>
      </c>
      <c r="E70" s="9">
        <v>115.0</v>
      </c>
      <c r="F70" s="12">
        <v>0.00301986780772209</v>
      </c>
      <c r="G70" s="12">
        <v>2.53279235486369E-4</v>
      </c>
      <c r="H70" s="21">
        <v>0.0256347810839377</v>
      </c>
      <c r="I70" s="12">
        <v>0.00725255349306161</v>
      </c>
      <c r="J70" s="13">
        <v>0.99845</v>
      </c>
      <c r="K70" s="13">
        <v>1.284862</v>
      </c>
      <c r="L70" s="13">
        <v>0.99856</v>
      </c>
      <c r="M70" s="13">
        <v>741.552727</v>
      </c>
      <c r="N70" s="13">
        <v>0.1743179</v>
      </c>
      <c r="O70" s="13">
        <v>1434.0</v>
      </c>
      <c r="P70" s="14">
        <v>2.0</v>
      </c>
      <c r="Q70" s="15">
        <v>0.0</v>
      </c>
      <c r="R70" s="14">
        <v>448.0</v>
      </c>
      <c r="S70" s="14">
        <v>50.0</v>
      </c>
      <c r="T70" s="16">
        <v>439792.0</v>
      </c>
      <c r="U70" s="17">
        <f t="shared" si="1"/>
        <v>32.83666783</v>
      </c>
      <c r="V70" s="14">
        <v>1339332.0</v>
      </c>
      <c r="W70" s="18">
        <f t="shared" si="2"/>
        <v>0</v>
      </c>
    </row>
    <row r="71" ht="12.75" customHeight="1">
      <c r="A71" s="8" t="s">
        <v>242</v>
      </c>
      <c r="B71" s="9" t="s">
        <v>243</v>
      </c>
      <c r="C71" s="10" t="s">
        <v>244</v>
      </c>
      <c r="D71" s="11" t="s">
        <v>245</v>
      </c>
      <c r="E71" s="9">
        <v>75.0</v>
      </c>
      <c r="F71" s="19">
        <v>6.47414266656203E-5</v>
      </c>
      <c r="G71" s="12">
        <v>0.0</v>
      </c>
      <c r="H71" s="19">
        <v>2.37385231107275E-4</v>
      </c>
      <c r="I71" s="12">
        <v>0.00348230401004473</v>
      </c>
      <c r="J71" s="13">
        <v>0.999775</v>
      </c>
      <c r="K71" s="13">
        <v>1.126107</v>
      </c>
      <c r="L71" s="13">
        <v>0.999777</v>
      </c>
      <c r="M71" s="13">
        <v>4530.598214</v>
      </c>
      <c r="N71" s="13">
        <v>0.9391847</v>
      </c>
      <c r="O71" s="14">
        <v>12.0</v>
      </c>
      <c r="P71" s="14">
        <v>0.0</v>
      </c>
      <c r="Q71" s="15">
        <v>0.0</v>
      </c>
      <c r="R71" s="14">
        <v>47.0</v>
      </c>
      <c r="S71" s="14">
        <v>4.0</v>
      </c>
      <c r="T71" s="16">
        <v>1152578.0</v>
      </c>
      <c r="U71" s="17">
        <f t="shared" si="1"/>
        <v>75.22088317</v>
      </c>
      <c r="V71" s="14">
        <v>1532258.0</v>
      </c>
      <c r="W71" s="18">
        <f t="shared" si="2"/>
        <v>0</v>
      </c>
    </row>
    <row r="72" ht="12.75" customHeight="1">
      <c r="A72" s="8" t="s">
        <v>246</v>
      </c>
      <c r="B72" s="9" t="s">
        <v>243</v>
      </c>
      <c r="C72" s="10" t="s">
        <v>247</v>
      </c>
      <c r="D72" s="11" t="s">
        <v>248</v>
      </c>
      <c r="E72" s="9">
        <v>70.0</v>
      </c>
      <c r="F72" s="12">
        <v>4.8290107225187E-4</v>
      </c>
      <c r="G72" s="12">
        <v>0.0</v>
      </c>
      <c r="H72" s="12">
        <v>0.00693685627877139</v>
      </c>
      <c r="I72" s="12">
        <v>0.00270354103954149</v>
      </c>
      <c r="J72" s="13">
        <v>0.999798</v>
      </c>
      <c r="K72" s="13">
        <v>1.213717</v>
      </c>
      <c r="L72" s="13">
        <v>0.999798</v>
      </c>
      <c r="M72" s="13">
        <v>4958.385965</v>
      </c>
      <c r="N72" s="13">
        <v>1.038713</v>
      </c>
      <c r="O72" s="13">
        <v>928.0</v>
      </c>
      <c r="P72" s="14">
        <v>0.0</v>
      </c>
      <c r="Q72" s="15">
        <v>0.0</v>
      </c>
      <c r="R72" s="14">
        <v>48.0</v>
      </c>
      <c r="S72" s="14">
        <v>14.0</v>
      </c>
      <c r="T72" s="16">
        <v>673736.0</v>
      </c>
      <c r="U72" s="17">
        <f t="shared" si="1"/>
        <v>74.69257615</v>
      </c>
      <c r="V72" s="14">
        <v>902012.0</v>
      </c>
      <c r="W72" s="18">
        <f t="shared" si="2"/>
        <v>1</v>
      </c>
    </row>
    <row r="73" ht="12.75" customHeight="1">
      <c r="A73" s="8" t="s">
        <v>249</v>
      </c>
      <c r="B73" s="9" t="s">
        <v>243</v>
      </c>
      <c r="C73" s="10" t="s">
        <v>250</v>
      </c>
      <c r="D73" s="11" t="s">
        <v>251</v>
      </c>
      <c r="E73" s="9">
        <v>75.0</v>
      </c>
      <c r="F73" s="12">
        <v>0.00320959394904459</v>
      </c>
      <c r="G73" s="12">
        <v>0.00313495222929936</v>
      </c>
      <c r="H73" s="21">
        <v>0.0163465366242038</v>
      </c>
      <c r="I73" s="12">
        <v>0.0041135881104034</v>
      </c>
      <c r="J73" s="13">
        <v>0.994394</v>
      </c>
      <c r="K73" s="13">
        <v>1.586734</v>
      </c>
      <c r="L73" s="13">
        <v>0.998241</v>
      </c>
      <c r="M73" s="13">
        <v>1215.989796</v>
      </c>
      <c r="N73" s="13">
        <v>0.531648</v>
      </c>
      <c r="O73" s="14">
        <v>333.0</v>
      </c>
      <c r="P73" s="14">
        <v>16.0</v>
      </c>
      <c r="Q73" s="15">
        <v>20.0</v>
      </c>
      <c r="R73" s="14">
        <v>77.0</v>
      </c>
      <c r="S73" s="14">
        <v>29.0</v>
      </c>
      <c r="T73" s="16">
        <v>256666.0</v>
      </c>
      <c r="U73" s="17">
        <f t="shared" si="1"/>
        <v>56.6039317</v>
      </c>
      <c r="V73" s="14">
        <v>453442.0</v>
      </c>
      <c r="W73" s="18">
        <f t="shared" si="2"/>
        <v>1</v>
      </c>
    </row>
    <row r="74" ht="12.75" customHeight="1">
      <c r="A74" s="8" t="s">
        <v>252</v>
      </c>
      <c r="B74" s="9" t="s">
        <v>243</v>
      </c>
      <c r="C74" s="10" t="s">
        <v>253</v>
      </c>
      <c r="D74" s="11" t="s">
        <v>254</v>
      </c>
      <c r="E74" s="9">
        <v>105.0</v>
      </c>
      <c r="F74" s="12">
        <v>2.34494079024505E-4</v>
      </c>
      <c r="G74" s="12">
        <v>0.0</v>
      </c>
      <c r="H74" s="12">
        <v>7.79204283425177E-4</v>
      </c>
      <c r="I74" s="12">
        <v>2.5342459061242E-4</v>
      </c>
      <c r="J74" s="13">
        <v>0.99989</v>
      </c>
      <c r="K74" s="14">
        <v>1.048902</v>
      </c>
      <c r="L74" s="13">
        <v>0.999892</v>
      </c>
      <c r="M74" s="13">
        <v>9363.385057</v>
      </c>
      <c r="N74" s="13">
        <v>0.5499094</v>
      </c>
      <c r="O74" s="14">
        <v>69.0</v>
      </c>
      <c r="P74" s="14">
        <v>0.0</v>
      </c>
      <c r="Q74" s="15">
        <v>0.0</v>
      </c>
      <c r="R74" s="14">
        <v>53.0</v>
      </c>
      <c r="S74" s="14">
        <v>61.0</v>
      </c>
      <c r="T74" s="16">
        <v>3351744.0</v>
      </c>
      <c r="U74" s="17">
        <f t="shared" si="1"/>
        <v>77.1636953</v>
      </c>
      <c r="V74" s="14">
        <v>4343680.0</v>
      </c>
      <c r="W74" s="18">
        <f t="shared" si="2"/>
        <v>0</v>
      </c>
    </row>
    <row r="75" ht="12.75" customHeight="1">
      <c r="A75" s="8" t="s">
        <v>255</v>
      </c>
      <c r="B75" s="9" t="s">
        <v>243</v>
      </c>
      <c r="C75" s="10" t="s">
        <v>256</v>
      </c>
      <c r="D75" s="11" t="s">
        <v>257</v>
      </c>
      <c r="E75" s="9">
        <v>-5.0</v>
      </c>
      <c r="F75" s="21">
        <v>0.0233957709681761</v>
      </c>
      <c r="G75" s="12">
        <v>0.0</v>
      </c>
      <c r="H75" s="21">
        <v>0.029532964029567</v>
      </c>
      <c r="I75" s="12">
        <v>0.00576694992048518</v>
      </c>
      <c r="J75" s="13">
        <v>0.998506</v>
      </c>
      <c r="K75" s="14">
        <v>1.021224</v>
      </c>
      <c r="L75" s="13">
        <v>0.99888</v>
      </c>
      <c r="M75" s="13">
        <v>1147.846067</v>
      </c>
      <c r="N75" s="13">
        <v>0.009304666</v>
      </c>
      <c r="O75" s="13">
        <v>3344.0</v>
      </c>
      <c r="P75" s="13">
        <v>1669.0</v>
      </c>
      <c r="Q75" s="9">
        <v>1649.0</v>
      </c>
      <c r="R75" s="13">
        <v>2442.0</v>
      </c>
      <c r="S75" s="13">
        <v>1353.0</v>
      </c>
      <c r="T75" s="16">
        <v>4384770.0</v>
      </c>
      <c r="U75" s="17">
        <f t="shared" si="1"/>
        <v>76.83622809</v>
      </c>
      <c r="V75" s="13">
        <v>5706644.0</v>
      </c>
      <c r="W75" s="18">
        <f t="shared" si="2"/>
        <v>0</v>
      </c>
    </row>
    <row r="76" ht="12.75" customHeight="1">
      <c r="A76" s="8" t="s">
        <v>258</v>
      </c>
      <c r="B76" s="9" t="s">
        <v>243</v>
      </c>
      <c r="C76" s="10" t="s">
        <v>259</v>
      </c>
      <c r="D76" s="11" t="s">
        <v>260</v>
      </c>
      <c r="E76" s="9">
        <v>175.0</v>
      </c>
      <c r="F76" s="21">
        <v>0.182376308248576</v>
      </c>
      <c r="G76" s="21">
        <v>0.276887505995499</v>
      </c>
      <c r="H76" s="21">
        <v>0.17804971037129</v>
      </c>
      <c r="I76" s="12">
        <v>0.00964199185842014</v>
      </c>
      <c r="J76" s="13">
        <v>0.97383</v>
      </c>
      <c r="K76" s="13">
        <v>1.167107</v>
      </c>
      <c r="L76" s="13">
        <v>0.984075</v>
      </c>
      <c r="M76" s="13">
        <v>98.07908</v>
      </c>
      <c r="N76" s="13">
        <v>0.002011794</v>
      </c>
      <c r="O76" s="13">
        <v>4050.0</v>
      </c>
      <c r="P76" s="13">
        <v>1970.0</v>
      </c>
      <c r="Q76" s="9">
        <v>1958.0</v>
      </c>
      <c r="R76" s="13">
        <v>3182.0</v>
      </c>
      <c r="S76" s="13">
        <v>1292.0</v>
      </c>
      <c r="T76" s="16">
        <v>1815448.0</v>
      </c>
      <c r="U76" s="17">
        <f t="shared" si="1"/>
        <v>73.64518191</v>
      </c>
      <c r="V76" s="14">
        <v>2465128.0</v>
      </c>
      <c r="W76" s="18">
        <f t="shared" si="2"/>
        <v>0</v>
      </c>
    </row>
    <row r="77" ht="12.75" customHeight="1">
      <c r="A77" s="8" t="s">
        <v>261</v>
      </c>
      <c r="B77" s="9" t="s">
        <v>262</v>
      </c>
      <c r="C77" s="10" t="s">
        <v>263</v>
      </c>
      <c r="D77" s="11" t="s">
        <v>264</v>
      </c>
      <c r="E77" s="9">
        <v>260.0</v>
      </c>
      <c r="F77" s="12">
        <v>6.36286510725973E-4</v>
      </c>
      <c r="G77" s="12">
        <v>0.0</v>
      </c>
      <c r="H77" s="12">
        <v>0.0</v>
      </c>
      <c r="I77" s="12">
        <v>0.00197551811901588</v>
      </c>
      <c r="J77" s="13">
        <v>0.99989</v>
      </c>
      <c r="K77" s="14">
        <v>1.041897</v>
      </c>
      <c r="L77" s="13">
        <v>0.99989</v>
      </c>
      <c r="M77" s="13">
        <v>9126.0</v>
      </c>
      <c r="N77" s="13">
        <v>0.8357445</v>
      </c>
      <c r="O77" s="14">
        <v>0.0</v>
      </c>
      <c r="P77" s="14">
        <v>0.0</v>
      </c>
      <c r="Q77" s="15">
        <v>0.0</v>
      </c>
      <c r="R77" s="14">
        <v>34.0</v>
      </c>
      <c r="S77" s="14">
        <v>7.0</v>
      </c>
      <c r="T77" s="16">
        <v>345082.0</v>
      </c>
      <c r="U77" s="17">
        <f t="shared" si="1"/>
        <v>78.61819772</v>
      </c>
      <c r="V77" s="14">
        <v>438934.0</v>
      </c>
      <c r="W77" s="18">
        <f t="shared" si="2"/>
        <v>1</v>
      </c>
    </row>
    <row r="78" ht="12.75" customHeight="1">
      <c r="A78" s="8" t="s">
        <v>265</v>
      </c>
      <c r="B78" s="9" t="s">
        <v>262</v>
      </c>
      <c r="C78" s="10" t="s">
        <v>266</v>
      </c>
      <c r="D78" s="11" t="s">
        <v>267</v>
      </c>
      <c r="E78" s="9">
        <v>70.0</v>
      </c>
      <c r="F78" s="12">
        <v>6.54400572690888E-4</v>
      </c>
      <c r="G78" s="12">
        <v>0.0</v>
      </c>
      <c r="H78" s="12">
        <v>0.00863736446496426</v>
      </c>
      <c r="I78" s="12">
        <v>0.00194150888140888</v>
      </c>
      <c r="J78" s="13">
        <v>0.999811</v>
      </c>
      <c r="K78" s="13">
        <v>1.233085</v>
      </c>
      <c r="L78" s="13">
        <v>0.999811</v>
      </c>
      <c r="M78" s="13">
        <v>5300.557692</v>
      </c>
      <c r="N78" s="13">
        <v>0.8671737</v>
      </c>
      <c r="O78" s="13">
        <v>1105.0</v>
      </c>
      <c r="P78" s="14">
        <v>0.0</v>
      </c>
      <c r="Q78" s="15">
        <v>0.0</v>
      </c>
      <c r="R78" s="14">
        <v>37.0</v>
      </c>
      <c r="S78" s="14">
        <v>7.0</v>
      </c>
      <c r="T78" s="16">
        <v>715624.0</v>
      </c>
      <c r="U78" s="17">
        <f t="shared" si="1"/>
        <v>72.09634554</v>
      </c>
      <c r="V78" s="14">
        <v>992594.0</v>
      </c>
      <c r="W78" s="18">
        <f t="shared" si="2"/>
        <v>1</v>
      </c>
    </row>
    <row r="79" ht="12.75" customHeight="1">
      <c r="A79" s="8" t="s">
        <v>268</v>
      </c>
      <c r="B79" s="9" t="s">
        <v>262</v>
      </c>
      <c r="C79" s="10" t="s">
        <v>269</v>
      </c>
      <c r="D79" s="11" t="s">
        <v>270</v>
      </c>
      <c r="E79" s="9">
        <v>110.0</v>
      </c>
      <c r="F79" s="12">
        <v>2.35362352951066E-4</v>
      </c>
      <c r="G79" s="12">
        <v>0.0</v>
      </c>
      <c r="H79" s="19">
        <v>5.04347899180855E-5</v>
      </c>
      <c r="I79" s="12">
        <v>0.00282434823541279</v>
      </c>
      <c r="J79" s="13">
        <v>0.999827</v>
      </c>
      <c r="K79" s="14">
        <v>1.074923</v>
      </c>
      <c r="L79" s="13">
        <v>0.999827</v>
      </c>
      <c r="M79" s="13">
        <v>5777.585366</v>
      </c>
      <c r="N79" s="13">
        <v>0.8930571</v>
      </c>
      <c r="O79" s="14">
        <v>4.0</v>
      </c>
      <c r="P79" s="14">
        <v>0.0</v>
      </c>
      <c r="Q79" s="15">
        <v>0.0</v>
      </c>
      <c r="R79" s="14">
        <v>49.0</v>
      </c>
      <c r="S79" s="14">
        <v>9.0</v>
      </c>
      <c r="T79" s="16">
        <v>500852.0</v>
      </c>
      <c r="U79" s="17">
        <f t="shared" si="1"/>
        <v>80.52826718</v>
      </c>
      <c r="V79" s="14">
        <v>621958.0</v>
      </c>
      <c r="W79" s="18">
        <f t="shared" si="2"/>
        <v>1</v>
      </c>
    </row>
    <row r="80" ht="12.75" customHeight="1">
      <c r="A80" s="8" t="s">
        <v>271</v>
      </c>
      <c r="B80" s="9" t="s">
        <v>262</v>
      </c>
      <c r="C80" s="10" t="s">
        <v>272</v>
      </c>
      <c r="D80" s="11" t="s">
        <v>273</v>
      </c>
      <c r="E80" s="9">
        <v>80.0</v>
      </c>
      <c r="F80" s="12">
        <v>5.54948014428648E-4</v>
      </c>
      <c r="G80" s="12">
        <v>0.0</v>
      </c>
      <c r="H80" s="12">
        <v>8.70506689299841E-5</v>
      </c>
      <c r="I80" s="12">
        <v>0.00529594507102791</v>
      </c>
      <c r="J80" s="13">
        <v>0.999895</v>
      </c>
      <c r="K80" s="14">
        <v>1.086994</v>
      </c>
      <c r="L80" s="13">
        <v>0.999905</v>
      </c>
      <c r="M80" s="13">
        <v>11573.759494</v>
      </c>
      <c r="N80" s="13">
        <v>0.8476817</v>
      </c>
      <c r="O80" s="14">
        <v>8.0</v>
      </c>
      <c r="P80" s="14">
        <v>0.0</v>
      </c>
      <c r="Q80" s="15">
        <v>1.0</v>
      </c>
      <c r="R80" s="14">
        <v>104.0</v>
      </c>
      <c r="S80" s="14">
        <v>33.0</v>
      </c>
      <c r="T80" s="16">
        <v>1904132.0</v>
      </c>
      <c r="U80" s="17">
        <f t="shared" si="1"/>
        <v>78.49688879</v>
      </c>
      <c r="V80" s="14">
        <v>2425742.0</v>
      </c>
      <c r="W80" s="18">
        <f t="shared" si="2"/>
        <v>0</v>
      </c>
    </row>
    <row r="81" ht="12.75" customHeight="1">
      <c r="A81" s="8" t="s">
        <v>274</v>
      </c>
      <c r="B81" s="9" t="s">
        <v>262</v>
      </c>
      <c r="C81" s="10" t="s">
        <v>275</v>
      </c>
      <c r="D81" s="11" t="s">
        <v>276</v>
      </c>
      <c r="E81" s="9">
        <v>115.0</v>
      </c>
      <c r="F81" s="12">
        <v>0.00102497912079569</v>
      </c>
      <c r="G81" s="12">
        <v>1.93112008265854E-4</v>
      </c>
      <c r="H81" s="12">
        <v>0.00115041939966923</v>
      </c>
      <c r="I81" s="12">
        <v>0.00531305602228876</v>
      </c>
      <c r="J81" s="13">
        <v>0.99994</v>
      </c>
      <c r="K81" s="14">
        <v>1.045001</v>
      </c>
      <c r="L81" s="13">
        <v>0.999942</v>
      </c>
      <c r="M81" s="13">
        <v>17727.441176</v>
      </c>
      <c r="N81" s="13">
        <v>0.2499613</v>
      </c>
      <c r="O81" s="14">
        <v>110.0</v>
      </c>
      <c r="P81" s="14">
        <v>6.0</v>
      </c>
      <c r="Q81" s="15">
        <v>6.0</v>
      </c>
      <c r="R81" s="14">
        <v>142.0</v>
      </c>
      <c r="S81" s="14">
        <v>50.0</v>
      </c>
      <c r="T81" s="16">
        <v>1237230.0</v>
      </c>
      <c r="U81" s="17">
        <f t="shared" si="1"/>
        <v>76.83732519</v>
      </c>
      <c r="V81" s="14">
        <v>1610194.0</v>
      </c>
      <c r="W81" s="18">
        <f t="shared" si="2"/>
        <v>0</v>
      </c>
    </row>
    <row r="82" ht="12.75" customHeight="1">
      <c r="A82" s="8" t="s">
        <v>277</v>
      </c>
      <c r="B82" s="9" t="s">
        <v>262</v>
      </c>
      <c r="C82" s="10" t="s">
        <v>278</v>
      </c>
      <c r="D82" s="11" t="s">
        <v>279</v>
      </c>
      <c r="E82" s="9">
        <v>-225.0</v>
      </c>
      <c r="F82" s="12">
        <v>0.0050798631051597</v>
      </c>
      <c r="G82" s="12">
        <v>0.0</v>
      </c>
      <c r="H82" s="12">
        <v>0.0033920225605685</v>
      </c>
      <c r="I82" s="12">
        <v>0.00282240555796787</v>
      </c>
      <c r="J82" s="13">
        <v>0.997613</v>
      </c>
      <c r="K82" s="14">
        <v>1.064475</v>
      </c>
      <c r="L82" s="13">
        <v>0.998094</v>
      </c>
      <c r="M82" s="13">
        <v>638.853916</v>
      </c>
      <c r="N82" s="13">
        <v>0.01347681</v>
      </c>
      <c r="O82" s="13">
        <v>1717.0</v>
      </c>
      <c r="P82" s="14">
        <v>304.0</v>
      </c>
      <c r="Q82" s="15">
        <v>293.0</v>
      </c>
      <c r="R82" s="13">
        <v>1100.0</v>
      </c>
      <c r="S82" s="14">
        <v>422.0</v>
      </c>
      <c r="T82" s="16">
        <v>939318.0</v>
      </c>
      <c r="U82" s="17">
        <f t="shared" si="1"/>
        <v>73.87514216</v>
      </c>
      <c r="V82" s="14">
        <v>1271494.0</v>
      </c>
      <c r="W82" s="18">
        <f t="shared" si="2"/>
        <v>0</v>
      </c>
    </row>
    <row r="83" ht="12.75" customHeight="1">
      <c r="A83" s="8" t="s">
        <v>280</v>
      </c>
      <c r="B83" s="9" t="s">
        <v>281</v>
      </c>
      <c r="C83" s="10" t="s">
        <v>282</v>
      </c>
      <c r="D83" s="11" t="s">
        <v>283</v>
      </c>
      <c r="E83" s="9">
        <v>110.0</v>
      </c>
      <c r="F83" s="12">
        <v>0.00109289617486339</v>
      </c>
      <c r="G83" s="12">
        <v>0.0</v>
      </c>
      <c r="H83" s="12">
        <v>0.00213868475598266</v>
      </c>
      <c r="I83" s="12">
        <v>0.00169587337478802</v>
      </c>
      <c r="J83" s="13">
        <v>0.999943</v>
      </c>
      <c r="K83" s="14">
        <v>1.066844</v>
      </c>
      <c r="L83" s="13">
        <v>0.999943</v>
      </c>
      <c r="M83" s="13">
        <v>17622.166667</v>
      </c>
      <c r="N83" s="13">
        <v>0.8547317</v>
      </c>
      <c r="O83" s="14">
        <v>116.0</v>
      </c>
      <c r="P83" s="14">
        <v>0.0</v>
      </c>
      <c r="Q83" s="15">
        <v>0.0</v>
      </c>
      <c r="R83" s="14">
        <v>22.0</v>
      </c>
      <c r="S83" s="14">
        <v>10.0</v>
      </c>
      <c r="T83" s="16">
        <v>218928.0</v>
      </c>
      <c r="U83" s="17">
        <f t="shared" si="1"/>
        <v>75.91755208</v>
      </c>
      <c r="V83" s="14">
        <v>288376.0</v>
      </c>
      <c r="W83" s="18">
        <f t="shared" si="2"/>
        <v>1</v>
      </c>
    </row>
    <row r="84" ht="12.75" customHeight="1">
      <c r="A84" s="8" t="s">
        <v>284</v>
      </c>
      <c r="B84" s="9" t="s">
        <v>281</v>
      </c>
      <c r="C84" s="10" t="s">
        <v>285</v>
      </c>
      <c r="D84" s="11" t="s">
        <v>286</v>
      </c>
      <c r="E84" s="9">
        <v>80.0</v>
      </c>
      <c r="F84" s="12">
        <v>9.92145156468656E-4</v>
      </c>
      <c r="G84" s="12">
        <v>0.0</v>
      </c>
      <c r="H84" s="12">
        <v>0.0068670308864752</v>
      </c>
      <c r="I84" s="12">
        <v>0.00245220156576969</v>
      </c>
      <c r="J84" s="13">
        <v>0.999687</v>
      </c>
      <c r="K84" s="13">
        <v>1.213934</v>
      </c>
      <c r="L84" s="13">
        <v>0.999713</v>
      </c>
      <c r="M84" s="13">
        <v>3707.983871</v>
      </c>
      <c r="N84" s="13">
        <v>0.9007926</v>
      </c>
      <c r="O84" s="13">
        <v>703.0</v>
      </c>
      <c r="P84" s="14">
        <v>0.0</v>
      </c>
      <c r="Q84" s="15">
        <v>0.0</v>
      </c>
      <c r="R84" s="14">
        <v>45.0</v>
      </c>
      <c r="S84" s="14">
        <v>20.0</v>
      </c>
      <c r="T84" s="16">
        <v>517856.0</v>
      </c>
      <c r="U84" s="17">
        <f t="shared" si="1"/>
        <v>74.19650635</v>
      </c>
      <c r="V84" s="14">
        <v>697952.0</v>
      </c>
      <c r="W84" s="18">
        <f t="shared" si="2"/>
        <v>1</v>
      </c>
    </row>
    <row r="85" ht="12.75" customHeight="1">
      <c r="A85" s="8" t="s">
        <v>287</v>
      </c>
      <c r="B85" s="9" t="s">
        <v>281</v>
      </c>
      <c r="C85" s="10" t="s">
        <v>288</v>
      </c>
      <c r="D85" s="11" t="s">
        <v>289</v>
      </c>
      <c r="E85" s="9">
        <v>70.0</v>
      </c>
      <c r="F85" s="12">
        <v>0.00245177144733787</v>
      </c>
      <c r="G85" s="12">
        <v>7.47422242606465E-4</v>
      </c>
      <c r="H85" s="12">
        <v>0.00846512312648989</v>
      </c>
      <c r="I85" s="12">
        <v>0.00510738532447751</v>
      </c>
      <c r="J85" s="13">
        <v>0.998459</v>
      </c>
      <c r="K85" s="13">
        <v>1.404665</v>
      </c>
      <c r="L85" s="13">
        <v>0.999043</v>
      </c>
      <c r="M85" s="13">
        <v>1539.105263</v>
      </c>
      <c r="N85" s="13">
        <v>1.647245</v>
      </c>
      <c r="O85" s="14">
        <v>362.0</v>
      </c>
      <c r="P85" s="14">
        <v>3.0</v>
      </c>
      <c r="Q85" s="15">
        <v>3.0</v>
      </c>
      <c r="R85" s="14">
        <v>81.0</v>
      </c>
      <c r="S85" s="14">
        <v>21.0</v>
      </c>
      <c r="T85" s="16">
        <v>426582.0</v>
      </c>
      <c r="U85" s="17">
        <f t="shared" si="1"/>
        <v>77.46458924</v>
      </c>
      <c r="V85" s="14">
        <v>550680.0</v>
      </c>
      <c r="W85" s="18">
        <f t="shared" si="2"/>
        <v>1</v>
      </c>
    </row>
    <row r="86" ht="12.75" customHeight="1">
      <c r="A86" s="8" t="s">
        <v>290</v>
      </c>
      <c r="B86" s="9" t="s">
        <v>281</v>
      </c>
      <c r="C86" s="10" t="s">
        <v>291</v>
      </c>
      <c r="D86" s="11" t="s">
        <v>292</v>
      </c>
      <c r="E86" s="9">
        <v>80.0</v>
      </c>
      <c r="F86" s="12">
        <v>9.34054532108476E-4</v>
      </c>
      <c r="G86" s="12">
        <v>0.0</v>
      </c>
      <c r="H86" s="12">
        <v>2.80122673119794E-4</v>
      </c>
      <c r="I86" s="12">
        <v>6.09899197996608E-4</v>
      </c>
      <c r="J86" s="13">
        <v>0.999762</v>
      </c>
      <c r="K86" s="14">
        <v>1.073136</v>
      </c>
      <c r="L86" s="13">
        <v>0.99978</v>
      </c>
      <c r="M86" s="13">
        <v>4815.85941</v>
      </c>
      <c r="N86" s="13">
        <v>0.9680235</v>
      </c>
      <c r="O86" s="14">
        <v>14.0</v>
      </c>
      <c r="P86" s="14">
        <v>0.0</v>
      </c>
      <c r="Q86" s="15">
        <v>0.0</v>
      </c>
      <c r="R86" s="14">
        <v>49.0</v>
      </c>
      <c r="S86" s="14">
        <v>159.0</v>
      </c>
      <c r="T86" s="16">
        <v>4658504.0</v>
      </c>
      <c r="U86" s="17">
        <f t="shared" si="1"/>
        <v>75.10905597</v>
      </c>
      <c r="V86" s="13">
        <v>6202320.0</v>
      </c>
      <c r="W86" s="18">
        <f t="shared" si="2"/>
        <v>0</v>
      </c>
    </row>
    <row r="87" ht="12.75" customHeight="1">
      <c r="A87" s="8" t="s">
        <v>293</v>
      </c>
      <c r="B87" s="9" t="s">
        <v>281</v>
      </c>
      <c r="C87" s="10" t="s">
        <v>294</v>
      </c>
      <c r="D87" s="11" t="s">
        <v>295</v>
      </c>
      <c r="E87" s="9">
        <v>75.0</v>
      </c>
      <c r="F87" s="12">
        <v>0.00175950607398354</v>
      </c>
      <c r="G87" s="19">
        <v>1.54527479551449E-4</v>
      </c>
      <c r="H87" s="12">
        <v>0.00555596528750891</v>
      </c>
      <c r="I87" s="12">
        <v>0.00587204422295506</v>
      </c>
      <c r="J87" s="13">
        <v>0.999912</v>
      </c>
      <c r="K87" s="13">
        <v>1.309337</v>
      </c>
      <c r="L87" s="13">
        <v>0.999912</v>
      </c>
      <c r="M87" s="13">
        <v>11331.24</v>
      </c>
      <c r="N87" s="13">
        <v>0.937244</v>
      </c>
      <c r="O87" s="14">
        <v>456.0</v>
      </c>
      <c r="P87" s="14">
        <v>4.0</v>
      </c>
      <c r="Q87" s="15">
        <v>0.0</v>
      </c>
      <c r="R87" s="14">
        <v>168.0</v>
      </c>
      <c r="S87" s="14">
        <v>41.0</v>
      </c>
      <c r="T87" s="16">
        <v>586878.0</v>
      </c>
      <c r="U87" s="17">
        <f t="shared" si="1"/>
        <v>76.33271856</v>
      </c>
      <c r="V87" s="14">
        <v>768842.0</v>
      </c>
      <c r="W87" s="18">
        <f t="shared" si="2"/>
        <v>1</v>
      </c>
    </row>
    <row r="88" ht="12.75" customHeight="1">
      <c r="A88" s="8" t="s">
        <v>296</v>
      </c>
      <c r="B88" s="9" t="s">
        <v>281</v>
      </c>
      <c r="C88" s="10" t="s">
        <v>297</v>
      </c>
      <c r="D88" s="11" t="s">
        <v>298</v>
      </c>
      <c r="E88" s="9">
        <v>110.0</v>
      </c>
      <c r="F88" s="12">
        <v>0.00307483123690023</v>
      </c>
      <c r="G88" s="12">
        <v>0.00136815885311616</v>
      </c>
      <c r="H88" s="21">
        <v>0.0170780076221963</v>
      </c>
      <c r="I88" s="12">
        <v>0.00833871663878632</v>
      </c>
      <c r="J88" s="13">
        <v>0.99952</v>
      </c>
      <c r="K88" s="13">
        <v>1.184307</v>
      </c>
      <c r="L88" s="13">
        <v>0.999562</v>
      </c>
      <c r="M88" s="13">
        <v>2485.515901</v>
      </c>
      <c r="N88" s="13">
        <v>0.4886216</v>
      </c>
      <c r="O88" s="13">
        <v>2546.0</v>
      </c>
      <c r="P88" s="14">
        <v>20.0</v>
      </c>
      <c r="Q88" s="15">
        <v>17.0</v>
      </c>
      <c r="R88" s="13">
        <v>549.0</v>
      </c>
      <c r="S88" s="14">
        <v>187.0</v>
      </c>
      <c r="T88" s="16">
        <v>1458396.0</v>
      </c>
      <c r="U88" s="17">
        <f t="shared" si="1"/>
        <v>76.1069299</v>
      </c>
      <c r="V88" s="14">
        <v>1916246.0</v>
      </c>
      <c r="W88" s="18">
        <f t="shared" si="2"/>
        <v>0</v>
      </c>
    </row>
    <row r="89" ht="12.75" customHeight="1">
      <c r="A89" s="8" t="s">
        <v>299</v>
      </c>
      <c r="B89" s="9" t="s">
        <v>300</v>
      </c>
      <c r="C89" s="10" t="s">
        <v>301</v>
      </c>
      <c r="D89" s="11" t="s">
        <v>302</v>
      </c>
      <c r="E89" s="9">
        <v>60.0</v>
      </c>
      <c r="F89" s="12">
        <v>7.7703724563764E-4</v>
      </c>
      <c r="G89" s="12">
        <v>0.0</v>
      </c>
      <c r="H89" s="12">
        <v>0.00399991655975886</v>
      </c>
      <c r="I89" s="12">
        <v>0.00190348050105865</v>
      </c>
      <c r="J89" s="13">
        <v>0.999974</v>
      </c>
      <c r="K89" s="13">
        <v>1.129999</v>
      </c>
      <c r="L89" s="13">
        <v>0.999974</v>
      </c>
      <c r="M89" s="13">
        <v>38217.8</v>
      </c>
      <c r="N89" s="13">
        <v>0.9828831</v>
      </c>
      <c r="O89" s="14">
        <v>381.0</v>
      </c>
      <c r="P89" s="14">
        <v>0.0</v>
      </c>
      <c r="Q89" s="15">
        <v>0.0</v>
      </c>
      <c r="R89" s="14">
        <v>19.0</v>
      </c>
      <c r="S89" s="14">
        <v>6.0</v>
      </c>
      <c r="T89" s="16">
        <v>406980.0</v>
      </c>
      <c r="U89" s="17">
        <f t="shared" si="1"/>
        <v>73.53802121</v>
      </c>
      <c r="V89" s="14">
        <v>553428.0</v>
      </c>
      <c r="W89" s="18">
        <f t="shared" si="2"/>
        <v>1</v>
      </c>
    </row>
    <row r="90" ht="12.75" customHeight="1">
      <c r="A90" s="8" t="s">
        <v>303</v>
      </c>
      <c r="B90" s="9" t="s">
        <v>300</v>
      </c>
      <c r="C90" s="10" t="s">
        <v>304</v>
      </c>
      <c r="D90" s="11" t="s">
        <v>305</v>
      </c>
      <c r="E90" s="9">
        <v>75.0</v>
      </c>
      <c r="F90" s="12">
        <v>7.18074972889006E-4</v>
      </c>
      <c r="G90" s="19">
        <v>1.46545912834491E-5</v>
      </c>
      <c r="H90" s="12">
        <v>0.00855095401389255</v>
      </c>
      <c r="I90" s="12">
        <v>0.00241068026612738</v>
      </c>
      <c r="J90" s="13">
        <v>0.999791</v>
      </c>
      <c r="K90" s="13">
        <v>1.244983</v>
      </c>
      <c r="L90" s="13">
        <v>0.999794</v>
      </c>
      <c r="M90" s="13">
        <v>4945.0</v>
      </c>
      <c r="N90" s="13">
        <v>0.854034</v>
      </c>
      <c r="O90" s="13">
        <v>1069.0</v>
      </c>
      <c r="P90" s="14">
        <v>1.0</v>
      </c>
      <c r="Q90" s="15">
        <v>0.0</v>
      </c>
      <c r="R90" s="14">
        <v>58.0</v>
      </c>
      <c r="S90" s="14">
        <v>15.0</v>
      </c>
      <c r="T90" s="16">
        <v>648202.0</v>
      </c>
      <c r="U90" s="17">
        <f t="shared" si="1"/>
        <v>71.42249548</v>
      </c>
      <c r="V90" s="14">
        <v>907560.0</v>
      </c>
      <c r="W90" s="18">
        <f t="shared" si="2"/>
        <v>1</v>
      </c>
    </row>
    <row r="91" ht="12.75" customHeight="1">
      <c r="A91" s="8" t="s">
        <v>306</v>
      </c>
      <c r="B91" s="9" t="s">
        <v>300</v>
      </c>
      <c r="C91" s="10" t="s">
        <v>307</v>
      </c>
      <c r="D91" s="11" t="s">
        <v>308</v>
      </c>
      <c r="E91" s="9">
        <v>125.0</v>
      </c>
      <c r="F91" s="12">
        <v>0.00154783786398375</v>
      </c>
      <c r="G91" s="12">
        <v>2.7812711618458E-4</v>
      </c>
      <c r="H91" s="12">
        <v>0.00357332881880623</v>
      </c>
      <c r="I91" s="12">
        <v>0.00373657734352327</v>
      </c>
      <c r="J91" s="13">
        <v>0.999508</v>
      </c>
      <c r="K91" s="14">
        <v>1.087654</v>
      </c>
      <c r="L91" s="13">
        <v>0.999587</v>
      </c>
      <c r="M91" s="13">
        <v>2740.7</v>
      </c>
      <c r="N91" s="13">
        <v>0.7553149</v>
      </c>
      <c r="O91" s="14">
        <v>180.0</v>
      </c>
      <c r="P91" s="14">
        <v>4.0</v>
      </c>
      <c r="Q91" s="15">
        <v>0.0</v>
      </c>
      <c r="R91" s="14">
        <v>58.0</v>
      </c>
      <c r="S91" s="14">
        <v>21.0</v>
      </c>
      <c r="T91" s="16">
        <v>344940.0</v>
      </c>
      <c r="U91" s="17">
        <f t="shared" si="1"/>
        <v>77.49162046</v>
      </c>
      <c r="V91" s="14">
        <v>445132.0</v>
      </c>
      <c r="W91" s="18">
        <f t="shared" si="2"/>
        <v>1</v>
      </c>
    </row>
    <row r="92" ht="12.75" customHeight="1">
      <c r="A92" s="8" t="s">
        <v>309</v>
      </c>
      <c r="B92" s="9" t="s">
        <v>300</v>
      </c>
      <c r="C92" s="10" t="s">
        <v>310</v>
      </c>
      <c r="D92" s="11" t="s">
        <v>311</v>
      </c>
      <c r="E92" s="9">
        <v>80.0</v>
      </c>
      <c r="F92" s="12">
        <v>0.00113774977369783</v>
      </c>
      <c r="G92" s="19">
        <v>0.0</v>
      </c>
      <c r="H92" s="12">
        <v>9.2940809031215E-4</v>
      </c>
      <c r="I92" s="12">
        <v>3.2328881904674E-4</v>
      </c>
      <c r="J92" s="13">
        <v>0.999803</v>
      </c>
      <c r="K92" s="14">
        <v>1.074121</v>
      </c>
      <c r="L92" s="13">
        <v>0.999817</v>
      </c>
      <c r="M92" s="13">
        <v>5808.717439</v>
      </c>
      <c r="N92" s="13">
        <v>0.9406755</v>
      </c>
      <c r="O92" s="14">
        <v>25.0</v>
      </c>
      <c r="P92" s="14">
        <v>0.0</v>
      </c>
      <c r="Q92" s="15">
        <v>0.0</v>
      </c>
      <c r="R92" s="14">
        <v>64.0</v>
      </c>
      <c r="S92" s="14">
        <v>468.0</v>
      </c>
      <c r="T92" s="20">
        <v>5502422.0</v>
      </c>
      <c r="U92" s="17">
        <f t="shared" si="1"/>
        <v>77.45330214</v>
      </c>
      <c r="V92" s="13">
        <v>7104180.0</v>
      </c>
      <c r="W92" s="18">
        <f t="shared" si="2"/>
        <v>0</v>
      </c>
    </row>
    <row r="93" ht="12.75" customHeight="1">
      <c r="A93" s="8" t="s">
        <v>312</v>
      </c>
      <c r="B93" s="9" t="s">
        <v>300</v>
      </c>
      <c r="C93" s="10" t="s">
        <v>313</v>
      </c>
      <c r="D93" s="11" t="s">
        <v>314</v>
      </c>
      <c r="E93" s="9">
        <v>80.0</v>
      </c>
      <c r="F93" s="12">
        <v>0.00123203097468661</v>
      </c>
      <c r="G93" s="12">
        <v>5.90386314021446E-4</v>
      </c>
      <c r="H93" s="12">
        <v>0.00425810408190352</v>
      </c>
      <c r="I93" s="12">
        <v>0.00468647740742605</v>
      </c>
      <c r="J93" s="13">
        <v>0.999702</v>
      </c>
      <c r="K93" s="13">
        <v>1.18399</v>
      </c>
      <c r="L93" s="13">
        <v>0.999735</v>
      </c>
      <c r="M93" s="13">
        <v>4112.041667</v>
      </c>
      <c r="N93" s="13">
        <v>0.9398386</v>
      </c>
      <c r="O93" s="14">
        <v>207.0</v>
      </c>
      <c r="P93" s="14">
        <v>16.0</v>
      </c>
      <c r="Q93" s="15">
        <v>8.0</v>
      </c>
      <c r="R93" s="14">
        <v>195.0</v>
      </c>
      <c r="S93" s="14">
        <v>90.0</v>
      </c>
      <c r="T93" s="16">
        <v>2344268.0</v>
      </c>
      <c r="U93" s="17">
        <f t="shared" si="1"/>
        <v>76.72103507</v>
      </c>
      <c r="V93" s="14">
        <v>3055574.0</v>
      </c>
      <c r="W93" s="18">
        <f t="shared" si="2"/>
        <v>0</v>
      </c>
    </row>
    <row r="94" ht="12.75" customHeight="1">
      <c r="A94" s="8" t="s">
        <v>315</v>
      </c>
      <c r="B94" s="9" t="s">
        <v>300</v>
      </c>
      <c r="C94" s="10" t="s">
        <v>316</v>
      </c>
      <c r="D94" s="11" t="s">
        <v>317</v>
      </c>
      <c r="E94" s="9">
        <v>90.0</v>
      </c>
      <c r="F94" s="12">
        <v>0.0063792204296553</v>
      </c>
      <c r="G94" s="12">
        <v>0.00175293979106034</v>
      </c>
      <c r="H94" s="21">
        <v>0.0257322140537994</v>
      </c>
      <c r="I94" s="21">
        <v>0.0153727099910839</v>
      </c>
      <c r="J94" s="13">
        <v>0.997621</v>
      </c>
      <c r="K94" s="13">
        <v>1.432582</v>
      </c>
      <c r="L94" s="13">
        <v>0.998114</v>
      </c>
      <c r="M94" s="13">
        <v>655.278396</v>
      </c>
      <c r="N94" s="13">
        <v>0.8917683</v>
      </c>
      <c r="O94" s="13">
        <v>643.0</v>
      </c>
      <c r="P94" s="14">
        <v>26.0</v>
      </c>
      <c r="Q94" s="15">
        <v>22.0</v>
      </c>
      <c r="R94" s="13">
        <v>603.0</v>
      </c>
      <c r="S94" s="14">
        <v>119.0</v>
      </c>
      <c r="T94" s="16">
        <v>725944.0</v>
      </c>
      <c r="U94" s="17">
        <f t="shared" si="1"/>
        <v>72.43966887</v>
      </c>
      <c r="V94" s="14">
        <v>1002136.0</v>
      </c>
      <c r="W94" s="18">
        <f t="shared" si="2"/>
        <v>0</v>
      </c>
    </row>
    <row r="95" ht="12.75" customHeight="1">
      <c r="A95" s="8" t="s">
        <v>318</v>
      </c>
      <c r="B95" s="9" t="s">
        <v>319</v>
      </c>
      <c r="C95" s="10" t="s">
        <v>320</v>
      </c>
      <c r="D95" s="11" t="s">
        <v>321</v>
      </c>
      <c r="E95" s="9">
        <v>90.0</v>
      </c>
      <c r="F95" s="12">
        <v>9.46064470351719E-4</v>
      </c>
      <c r="G95" s="12">
        <v>0.0</v>
      </c>
      <c r="H95" s="12">
        <v>0.0</v>
      </c>
      <c r="I95" s="12">
        <v>0.00175416120544381</v>
      </c>
      <c r="J95" s="13">
        <v>0.99996</v>
      </c>
      <c r="K95" s="14">
        <v>1.087489</v>
      </c>
      <c r="L95" s="13">
        <v>0.99996</v>
      </c>
      <c r="M95" s="13">
        <v>25265.0</v>
      </c>
      <c r="N95" s="13">
        <v>1.933162</v>
      </c>
      <c r="O95" s="14">
        <v>0.0</v>
      </c>
      <c r="P95" s="14">
        <v>0.0</v>
      </c>
      <c r="Q95" s="15">
        <v>0.0</v>
      </c>
      <c r="R95" s="14">
        <v>22.0</v>
      </c>
      <c r="S95" s="14">
        <v>8.0</v>
      </c>
      <c r="T95" s="16">
        <v>213682.0</v>
      </c>
      <c r="U95" s="17">
        <f t="shared" si="1"/>
        <v>77.42157552</v>
      </c>
      <c r="V95" s="14">
        <v>275998.0</v>
      </c>
      <c r="W95" s="18">
        <f t="shared" si="2"/>
        <v>1</v>
      </c>
    </row>
    <row r="96" ht="12.75" customHeight="1">
      <c r="A96" s="8" t="s">
        <v>322</v>
      </c>
      <c r="B96" s="9" t="s">
        <v>319</v>
      </c>
      <c r="C96" s="10" t="s">
        <v>323</v>
      </c>
      <c r="D96" s="11" t="s">
        <v>324</v>
      </c>
      <c r="E96" s="9">
        <v>75.0</v>
      </c>
      <c r="F96" s="12">
        <v>9.12136680173306E-4</v>
      </c>
      <c r="G96" s="12">
        <v>0.0</v>
      </c>
      <c r="H96" s="12">
        <v>0.00358715290568156</v>
      </c>
      <c r="I96" s="12">
        <v>0.00180673227034328</v>
      </c>
      <c r="J96" s="13">
        <v>0.999974</v>
      </c>
      <c r="K96" s="13">
        <v>1.153717</v>
      </c>
      <c r="L96" s="13">
        <v>0.999974</v>
      </c>
      <c r="M96" s="13">
        <v>37877.333333</v>
      </c>
      <c r="N96" s="13">
        <v>0.8381291</v>
      </c>
      <c r="O96" s="14">
        <v>190.0</v>
      </c>
      <c r="P96" s="14">
        <v>0.0</v>
      </c>
      <c r="Q96" s="15">
        <v>0.0</v>
      </c>
      <c r="R96" s="14">
        <v>22.0</v>
      </c>
      <c r="S96" s="14">
        <v>8.0</v>
      </c>
      <c r="T96" s="16">
        <v>274808.0</v>
      </c>
      <c r="U96" s="17">
        <f t="shared" si="1"/>
        <v>69.77620467</v>
      </c>
      <c r="V96" s="14">
        <v>393842.0</v>
      </c>
      <c r="W96" s="18">
        <f t="shared" si="2"/>
        <v>1</v>
      </c>
    </row>
    <row r="97" ht="12.75" customHeight="1">
      <c r="A97" s="8" t="s">
        <v>325</v>
      </c>
      <c r="B97" s="9" t="s">
        <v>319</v>
      </c>
      <c r="C97" s="10" t="s">
        <v>326</v>
      </c>
      <c r="D97" s="11" t="s">
        <v>327</v>
      </c>
      <c r="E97" s="9">
        <v>95.0</v>
      </c>
      <c r="F97" s="12">
        <v>0.00137746039801356</v>
      </c>
      <c r="G97" s="19">
        <v>1.91601634310156E-4</v>
      </c>
      <c r="H97" s="12">
        <v>0.00510592463323822</v>
      </c>
      <c r="I97" s="12">
        <v>0.00399774220776867</v>
      </c>
      <c r="J97" s="13">
        <v>0.999235</v>
      </c>
      <c r="K97" s="13">
        <v>1.102198</v>
      </c>
      <c r="L97" s="13">
        <v>0.999416</v>
      </c>
      <c r="M97" s="13">
        <v>2107.901099</v>
      </c>
      <c r="N97" s="13">
        <v>1.511284</v>
      </c>
      <c r="O97" s="14">
        <v>290.0</v>
      </c>
      <c r="P97" s="14">
        <v>5.0</v>
      </c>
      <c r="Q97" s="15">
        <v>0.0</v>
      </c>
      <c r="R97" s="14">
        <v>68.0</v>
      </c>
      <c r="S97" s="14">
        <v>19.0</v>
      </c>
      <c r="T97" s="16">
        <v>412144.0</v>
      </c>
      <c r="U97" s="17">
        <f t="shared" si="1"/>
        <v>76.22330805</v>
      </c>
      <c r="V97" s="14">
        <v>540706.0</v>
      </c>
      <c r="W97" s="18">
        <f t="shared" si="2"/>
        <v>1</v>
      </c>
    </row>
    <row r="98" ht="12.75" customHeight="1">
      <c r="A98" s="8" t="s">
        <v>328</v>
      </c>
      <c r="B98" s="9" t="s">
        <v>319</v>
      </c>
      <c r="C98" s="10" t="s">
        <v>329</v>
      </c>
      <c r="D98" s="11" t="s">
        <v>330</v>
      </c>
      <c r="E98" s="9">
        <v>80.0</v>
      </c>
      <c r="F98" s="12">
        <v>0.00105539555080839</v>
      </c>
      <c r="G98" s="12">
        <v>0.0</v>
      </c>
      <c r="H98" s="19">
        <v>1.36692797243256E-4</v>
      </c>
      <c r="I98" s="12">
        <v>0.00510690648305327</v>
      </c>
      <c r="J98" s="13">
        <v>0.999915</v>
      </c>
      <c r="K98" s="13">
        <v>1.103614</v>
      </c>
      <c r="L98" s="13">
        <v>0.999919</v>
      </c>
      <c r="M98" s="13">
        <v>12771.265306</v>
      </c>
      <c r="N98" s="13">
        <v>0.9866646</v>
      </c>
      <c r="O98" s="14">
        <v>4.0</v>
      </c>
      <c r="P98" s="14">
        <v>0.0</v>
      </c>
      <c r="Q98" s="15">
        <v>0.0</v>
      </c>
      <c r="R98" s="14">
        <v>84.0</v>
      </c>
      <c r="S98" s="14">
        <v>40.0</v>
      </c>
      <c r="T98" s="16">
        <v>1316102.0</v>
      </c>
      <c r="U98" s="17">
        <f t="shared" si="1"/>
        <v>77.60730915</v>
      </c>
      <c r="V98" s="14">
        <v>1695848.0</v>
      </c>
      <c r="W98" s="18">
        <f t="shared" si="2"/>
        <v>0</v>
      </c>
    </row>
    <row r="99" ht="12.75" customHeight="1">
      <c r="A99" s="8" t="s">
        <v>331</v>
      </c>
      <c r="B99" s="9" t="s">
        <v>319</v>
      </c>
      <c r="C99" s="10" t="s">
        <v>332</v>
      </c>
      <c r="D99" s="11" t="s">
        <v>333</v>
      </c>
      <c r="E99" s="9">
        <v>155.0</v>
      </c>
      <c r="F99" s="12">
        <v>0.00181807216258176</v>
      </c>
      <c r="G99" s="12">
        <v>9.82478803749373E-5</v>
      </c>
      <c r="H99" s="12">
        <v>0.0018404454422711</v>
      </c>
      <c r="I99" s="12">
        <v>0.00203596845173014</v>
      </c>
      <c r="J99" s="13">
        <v>0.999839</v>
      </c>
      <c r="K99" s="14">
        <v>1.025073</v>
      </c>
      <c r="L99" s="13">
        <v>0.999845</v>
      </c>
      <c r="M99" s="13">
        <v>6681.993464</v>
      </c>
      <c r="N99" s="13">
        <v>0.1584452</v>
      </c>
      <c r="O99" s="14">
        <v>360.0</v>
      </c>
      <c r="P99" s="14">
        <v>2.0</v>
      </c>
      <c r="Q99" s="15">
        <v>1.0</v>
      </c>
      <c r="R99" s="13">
        <v>508.0</v>
      </c>
      <c r="S99" s="14">
        <v>150.0</v>
      </c>
      <c r="T99" s="16">
        <v>2237950.0</v>
      </c>
      <c r="U99" s="17">
        <f t="shared" si="1"/>
        <v>79.46046629</v>
      </c>
      <c r="V99" s="14">
        <v>2816432.0</v>
      </c>
      <c r="W99" s="18">
        <f t="shared" si="2"/>
        <v>0</v>
      </c>
    </row>
    <row r="100" ht="12.75" customHeight="1">
      <c r="A100" s="8" t="s">
        <v>334</v>
      </c>
      <c r="B100" s="9" t="s">
        <v>319</v>
      </c>
      <c r="C100" s="10" t="s">
        <v>335</v>
      </c>
      <c r="D100" s="11" t="s">
        <v>336</v>
      </c>
      <c r="E100" s="9">
        <v>85.0</v>
      </c>
      <c r="F100" s="12">
        <v>0.00335779851922372</v>
      </c>
      <c r="G100" s="12">
        <v>0.00116429412256608</v>
      </c>
      <c r="H100" s="21">
        <v>0.0155668053956349</v>
      </c>
      <c r="I100" s="21">
        <v>0.0109610894190751</v>
      </c>
      <c r="J100" s="13">
        <v>0.999618</v>
      </c>
      <c r="K100" s="13">
        <v>1.964955</v>
      </c>
      <c r="L100" s="13">
        <v>0.999631</v>
      </c>
      <c r="M100" s="13">
        <v>2808.290909</v>
      </c>
      <c r="N100" s="13">
        <v>0.7910147</v>
      </c>
      <c r="O100" s="14">
        <v>329.0</v>
      </c>
      <c r="P100" s="14">
        <v>6.0</v>
      </c>
      <c r="Q100" s="15">
        <v>6.0</v>
      </c>
      <c r="R100" s="14">
        <v>328.0</v>
      </c>
      <c r="S100" s="14">
        <v>40.0</v>
      </c>
      <c r="T100" s="16">
        <v>359028.0</v>
      </c>
      <c r="U100" s="17">
        <f t="shared" si="1"/>
        <v>76.86451491</v>
      </c>
      <c r="V100" s="14">
        <v>467092.0</v>
      </c>
      <c r="W100" s="18">
        <f t="shared" si="2"/>
        <v>1</v>
      </c>
    </row>
    <row r="101" ht="12.75" customHeight="1">
      <c r="A101" s="8" t="s">
        <v>337</v>
      </c>
      <c r="B101" s="9" t="s">
        <v>338</v>
      </c>
      <c r="C101" s="10" t="s">
        <v>339</v>
      </c>
      <c r="D101" s="11" t="s">
        <v>340</v>
      </c>
      <c r="E101" s="9">
        <v>75.0</v>
      </c>
      <c r="F101" s="12">
        <v>1.86164942138735E-4</v>
      </c>
      <c r="G101" s="12">
        <v>0.0</v>
      </c>
      <c r="H101" s="12">
        <v>0.00238411232351864</v>
      </c>
      <c r="I101" s="12">
        <v>0.00209585692923931</v>
      </c>
      <c r="J101" s="13">
        <v>0.999976</v>
      </c>
      <c r="K101" s="14">
        <v>1.062864</v>
      </c>
      <c r="L101" s="13">
        <v>0.999976</v>
      </c>
      <c r="M101" s="13">
        <v>41473.75</v>
      </c>
      <c r="N101" s="13">
        <v>0.7498567</v>
      </c>
      <c r="O101" s="14">
        <v>202.0</v>
      </c>
      <c r="P101" s="14">
        <v>0.0</v>
      </c>
      <c r="Q101" s="15">
        <v>0.0</v>
      </c>
      <c r="R101" s="14">
        <v>24.0</v>
      </c>
      <c r="S101" s="14">
        <v>2.0</v>
      </c>
      <c r="T101" s="16">
        <v>347374.0</v>
      </c>
      <c r="U101" s="17">
        <f t="shared" si="1"/>
        <v>78.29769778</v>
      </c>
      <c r="V101" s="14">
        <v>443658.0</v>
      </c>
      <c r="W101" s="18">
        <f t="shared" si="2"/>
        <v>1</v>
      </c>
    </row>
    <row r="102" ht="12.75" customHeight="1">
      <c r="A102" s="8" t="s">
        <v>341</v>
      </c>
      <c r="B102" s="9" t="s">
        <v>338</v>
      </c>
      <c r="C102" s="10" t="s">
        <v>342</v>
      </c>
      <c r="D102" s="11" t="s">
        <v>343</v>
      </c>
      <c r="E102" s="9">
        <v>70.0</v>
      </c>
      <c r="F102" s="12">
        <v>1.79048871733865E-4</v>
      </c>
      <c r="G102" s="12">
        <v>0.0</v>
      </c>
      <c r="H102" s="19">
        <v>2.08316475767285E-4</v>
      </c>
      <c r="I102" s="12">
        <v>0.0039648995346451</v>
      </c>
      <c r="J102" s="13">
        <v>0.999514</v>
      </c>
      <c r="K102" s="13">
        <v>1.11717</v>
      </c>
      <c r="L102" s="13">
        <v>0.999521</v>
      </c>
      <c r="M102" s="13">
        <v>2109.281022</v>
      </c>
      <c r="N102" s="13">
        <v>1.109812</v>
      </c>
      <c r="O102" s="14">
        <v>18.0</v>
      </c>
      <c r="P102" s="14">
        <v>0.0</v>
      </c>
      <c r="Q102" s="15">
        <v>0.0</v>
      </c>
      <c r="R102" s="14">
        <v>47.0</v>
      </c>
      <c r="S102" s="14">
        <v>16.0</v>
      </c>
      <c r="T102" s="16">
        <v>1263822.0</v>
      </c>
      <c r="U102" s="17">
        <f t="shared" si="1"/>
        <v>76.47985767</v>
      </c>
      <c r="V102" s="14">
        <v>1652490.0</v>
      </c>
      <c r="W102" s="18">
        <f t="shared" si="2"/>
        <v>0</v>
      </c>
    </row>
    <row r="103" ht="12.75" customHeight="1">
      <c r="A103" s="8" t="s">
        <v>344</v>
      </c>
      <c r="B103" s="9" t="s">
        <v>338</v>
      </c>
      <c r="C103" s="10" t="s">
        <v>345</v>
      </c>
      <c r="D103" s="11" t="s">
        <v>346</v>
      </c>
      <c r="E103" s="9">
        <v>195.0</v>
      </c>
      <c r="F103" s="14">
        <v>8.79104778300764E-4</v>
      </c>
      <c r="G103" s="14">
        <v>0.0</v>
      </c>
      <c r="H103" s="14">
        <v>3.47978974744052E-4</v>
      </c>
      <c r="I103" s="14">
        <v>0.00222828641722069</v>
      </c>
      <c r="J103" s="13">
        <v>0.999785</v>
      </c>
      <c r="K103" s="14">
        <v>1.059341</v>
      </c>
      <c r="L103" s="13">
        <v>0.999785</v>
      </c>
      <c r="M103" s="13">
        <v>4658.742857</v>
      </c>
      <c r="N103" s="13">
        <v>0.8988993</v>
      </c>
      <c r="O103" s="14">
        <v>144.0</v>
      </c>
      <c r="P103" s="14">
        <v>0.0</v>
      </c>
      <c r="Q103" s="15">
        <v>0.0</v>
      </c>
      <c r="R103" s="14">
        <v>42.0</v>
      </c>
      <c r="S103" s="14">
        <v>15.0</v>
      </c>
      <c r="T103" s="14">
        <v>341078.0</v>
      </c>
      <c r="U103" s="17">
        <f t="shared" si="1"/>
        <v>78.43325729</v>
      </c>
      <c r="V103" s="14">
        <v>434864.0</v>
      </c>
      <c r="W103" s="18">
        <f t="shared" si="2"/>
        <v>1</v>
      </c>
    </row>
    <row r="104" ht="12.75" customHeight="1">
      <c r="A104" s="8" t="s">
        <v>347</v>
      </c>
      <c r="B104" s="9" t="s">
        <v>348</v>
      </c>
      <c r="C104" s="10" t="s">
        <v>349</v>
      </c>
      <c r="D104" s="11" t="s">
        <v>350</v>
      </c>
      <c r="E104" s="9">
        <v>70.0</v>
      </c>
      <c r="F104" s="14">
        <v>1.24996975879616E-4</v>
      </c>
      <c r="G104" s="14">
        <v>0.0</v>
      </c>
      <c r="H104" s="14">
        <v>0.002790255074474</v>
      </c>
      <c r="I104" s="14">
        <v>0.00310879575494141</v>
      </c>
      <c r="J104" s="13">
        <v>0.999931</v>
      </c>
      <c r="K104" s="14">
        <v>1.092479</v>
      </c>
      <c r="L104" s="13">
        <v>0.999931</v>
      </c>
      <c r="M104" s="13">
        <v>14527.117647</v>
      </c>
      <c r="N104" s="13">
        <v>0.8295496</v>
      </c>
      <c r="O104" s="14">
        <v>334.0</v>
      </c>
      <c r="P104" s="14">
        <v>0.0</v>
      </c>
      <c r="Q104" s="15">
        <v>0.0</v>
      </c>
      <c r="R104" s="14">
        <v>29.0</v>
      </c>
      <c r="S104" s="14">
        <v>3.0</v>
      </c>
      <c r="T104" s="14">
        <v>524728.0</v>
      </c>
      <c r="U104" s="17">
        <f t="shared" si="1"/>
        <v>70.40323728</v>
      </c>
      <c r="V104" s="14">
        <v>745318.0</v>
      </c>
      <c r="W104" s="18">
        <f t="shared" si="2"/>
        <v>1</v>
      </c>
    </row>
    <row r="105" ht="12.75" customHeight="1">
      <c r="A105" s="8" t="s">
        <v>351</v>
      </c>
      <c r="B105" s="9" t="s">
        <v>348</v>
      </c>
      <c r="C105" s="10" t="s">
        <v>352</v>
      </c>
      <c r="D105" s="11" t="s">
        <v>353</v>
      </c>
      <c r="E105" s="9">
        <v>55.0</v>
      </c>
      <c r="F105" s="14">
        <v>9.04792481466348E-4</v>
      </c>
      <c r="G105" s="14">
        <v>0.0</v>
      </c>
      <c r="H105" s="14">
        <v>0.00522444690911214</v>
      </c>
      <c r="I105" s="14">
        <v>0.00183877181717355</v>
      </c>
      <c r="J105" s="13">
        <v>0.999971</v>
      </c>
      <c r="K105" s="13">
        <v>1.274789</v>
      </c>
      <c r="L105" s="13">
        <v>0.999971</v>
      </c>
      <c r="M105" s="13">
        <v>34156.75</v>
      </c>
      <c r="N105" s="13">
        <v>1.546675</v>
      </c>
      <c r="O105" s="14">
        <v>334.0</v>
      </c>
      <c r="P105" s="14">
        <v>0.0</v>
      </c>
      <c r="Q105" s="15">
        <v>0.0</v>
      </c>
      <c r="R105" s="14">
        <v>19.0</v>
      </c>
      <c r="S105" s="14">
        <v>7.0</v>
      </c>
      <c r="T105" s="14">
        <v>321688.0</v>
      </c>
      <c r="U105" s="17">
        <f t="shared" si="1"/>
        <v>68.95895321</v>
      </c>
      <c r="V105" s="14">
        <v>466492.0</v>
      </c>
      <c r="W105" s="18">
        <f t="shared" si="2"/>
        <v>1</v>
      </c>
    </row>
    <row r="106" ht="12.75" customHeight="1">
      <c r="A106" s="8" t="s">
        <v>354</v>
      </c>
      <c r="B106" s="9" t="s">
        <v>348</v>
      </c>
      <c r="C106" s="10" t="s">
        <v>355</v>
      </c>
      <c r="D106" s="11" t="s">
        <v>356</v>
      </c>
      <c r="E106" s="9">
        <v>80.0</v>
      </c>
      <c r="F106" s="14">
        <v>9.27096926976001E-4</v>
      </c>
      <c r="G106" s="14">
        <v>0.0</v>
      </c>
      <c r="H106" s="14">
        <v>0.0</v>
      </c>
      <c r="I106" s="14">
        <v>0.00246889942509913</v>
      </c>
      <c r="J106" s="13">
        <v>0.999833</v>
      </c>
      <c r="K106" s="14">
        <v>1.077127</v>
      </c>
      <c r="L106" s="13">
        <v>0.999838</v>
      </c>
      <c r="M106" s="13">
        <v>6376.096774</v>
      </c>
      <c r="N106" s="13">
        <v>0.8281866</v>
      </c>
      <c r="O106" s="14">
        <v>0.0</v>
      </c>
      <c r="P106" s="14">
        <v>0.0</v>
      </c>
      <c r="Q106" s="15">
        <v>0.0</v>
      </c>
      <c r="R106" s="14">
        <v>38.0</v>
      </c>
      <c r="S106" s="14">
        <v>12.0</v>
      </c>
      <c r="T106" s="14">
        <v>413556.0</v>
      </c>
      <c r="U106" s="17">
        <f t="shared" si="1"/>
        <v>79.28178702</v>
      </c>
      <c r="V106" s="14">
        <v>521628.0</v>
      </c>
      <c r="W106" s="18">
        <f t="shared" si="2"/>
        <v>1</v>
      </c>
    </row>
    <row r="107" ht="12.75" customHeight="1">
      <c r="A107" s="8" t="s">
        <v>357</v>
      </c>
      <c r="B107" s="9" t="s">
        <v>348</v>
      </c>
      <c r="C107" s="10" t="s">
        <v>358</v>
      </c>
      <c r="D107" s="11" t="s">
        <v>359</v>
      </c>
      <c r="E107" s="9">
        <v>75.0</v>
      </c>
      <c r="F107" s="14">
        <v>2.71238907419333E-4</v>
      </c>
      <c r="G107" s="14">
        <v>0.0</v>
      </c>
      <c r="H107" s="14">
        <v>1.29929126980589E-4</v>
      </c>
      <c r="I107" s="14">
        <v>3.4900670605005E-4</v>
      </c>
      <c r="J107" s="13">
        <v>0.999912</v>
      </c>
      <c r="K107" s="14">
        <v>1.081116</v>
      </c>
      <c r="L107" s="13">
        <v>0.999919</v>
      </c>
      <c r="M107" s="13">
        <v>13283.721519</v>
      </c>
      <c r="N107" s="13">
        <v>0.9911224</v>
      </c>
      <c r="O107" s="14">
        <v>11.0</v>
      </c>
      <c r="P107" s="14">
        <v>0.0</v>
      </c>
      <c r="Q107" s="15">
        <v>0.0</v>
      </c>
      <c r="R107" s="14">
        <v>23.0</v>
      </c>
      <c r="S107" s="14">
        <v>22.0</v>
      </c>
      <c r="T107" s="14">
        <v>2176140.0</v>
      </c>
      <c r="U107" s="17">
        <f t="shared" si="1"/>
        <v>78.21117816</v>
      </c>
      <c r="V107" s="14">
        <v>2782390.0</v>
      </c>
      <c r="W107" s="18">
        <f t="shared" si="2"/>
        <v>0</v>
      </c>
    </row>
    <row r="108" ht="12.75" customHeight="1">
      <c r="A108" s="8" t="s">
        <v>360</v>
      </c>
      <c r="B108" s="9" t="s">
        <v>348</v>
      </c>
      <c r="C108" s="10" t="s">
        <v>361</v>
      </c>
      <c r="D108" s="11" t="s">
        <v>362</v>
      </c>
      <c r="E108" s="9">
        <v>80.0</v>
      </c>
      <c r="F108" s="14">
        <v>0.0014486816403351</v>
      </c>
      <c r="G108" s="14">
        <v>0.0</v>
      </c>
      <c r="H108" s="14">
        <v>0.0081458656169662</v>
      </c>
      <c r="I108" s="14">
        <v>0.00578285212166551</v>
      </c>
      <c r="J108" s="13">
        <v>0.999922</v>
      </c>
      <c r="K108" s="13">
        <v>1.496067</v>
      </c>
      <c r="L108" s="13">
        <v>0.999922</v>
      </c>
      <c r="M108" s="13">
        <v>12889.384615</v>
      </c>
      <c r="N108" s="13">
        <v>0.8916943</v>
      </c>
      <c r="O108" s="14">
        <v>423.0</v>
      </c>
      <c r="P108" s="14">
        <v>0.0</v>
      </c>
      <c r="Q108" s="15">
        <v>0.0</v>
      </c>
      <c r="R108" s="14">
        <v>185.0</v>
      </c>
      <c r="S108" s="14">
        <v>20.0</v>
      </c>
      <c r="T108" s="14">
        <v>351196.0</v>
      </c>
      <c r="U108" s="17">
        <f t="shared" si="1"/>
        <v>75.65259725</v>
      </c>
      <c r="V108" s="14">
        <v>464222.0</v>
      </c>
      <c r="W108" s="18">
        <f t="shared" si="2"/>
        <v>1</v>
      </c>
    </row>
    <row r="109" ht="12.75" customHeight="1">
      <c r="A109" s="8" t="s">
        <v>363</v>
      </c>
      <c r="B109" s="9" t="s">
        <v>348</v>
      </c>
      <c r="C109" s="10" t="s">
        <v>364</v>
      </c>
      <c r="D109" s="11" t="s">
        <v>365</v>
      </c>
      <c r="E109" s="9">
        <v>5.0</v>
      </c>
      <c r="F109" s="13">
        <v>0.0207537433687603</v>
      </c>
      <c r="G109" s="14">
        <v>4.40573832328463E-4</v>
      </c>
      <c r="H109" s="13">
        <v>0.0387946382768131</v>
      </c>
      <c r="I109" s="13">
        <v>0.0174630189567453</v>
      </c>
      <c r="J109" s="13">
        <v>0.999189</v>
      </c>
      <c r="K109" s="14">
        <v>1.042299</v>
      </c>
      <c r="L109" s="13">
        <v>0.999244</v>
      </c>
      <c r="M109" s="13">
        <v>1410.244111</v>
      </c>
      <c r="N109" s="13">
        <v>0.01960707</v>
      </c>
      <c r="O109" s="13">
        <v>3711.0</v>
      </c>
      <c r="P109" s="13">
        <v>552.0</v>
      </c>
      <c r="Q109" s="9">
        <v>555.0</v>
      </c>
      <c r="R109" s="13">
        <v>2359.0</v>
      </c>
      <c r="S109" s="13">
        <v>884.0</v>
      </c>
      <c r="T109" s="14">
        <v>1465760.0</v>
      </c>
      <c r="U109" s="17">
        <f t="shared" si="1"/>
        <v>70.49370022</v>
      </c>
      <c r="V109" s="14">
        <v>2079278.0</v>
      </c>
      <c r="W109" s="18">
        <f t="shared" si="2"/>
        <v>0</v>
      </c>
    </row>
    <row r="110" ht="12.75" customHeight="1">
      <c r="A110" s="8" t="s">
        <v>366</v>
      </c>
      <c r="B110" s="9" t="s">
        <v>367</v>
      </c>
      <c r="C110" s="10" t="s">
        <v>368</v>
      </c>
      <c r="D110" s="11" t="s">
        <v>369</v>
      </c>
      <c r="E110" s="9">
        <v>85.0</v>
      </c>
      <c r="F110" s="14">
        <v>3.29143802927499E-5</v>
      </c>
      <c r="G110" s="14">
        <v>0.0</v>
      </c>
      <c r="H110" s="14">
        <v>1.62220874299982E-4</v>
      </c>
      <c r="I110" s="14">
        <v>0.00264255453207506</v>
      </c>
      <c r="J110" s="13">
        <v>0.999842</v>
      </c>
      <c r="K110" s="13">
        <v>1.109402</v>
      </c>
      <c r="L110" s="13">
        <v>0.999842</v>
      </c>
      <c r="M110" s="13">
        <v>6322.313433</v>
      </c>
      <c r="N110" s="13">
        <v>0.7270131</v>
      </c>
      <c r="O110" s="14">
        <v>5.0</v>
      </c>
      <c r="P110" s="14">
        <v>0.0</v>
      </c>
      <c r="Q110" s="15">
        <v>0.0</v>
      </c>
      <c r="R110" s="14">
        <v>54.0</v>
      </c>
      <c r="S110" s="14">
        <v>2.0</v>
      </c>
      <c r="T110" s="14">
        <v>959918.0</v>
      </c>
      <c r="U110" s="17">
        <f t="shared" si="1"/>
        <v>67.81878967</v>
      </c>
      <c r="V110" s="14">
        <v>1415416.0</v>
      </c>
      <c r="W110" s="18">
        <f t="shared" si="2"/>
        <v>0</v>
      </c>
    </row>
    <row r="111" ht="12.75" customHeight="1">
      <c r="A111" s="8" t="s">
        <v>370</v>
      </c>
      <c r="B111" s="9" t="s">
        <v>367</v>
      </c>
      <c r="C111" s="10" t="s">
        <v>371</v>
      </c>
      <c r="D111" s="11" t="s">
        <v>372</v>
      </c>
      <c r="E111" s="9">
        <v>65.0</v>
      </c>
      <c r="F111" s="14">
        <v>0.00157883427845405</v>
      </c>
      <c r="G111" s="14">
        <v>0.0</v>
      </c>
      <c r="H111" s="14">
        <v>0.00463373847404266</v>
      </c>
      <c r="I111" s="14">
        <v>0.00148541213179996</v>
      </c>
      <c r="J111" s="13">
        <v>0.999944</v>
      </c>
      <c r="K111" s="13">
        <v>1.276417</v>
      </c>
      <c r="L111" s="13">
        <v>0.999944</v>
      </c>
      <c r="M111" s="13">
        <v>17786.5</v>
      </c>
      <c r="N111" s="13">
        <v>0.9930401</v>
      </c>
      <c r="O111" s="14">
        <v>243.0</v>
      </c>
      <c r="P111" s="14">
        <v>0.0</v>
      </c>
      <c r="Q111" s="15">
        <v>0.0</v>
      </c>
      <c r="R111" s="14">
        <v>20.0</v>
      </c>
      <c r="S111" s="14">
        <v>13.0</v>
      </c>
      <c r="T111" s="14">
        <v>287476.0</v>
      </c>
      <c r="U111" s="17">
        <f t="shared" si="1"/>
        <v>64.29820755</v>
      </c>
      <c r="V111" s="14">
        <v>447098.0</v>
      </c>
      <c r="W111" s="18">
        <f t="shared" si="2"/>
        <v>1</v>
      </c>
    </row>
    <row r="112" ht="12.75" customHeight="1">
      <c r="A112" s="8" t="s">
        <v>373</v>
      </c>
      <c r="B112" s="9" t="s">
        <v>367</v>
      </c>
      <c r="C112" s="10" t="s">
        <v>374</v>
      </c>
      <c r="D112" s="11" t="s">
        <v>375</v>
      </c>
      <c r="E112" s="9">
        <v>145.0</v>
      </c>
      <c r="F112" s="13">
        <v>0.0249540093063521</v>
      </c>
      <c r="G112" s="13">
        <v>0.0264203008332432</v>
      </c>
      <c r="H112" s="13">
        <v>0.0435180175305703</v>
      </c>
      <c r="I112" s="14">
        <v>0.00924142408830213</v>
      </c>
      <c r="J112" s="13">
        <v>0.991492</v>
      </c>
      <c r="K112" s="13">
        <v>1.831296</v>
      </c>
      <c r="L112" s="13">
        <v>0.994559</v>
      </c>
      <c r="M112" s="13">
        <v>254.933989</v>
      </c>
      <c r="N112" s="13">
        <v>0.05753505</v>
      </c>
      <c r="O112" s="13">
        <v>1356.0</v>
      </c>
      <c r="P112" s="14">
        <v>128.0</v>
      </c>
      <c r="Q112" s="15">
        <v>130.0</v>
      </c>
      <c r="R112" s="13">
        <v>669.0</v>
      </c>
      <c r="S112" s="14">
        <v>166.0</v>
      </c>
      <c r="T112" s="14">
        <v>443040.0</v>
      </c>
      <c r="U112" s="17">
        <f t="shared" si="1"/>
        <v>62.71747409</v>
      </c>
      <c r="V112" s="14">
        <v>706406.0</v>
      </c>
      <c r="W112" s="18">
        <f t="shared" si="2"/>
        <v>1</v>
      </c>
    </row>
    <row r="113" ht="12.75" customHeight="1">
      <c r="A113" s="8" t="s">
        <v>376</v>
      </c>
      <c r="B113" s="9" t="s">
        <v>367</v>
      </c>
      <c r="C113" s="10" t="s">
        <v>377</v>
      </c>
      <c r="D113" s="11" t="s">
        <v>378</v>
      </c>
      <c r="E113" s="9">
        <v>75.0</v>
      </c>
      <c r="F113" s="14">
        <v>3.00901472657558E-4</v>
      </c>
      <c r="G113" s="14">
        <v>0.0</v>
      </c>
      <c r="H113" s="14">
        <v>0.00112559439771901</v>
      </c>
      <c r="I113" s="14">
        <v>0.00113908510701945</v>
      </c>
      <c r="J113" s="13">
        <v>0.999824</v>
      </c>
      <c r="K113" s="14">
        <v>1.089276</v>
      </c>
      <c r="L113" s="13">
        <v>0.999836</v>
      </c>
      <c r="M113" s="13">
        <v>6448.69962</v>
      </c>
      <c r="N113" s="13">
        <v>0.9554923</v>
      </c>
      <c r="O113" s="14">
        <v>71.0</v>
      </c>
      <c r="P113" s="14">
        <v>0.0</v>
      </c>
      <c r="Q113" s="15">
        <v>0.0</v>
      </c>
      <c r="R113" s="14">
        <v>90.0</v>
      </c>
      <c r="S113" s="14">
        <v>66.0</v>
      </c>
      <c r="T113" s="14">
        <v>3550290.0</v>
      </c>
      <c r="U113" s="17">
        <f t="shared" si="1"/>
        <v>78.38451019</v>
      </c>
      <c r="V113" s="14">
        <v>4529326.0</v>
      </c>
      <c r="W113" s="18">
        <f t="shared" si="2"/>
        <v>0</v>
      </c>
    </row>
    <row r="114" ht="12.75" customHeight="1">
      <c r="A114" s="8" t="s">
        <v>379</v>
      </c>
      <c r="B114" s="9" t="s">
        <v>367</v>
      </c>
      <c r="C114" s="10" t="s">
        <v>380</v>
      </c>
      <c r="D114" s="11" t="s">
        <v>381</v>
      </c>
      <c r="E114" s="9">
        <v>200.0</v>
      </c>
      <c r="F114" s="13">
        <v>0.0263175782843159</v>
      </c>
      <c r="G114" s="13">
        <v>0.0252911587438256</v>
      </c>
      <c r="H114" s="13">
        <v>0.0225177867403816</v>
      </c>
      <c r="I114" s="14">
        <v>0.00294104318665881</v>
      </c>
      <c r="J114" s="13">
        <v>0.997772</v>
      </c>
      <c r="K114" s="14">
        <v>1.025845</v>
      </c>
      <c r="L114" s="13">
        <v>0.998263</v>
      </c>
      <c r="M114" s="13">
        <v>701.422009</v>
      </c>
      <c r="N114" s="13">
        <v>0.01068918</v>
      </c>
      <c r="O114" s="13">
        <v>12415.0</v>
      </c>
      <c r="P114" s="13">
        <v>1202.0</v>
      </c>
      <c r="Q114" s="9">
        <v>1217.0</v>
      </c>
      <c r="R114" s="13">
        <v>4167.0</v>
      </c>
      <c r="S114" s="13">
        <v>1909.0</v>
      </c>
      <c r="T114" s="14">
        <v>2903802.0</v>
      </c>
      <c r="U114" s="17">
        <f t="shared" si="1"/>
        <v>77.71178843</v>
      </c>
      <c r="V114" s="14">
        <v>3736630.0</v>
      </c>
      <c r="W114" s="18">
        <f t="shared" si="2"/>
        <v>0</v>
      </c>
    </row>
    <row r="115" ht="12.75" customHeight="1">
      <c r="A115" s="8" t="s">
        <v>382</v>
      </c>
      <c r="B115" s="9" t="s">
        <v>367</v>
      </c>
      <c r="C115" s="10" t="s">
        <v>383</v>
      </c>
      <c r="D115" s="11" t="s">
        <v>384</v>
      </c>
      <c r="E115" s="9">
        <v>205.0</v>
      </c>
      <c r="F115" s="13">
        <v>0.0406412687887162</v>
      </c>
      <c r="G115" s="13">
        <v>0.0460024121342826</v>
      </c>
      <c r="H115" s="13">
        <v>0.032840615109451</v>
      </c>
      <c r="I115" s="14">
        <v>0.00468890920124287</v>
      </c>
      <c r="J115" s="13">
        <v>0.996475</v>
      </c>
      <c r="K115" s="14">
        <v>1.062162</v>
      </c>
      <c r="L115" s="13">
        <v>0.997458</v>
      </c>
      <c r="M115" s="13">
        <v>499.082118</v>
      </c>
      <c r="N115" s="13">
        <v>0.007189373</v>
      </c>
      <c r="O115" s="13">
        <v>8361.0</v>
      </c>
      <c r="P115" s="13">
        <v>985.0</v>
      </c>
      <c r="Q115" s="9">
        <v>987.0</v>
      </c>
      <c r="R115" s="13">
        <v>4511.0</v>
      </c>
      <c r="S115" s="13">
        <v>1305.0</v>
      </c>
      <c r="T115" s="14">
        <v>1393302.0</v>
      </c>
      <c r="U115" s="17">
        <f t="shared" si="1"/>
        <v>75.87360988</v>
      </c>
      <c r="V115" s="14">
        <v>1836346.0</v>
      </c>
      <c r="W115" s="18">
        <f t="shared" si="2"/>
        <v>0</v>
      </c>
    </row>
    <row r="116" ht="12.75" customHeight="1">
      <c r="A116" s="8" t="s">
        <v>385</v>
      </c>
      <c r="B116" s="9" t="s">
        <v>386</v>
      </c>
      <c r="C116" s="10" t="s">
        <v>387</v>
      </c>
      <c r="D116" s="11" t="s">
        <v>388</v>
      </c>
      <c r="E116" s="9">
        <v>65.0</v>
      </c>
      <c r="F116" s="19">
        <v>6.14466118140031E-5</v>
      </c>
      <c r="G116" s="14">
        <v>0.0</v>
      </c>
      <c r="H116" s="19">
        <v>1.50643306382717E-4</v>
      </c>
      <c r="I116" s="14">
        <v>0.00358570712166231</v>
      </c>
      <c r="J116" s="13">
        <v>0.999809</v>
      </c>
      <c r="K116" s="13">
        <v>1.11826</v>
      </c>
      <c r="L116" s="13">
        <v>0.999809</v>
      </c>
      <c r="M116" s="13">
        <v>5231.364583</v>
      </c>
      <c r="N116" s="13">
        <v>1.029718</v>
      </c>
      <c r="O116" s="14">
        <v>10.0</v>
      </c>
      <c r="P116" s="14">
        <v>0.0</v>
      </c>
      <c r="Q116" s="15">
        <v>0.0</v>
      </c>
      <c r="R116" s="14">
        <v>39.0</v>
      </c>
      <c r="S116" s="14">
        <v>3.0</v>
      </c>
      <c r="T116" s="14">
        <v>1096100.0</v>
      </c>
      <c r="U116" s="17">
        <f t="shared" si="1"/>
        <v>75.81920154</v>
      </c>
      <c r="V116" s="14">
        <v>1445676.0</v>
      </c>
      <c r="W116" s="18">
        <f t="shared" si="2"/>
        <v>0</v>
      </c>
    </row>
    <row r="117" ht="12.75" customHeight="1">
      <c r="A117" s="8" t="s">
        <v>389</v>
      </c>
      <c r="B117" s="9" t="s">
        <v>386</v>
      </c>
      <c r="C117" s="10" t="s">
        <v>390</v>
      </c>
      <c r="D117" s="11" t="s">
        <v>391</v>
      </c>
      <c r="E117" s="9">
        <v>60.0</v>
      </c>
      <c r="F117" s="14">
        <v>0.00151989405886956</v>
      </c>
      <c r="G117" s="14">
        <v>0.0</v>
      </c>
      <c r="H117" s="14">
        <v>0.00574098597483898</v>
      </c>
      <c r="I117" s="14">
        <v>0.00158008788298321</v>
      </c>
      <c r="J117" s="13">
        <v>0.999955</v>
      </c>
      <c r="K117" s="13">
        <v>1.270917</v>
      </c>
      <c r="L117" s="13">
        <v>0.999955</v>
      </c>
      <c r="M117" s="13">
        <v>22084.5</v>
      </c>
      <c r="N117" s="13">
        <v>1.165175</v>
      </c>
      <c r="O117" s="14">
        <v>352.0</v>
      </c>
      <c r="P117" s="14">
        <v>0.0</v>
      </c>
      <c r="Q117" s="15">
        <v>0.0</v>
      </c>
      <c r="R117" s="14">
        <v>21.0</v>
      </c>
      <c r="S117" s="14">
        <v>12.0</v>
      </c>
      <c r="T117" s="14">
        <v>330158.0</v>
      </c>
      <c r="U117" s="17">
        <f t="shared" si="1"/>
        <v>68.03089185</v>
      </c>
      <c r="V117" s="14">
        <v>485306.0</v>
      </c>
      <c r="W117" s="18">
        <f t="shared" si="2"/>
        <v>1</v>
      </c>
    </row>
    <row r="118" ht="12.75" customHeight="1">
      <c r="A118" s="8" t="s">
        <v>392</v>
      </c>
      <c r="B118" s="9" t="s">
        <v>386</v>
      </c>
      <c r="C118" s="10" t="s">
        <v>393</v>
      </c>
      <c r="D118" s="11" t="s">
        <v>394</v>
      </c>
      <c r="E118" s="9">
        <v>75.0</v>
      </c>
      <c r="F118" s="14">
        <v>0.00267632389133751</v>
      </c>
      <c r="G118" s="14">
        <v>0.00100596090321252</v>
      </c>
      <c r="H118" s="14">
        <v>0.00757044065766449</v>
      </c>
      <c r="I118" s="14">
        <v>0.00491751120593657</v>
      </c>
      <c r="J118" s="13">
        <v>0.998106</v>
      </c>
      <c r="K118" s="13">
        <v>1.573286</v>
      </c>
      <c r="L118" s="13">
        <v>0.999251</v>
      </c>
      <c r="M118" s="13">
        <v>1965.351852</v>
      </c>
      <c r="N118" s="13">
        <v>0.9878574</v>
      </c>
      <c r="O118" s="14">
        <v>382.0</v>
      </c>
      <c r="P118" s="14">
        <v>3.0</v>
      </c>
      <c r="Q118" s="15">
        <v>5.0</v>
      </c>
      <c r="R118" s="14">
        <v>93.0</v>
      </c>
      <c r="S118" s="14">
        <v>15.0</v>
      </c>
      <c r="T118" s="14">
        <v>536302.0</v>
      </c>
      <c r="U118" s="17">
        <f t="shared" si="1"/>
        <v>79.59506551</v>
      </c>
      <c r="V118" s="14">
        <v>673788.0</v>
      </c>
      <c r="W118" s="18">
        <f t="shared" si="2"/>
        <v>1</v>
      </c>
    </row>
    <row r="119" ht="12.75" customHeight="1">
      <c r="A119" s="8" t="s">
        <v>395</v>
      </c>
      <c r="B119" s="9" t="s">
        <v>386</v>
      </c>
      <c r="C119" s="10" t="s">
        <v>396</v>
      </c>
      <c r="D119" s="11" t="s">
        <v>397</v>
      </c>
      <c r="E119" s="9">
        <v>80.0</v>
      </c>
      <c r="F119" s="14">
        <v>8.30214040680488E-4</v>
      </c>
      <c r="G119" s="14">
        <v>0.0</v>
      </c>
      <c r="H119" s="14">
        <v>9.52410046668092E-5</v>
      </c>
      <c r="I119" s="14">
        <v>0.00475845623316436</v>
      </c>
      <c r="J119" s="13">
        <v>0.999913</v>
      </c>
      <c r="K119" s="14">
        <v>1.08039</v>
      </c>
      <c r="L119" s="13">
        <v>0.999919</v>
      </c>
      <c r="M119" s="13">
        <v>13183.833333</v>
      </c>
      <c r="N119" s="13">
        <v>0.9172017</v>
      </c>
      <c r="O119" s="14">
        <v>4.0</v>
      </c>
      <c r="P119" s="14">
        <v>0.0</v>
      </c>
      <c r="Q119" s="15">
        <v>0.0</v>
      </c>
      <c r="R119" s="14">
        <v>68.0</v>
      </c>
      <c r="S119" s="14">
        <v>30.0</v>
      </c>
      <c r="T119" s="14">
        <v>1165526.0</v>
      </c>
      <c r="U119" s="17">
        <f t="shared" si="1"/>
        <v>78.800741</v>
      </c>
      <c r="V119" s="14">
        <v>1479080.0</v>
      </c>
      <c r="W119" s="18">
        <f t="shared" si="2"/>
        <v>0</v>
      </c>
    </row>
    <row r="120" ht="12.75" customHeight="1">
      <c r="A120" s="8" t="s">
        <v>398</v>
      </c>
      <c r="B120" s="9" t="s">
        <v>386</v>
      </c>
      <c r="C120" s="10" t="s">
        <v>399</v>
      </c>
      <c r="D120" s="11" t="s">
        <v>400</v>
      </c>
      <c r="E120" s="9">
        <v>85.0</v>
      </c>
      <c r="F120" s="14">
        <v>0.00200534241802485</v>
      </c>
      <c r="G120" s="14">
        <v>0.0</v>
      </c>
      <c r="H120" s="14">
        <v>0.00190468816538268</v>
      </c>
      <c r="I120" s="14">
        <v>0.00394100112268205</v>
      </c>
      <c r="J120" s="13">
        <v>0.999938</v>
      </c>
      <c r="K120" s="13">
        <v>1.134252</v>
      </c>
      <c r="L120" s="13">
        <v>0.999938</v>
      </c>
      <c r="M120" s="13">
        <v>16040.375</v>
      </c>
      <c r="N120" s="13">
        <v>1.165937</v>
      </c>
      <c r="O120" s="14">
        <v>104.0</v>
      </c>
      <c r="P120" s="14">
        <v>0.0</v>
      </c>
      <c r="Q120" s="15">
        <v>0.0</v>
      </c>
      <c r="R120" s="14">
        <v>60.0</v>
      </c>
      <c r="S120" s="14">
        <v>24.0</v>
      </c>
      <c r="T120" s="14">
        <v>266736.0</v>
      </c>
      <c r="U120" s="17">
        <f t="shared" si="1"/>
        <v>78.12318777</v>
      </c>
      <c r="V120" s="14">
        <v>341430.0</v>
      </c>
      <c r="W120" s="18">
        <f t="shared" si="2"/>
        <v>1</v>
      </c>
    </row>
    <row r="121" ht="12.75" customHeight="1">
      <c r="A121" s="8" t="s">
        <v>401</v>
      </c>
      <c r="B121" s="9" t="s">
        <v>386</v>
      </c>
      <c r="C121" s="10" t="s">
        <v>402</v>
      </c>
      <c r="D121" s="11" t="s">
        <v>403</v>
      </c>
      <c r="E121" s="9">
        <v>135.0</v>
      </c>
      <c r="F121" s="14">
        <v>0.0025670356289742</v>
      </c>
      <c r="G121" s="14">
        <v>3.36439794098846E-5</v>
      </c>
      <c r="H121" s="14">
        <v>0.00707532886989873</v>
      </c>
      <c r="I121" s="14">
        <v>0.00566228173468358</v>
      </c>
      <c r="J121" s="13">
        <v>0.999753</v>
      </c>
      <c r="K121" s="14">
        <v>1.054716</v>
      </c>
      <c r="L121" s="13">
        <v>0.999788</v>
      </c>
      <c r="M121" s="13">
        <v>5370.263636</v>
      </c>
      <c r="N121" s="13">
        <v>0.1432422</v>
      </c>
      <c r="O121" s="13">
        <v>1401.0</v>
      </c>
      <c r="P121" s="14">
        <v>1.0</v>
      </c>
      <c r="Q121" s="15">
        <v>0.0</v>
      </c>
      <c r="R121" s="14">
        <v>482.0</v>
      </c>
      <c r="S121" s="14">
        <v>105.0</v>
      </c>
      <c r="T121" s="14">
        <v>1280776.0</v>
      </c>
      <c r="U121" s="17">
        <f t="shared" si="1"/>
        <v>62.57045904</v>
      </c>
      <c r="V121" s="14">
        <v>2046934.0</v>
      </c>
      <c r="W121" s="18">
        <f t="shared" si="2"/>
        <v>0</v>
      </c>
    </row>
    <row r="122" ht="12.75" customHeight="1">
      <c r="A122" s="8" t="s">
        <v>404</v>
      </c>
      <c r="B122" s="9" t="s">
        <v>405</v>
      </c>
      <c r="C122" s="10" t="s">
        <v>406</v>
      </c>
      <c r="D122" s="11" t="s">
        <v>407</v>
      </c>
      <c r="E122" s="9">
        <v>105.0</v>
      </c>
      <c r="F122" s="14">
        <v>8.36566871951871E-4</v>
      </c>
      <c r="G122" s="14">
        <v>0.0</v>
      </c>
      <c r="H122" s="14">
        <v>0.0</v>
      </c>
      <c r="I122" s="14">
        <v>0.00233764076275913</v>
      </c>
      <c r="J122" s="13">
        <v>0.999934</v>
      </c>
      <c r="K122" s="14">
        <v>1.07094</v>
      </c>
      <c r="L122" s="13">
        <v>0.999934</v>
      </c>
      <c r="M122" s="13">
        <v>15259.090909</v>
      </c>
      <c r="N122" s="13">
        <v>1.056728</v>
      </c>
      <c r="O122" s="14">
        <v>0.0</v>
      </c>
      <c r="P122" s="14">
        <v>0.0</v>
      </c>
      <c r="Q122" s="15">
        <v>0.0</v>
      </c>
      <c r="R122" s="14">
        <v>37.0</v>
      </c>
      <c r="S122" s="14">
        <v>8.0</v>
      </c>
      <c r="T122" s="14">
        <v>350266.0</v>
      </c>
      <c r="U122" s="17">
        <f t="shared" si="1"/>
        <v>75.16857164</v>
      </c>
      <c r="V122" s="14">
        <v>465974.0</v>
      </c>
      <c r="W122" s="18">
        <f t="shared" si="2"/>
        <v>1</v>
      </c>
    </row>
    <row r="123" ht="12.75" customHeight="1">
      <c r="A123" s="8" t="s">
        <v>408</v>
      </c>
      <c r="B123" s="9" t="s">
        <v>405</v>
      </c>
      <c r="C123" s="10" t="s">
        <v>409</v>
      </c>
      <c r="D123" s="11" t="s">
        <v>410</v>
      </c>
      <c r="E123" s="9">
        <v>70.0</v>
      </c>
      <c r="F123" s="14">
        <v>9.70630210454016E-4</v>
      </c>
      <c r="G123" s="14">
        <v>0.0</v>
      </c>
      <c r="H123" s="14">
        <v>0.00748948141202019</v>
      </c>
      <c r="I123" s="14">
        <v>0.00238133428751218</v>
      </c>
      <c r="J123" s="13">
        <v>0.999851</v>
      </c>
      <c r="K123" s="13">
        <v>1.215347</v>
      </c>
      <c r="L123" s="13">
        <v>0.999851</v>
      </c>
      <c r="M123" s="13">
        <v>6730.305556</v>
      </c>
      <c r="N123" s="13">
        <v>0.8941848</v>
      </c>
      <c r="O123" s="13">
        <v>843.0</v>
      </c>
      <c r="P123" s="14">
        <v>0.0</v>
      </c>
      <c r="Q123" s="15">
        <v>0.0</v>
      </c>
      <c r="R123" s="14">
        <v>46.0</v>
      </c>
      <c r="S123" s="14">
        <v>14.0</v>
      </c>
      <c r="T123" s="14">
        <v>567996.0</v>
      </c>
      <c r="U123" s="17">
        <f t="shared" si="1"/>
        <v>68.89025269</v>
      </c>
      <c r="V123" s="14">
        <v>824494.0</v>
      </c>
      <c r="W123" s="18">
        <f t="shared" si="2"/>
        <v>1</v>
      </c>
    </row>
    <row r="124" ht="12.75" customHeight="1">
      <c r="A124" s="8" t="s">
        <v>411</v>
      </c>
      <c r="B124" s="9" t="s">
        <v>405</v>
      </c>
      <c r="C124" s="10" t="s">
        <v>412</v>
      </c>
      <c r="D124" s="11" t="s">
        <v>413</v>
      </c>
      <c r="E124" s="9">
        <v>75.0</v>
      </c>
      <c r="F124" s="14">
        <v>5.74084612014483E-4</v>
      </c>
      <c r="G124" s="14">
        <v>3.02149795797096E-5</v>
      </c>
      <c r="H124" s="14">
        <v>0.0032984686041183</v>
      </c>
      <c r="I124" s="14">
        <v>0.0028301364206328</v>
      </c>
      <c r="J124" s="13">
        <v>0.999747</v>
      </c>
      <c r="K124" s="13">
        <v>1.114315</v>
      </c>
      <c r="L124" s="13">
        <v>0.999757</v>
      </c>
      <c r="M124" s="13">
        <v>4298.804348</v>
      </c>
      <c r="N124" s="13">
        <v>1.105491</v>
      </c>
      <c r="O124" s="14">
        <v>274.0</v>
      </c>
      <c r="P124" s="14">
        <v>1.0</v>
      </c>
      <c r="Q124" s="15">
        <v>0.0</v>
      </c>
      <c r="R124" s="14">
        <v>48.0</v>
      </c>
      <c r="S124" s="14">
        <v>14.0</v>
      </c>
      <c r="T124" s="14">
        <v>412684.0</v>
      </c>
      <c r="U124" s="17">
        <f t="shared" si="1"/>
        <v>57.22978782</v>
      </c>
      <c r="V124" s="14">
        <v>721100.0</v>
      </c>
      <c r="W124" s="18">
        <f t="shared" si="2"/>
        <v>1</v>
      </c>
    </row>
    <row r="125" ht="12.75" customHeight="1">
      <c r="A125" s="8" t="s">
        <v>414</v>
      </c>
      <c r="B125" s="9" t="s">
        <v>405</v>
      </c>
      <c r="C125" s="10" t="s">
        <v>415</v>
      </c>
      <c r="D125" s="11" t="s">
        <v>416</v>
      </c>
      <c r="E125" s="9">
        <v>190.0</v>
      </c>
      <c r="F125" s="14">
        <v>0.00882629067741796</v>
      </c>
      <c r="G125" s="14">
        <v>1.93459655549981E-4</v>
      </c>
      <c r="H125" s="14">
        <v>0.00327687596940276</v>
      </c>
      <c r="I125" s="14">
        <v>0.00119289917354158</v>
      </c>
      <c r="J125" s="13">
        <v>0.999613</v>
      </c>
      <c r="K125" s="14">
        <v>1.021696</v>
      </c>
      <c r="L125" s="13">
        <v>0.999638</v>
      </c>
      <c r="M125" s="13">
        <v>2863.962148</v>
      </c>
      <c r="N125" s="13">
        <v>0.08421975</v>
      </c>
      <c r="O125" s="13">
        <v>8473.0</v>
      </c>
      <c r="P125" s="14">
        <v>5.0</v>
      </c>
      <c r="Q125" s="15">
        <v>5.0</v>
      </c>
      <c r="R125" s="13">
        <v>716.0</v>
      </c>
      <c r="S125" s="13">
        <v>4440.0</v>
      </c>
      <c r="T125" s="13">
        <v>6964234.0</v>
      </c>
      <c r="U125" s="17">
        <f t="shared" si="1"/>
        <v>75.44659765</v>
      </c>
      <c r="V125" s="13">
        <v>9230680.0</v>
      </c>
      <c r="W125" s="18">
        <f t="shared" si="2"/>
        <v>0</v>
      </c>
    </row>
    <row r="126" ht="12.75" customHeight="1">
      <c r="A126" s="8" t="s">
        <v>417</v>
      </c>
      <c r="B126" s="9" t="s">
        <v>405</v>
      </c>
      <c r="C126" s="10" t="s">
        <v>418</v>
      </c>
      <c r="D126" s="11" t="s">
        <v>419</v>
      </c>
      <c r="E126" s="9">
        <v>115.0</v>
      </c>
      <c r="F126" s="14">
        <v>0.00248363536865147</v>
      </c>
      <c r="G126" s="14">
        <v>0.00104817831660037</v>
      </c>
      <c r="H126" s="13">
        <v>0.0270463682094673</v>
      </c>
      <c r="I126" s="14">
        <v>0.00247521626570689</v>
      </c>
      <c r="J126" s="13">
        <v>0.999911</v>
      </c>
      <c r="K126" s="13">
        <v>1.116499</v>
      </c>
      <c r="L126" s="13">
        <v>0.999911</v>
      </c>
      <c r="M126" s="13">
        <v>11274.857143</v>
      </c>
      <c r="N126" s="13">
        <v>0.05100298</v>
      </c>
      <c r="O126" s="13">
        <v>2702.0</v>
      </c>
      <c r="P126" s="14">
        <v>3.0</v>
      </c>
      <c r="Q126" s="15">
        <v>1.0</v>
      </c>
      <c r="R126" s="14">
        <v>259.0</v>
      </c>
      <c r="S126" s="14">
        <v>18.0</v>
      </c>
      <c r="T126" s="14">
        <v>486642.0</v>
      </c>
      <c r="U126" s="17">
        <f t="shared" si="1"/>
        <v>65.4452881</v>
      </c>
      <c r="V126" s="14">
        <v>743586.0</v>
      </c>
      <c r="W126" s="18">
        <f t="shared" si="2"/>
        <v>1</v>
      </c>
    </row>
    <row r="127" ht="12.75" customHeight="1">
      <c r="A127" s="8" t="s">
        <v>420</v>
      </c>
      <c r="B127" s="9" t="s">
        <v>405</v>
      </c>
      <c r="C127" s="10" t="s">
        <v>421</v>
      </c>
      <c r="D127" s="11" t="s">
        <v>422</v>
      </c>
      <c r="E127" s="9">
        <v>190.0</v>
      </c>
      <c r="F127" s="14">
        <v>0.00255664156620966</v>
      </c>
      <c r="G127" s="14">
        <v>4.34077273111856E-4</v>
      </c>
      <c r="H127" s="13">
        <v>0.0954307849073539</v>
      </c>
      <c r="I127" s="14">
        <v>0.0016958442619031</v>
      </c>
      <c r="J127" s="13">
        <v>0.99961</v>
      </c>
      <c r="K127" s="13">
        <v>1.123272</v>
      </c>
      <c r="L127" s="13">
        <v>0.99962</v>
      </c>
      <c r="M127" s="13">
        <v>2712.86</v>
      </c>
      <c r="N127" s="13">
        <v>0.02952165</v>
      </c>
      <c r="O127" s="13">
        <v>103771.0</v>
      </c>
      <c r="P127" s="14">
        <v>3.0</v>
      </c>
      <c r="Q127" s="15">
        <v>1.0</v>
      </c>
      <c r="R127" s="13">
        <v>1065.0</v>
      </c>
      <c r="S127" s="14">
        <v>59.0</v>
      </c>
      <c r="T127" s="14">
        <v>553036.0</v>
      </c>
      <c r="U127" s="17">
        <f t="shared" si="1"/>
        <v>36.72856765</v>
      </c>
      <c r="V127" s="14">
        <v>1505738.0</v>
      </c>
      <c r="W127" s="18">
        <f t="shared" si="2"/>
        <v>0</v>
      </c>
    </row>
    <row r="128" ht="12.75" customHeight="1">
      <c r="A128" s="8" t="s">
        <v>423</v>
      </c>
      <c r="B128" s="9" t="s">
        <v>424</v>
      </c>
      <c r="C128" s="10" t="s">
        <v>425</v>
      </c>
      <c r="D128" s="11" t="s">
        <v>426</v>
      </c>
      <c r="E128" s="9">
        <v>65.0</v>
      </c>
      <c r="F128" s="14">
        <v>9.0901690500095E-4</v>
      </c>
      <c r="G128" s="14">
        <v>0.0</v>
      </c>
      <c r="H128" s="14">
        <v>0.0</v>
      </c>
      <c r="I128" s="14">
        <v>0.00229967709548748</v>
      </c>
      <c r="J128" s="13">
        <v>0.999952</v>
      </c>
      <c r="K128" s="14">
        <v>1.056323</v>
      </c>
      <c r="L128" s="13">
        <v>0.999952</v>
      </c>
      <c r="M128" s="13">
        <v>20973.714286</v>
      </c>
      <c r="N128" s="13">
        <v>-125.3206</v>
      </c>
      <c r="O128" s="14">
        <v>0.0</v>
      </c>
      <c r="P128" s="14">
        <v>0.0</v>
      </c>
      <c r="Q128" s="15">
        <v>0.0</v>
      </c>
      <c r="R128" s="14">
        <v>30.0</v>
      </c>
      <c r="S128" s="14">
        <v>8.0</v>
      </c>
      <c r="T128" s="14">
        <v>304634.0</v>
      </c>
      <c r="U128" s="17">
        <f t="shared" si="1"/>
        <v>76.44747144</v>
      </c>
      <c r="V128" s="14">
        <v>398488.0</v>
      </c>
      <c r="W128" s="18">
        <f t="shared" si="2"/>
        <v>1</v>
      </c>
    </row>
    <row r="129" ht="12.75" customHeight="1">
      <c r="A129" s="8" t="s">
        <v>427</v>
      </c>
      <c r="B129" s="9" t="s">
        <v>424</v>
      </c>
      <c r="C129" s="10" t="s">
        <v>428</v>
      </c>
      <c r="D129" s="11" t="s">
        <v>429</v>
      </c>
      <c r="E129" s="9">
        <v>60.0</v>
      </c>
      <c r="F129" s="14">
        <v>0.00138138980436155</v>
      </c>
      <c r="G129" s="14">
        <v>3.01521632424094E-4</v>
      </c>
      <c r="H129" s="13">
        <v>0.0100694200967674</v>
      </c>
      <c r="I129" s="14">
        <v>0.00399691466236589</v>
      </c>
      <c r="J129" s="13">
        <v>0.999923</v>
      </c>
      <c r="K129" s="13">
        <v>1.80419</v>
      </c>
      <c r="L129" s="13">
        <v>0.999923</v>
      </c>
      <c r="M129" s="13">
        <v>12922.090909</v>
      </c>
      <c r="N129" s="13">
        <v>0.715185</v>
      </c>
      <c r="O129" s="13">
        <v>525.0</v>
      </c>
      <c r="P129" s="14">
        <v>2.0</v>
      </c>
      <c r="Q129" s="15">
        <v>2.0</v>
      </c>
      <c r="R129" s="14">
        <v>66.0</v>
      </c>
      <c r="S129" s="14">
        <v>12.0</v>
      </c>
      <c r="T129" s="14">
        <v>372474.0</v>
      </c>
      <c r="U129" s="17">
        <f t="shared" si="1"/>
        <v>68.50499708</v>
      </c>
      <c r="V129" s="14">
        <v>543718.0</v>
      </c>
      <c r="W129" s="18">
        <f t="shared" si="2"/>
        <v>1</v>
      </c>
    </row>
    <row r="130" ht="12.75" customHeight="1">
      <c r="A130" s="8" t="s">
        <v>430</v>
      </c>
      <c r="B130" s="9" t="s">
        <v>424</v>
      </c>
      <c r="C130" s="10" t="s">
        <v>431</v>
      </c>
      <c r="D130" s="11" t="s">
        <v>432</v>
      </c>
      <c r="E130" s="9">
        <v>180.0</v>
      </c>
      <c r="F130" s="13">
        <v>0.0975111890649571</v>
      </c>
      <c r="G130" s="13">
        <v>0.119904439337123</v>
      </c>
      <c r="H130" s="13">
        <v>0.233806096528366</v>
      </c>
      <c r="I130" s="14">
        <v>0.00979799201645095</v>
      </c>
      <c r="J130" s="13">
        <v>0.946432</v>
      </c>
      <c r="K130" s="13">
        <v>3.594873</v>
      </c>
      <c r="L130" s="13">
        <v>0.973913</v>
      </c>
      <c r="M130" s="13">
        <v>69.817241</v>
      </c>
      <c r="N130" s="13">
        <v>0.02268607</v>
      </c>
      <c r="O130" s="13">
        <v>35146.0</v>
      </c>
      <c r="P130" s="14">
        <v>159.0</v>
      </c>
      <c r="Q130" s="15">
        <v>160.0</v>
      </c>
      <c r="R130" s="14">
        <v>415.0</v>
      </c>
      <c r="S130" s="14">
        <v>210.0</v>
      </c>
      <c r="T130" s="14">
        <v>511416.0</v>
      </c>
      <c r="U130" s="17">
        <f t="shared" si="1"/>
        <v>82.31783283</v>
      </c>
      <c r="V130" s="14">
        <v>621270.0</v>
      </c>
      <c r="W130" s="18">
        <f t="shared" si="2"/>
        <v>1</v>
      </c>
    </row>
    <row r="131" ht="12.75" customHeight="1">
      <c r="A131" s="8" t="s">
        <v>433</v>
      </c>
      <c r="B131" s="9" t="s">
        <v>424</v>
      </c>
      <c r="C131" s="10" t="s">
        <v>434</v>
      </c>
      <c r="D131" s="11" t="s">
        <v>435</v>
      </c>
      <c r="E131" s="9">
        <v>100.0</v>
      </c>
      <c r="F131" s="14">
        <v>8.52673718219437E-4</v>
      </c>
      <c r="G131" s="14">
        <v>0.0</v>
      </c>
      <c r="H131" s="14">
        <v>0.00182257000033722</v>
      </c>
      <c r="I131" s="14">
        <v>0.00540990161333575</v>
      </c>
      <c r="J131" s="13">
        <v>0.999881</v>
      </c>
      <c r="K131" s="13">
        <v>1.106767</v>
      </c>
      <c r="L131" s="13">
        <v>0.999885</v>
      </c>
      <c r="M131" s="13">
        <v>8976.521739</v>
      </c>
      <c r="N131" s="13">
        <v>0.7158336</v>
      </c>
      <c r="O131" s="14">
        <v>211.0</v>
      </c>
      <c r="P131" s="14">
        <v>0.0</v>
      </c>
      <c r="Q131" s="15">
        <v>0.0</v>
      </c>
      <c r="R131" s="14">
        <v>211.0</v>
      </c>
      <c r="S131" s="14">
        <v>49.0</v>
      </c>
      <c r="T131" s="14">
        <v>1340302.0</v>
      </c>
      <c r="U131" s="17">
        <f t="shared" si="1"/>
        <v>74.98948146</v>
      </c>
      <c r="V131" s="14">
        <v>1787320.0</v>
      </c>
      <c r="W131" s="18">
        <f t="shared" si="2"/>
        <v>0</v>
      </c>
    </row>
    <row r="132" ht="12.75" customHeight="1">
      <c r="A132" s="8" t="s">
        <v>436</v>
      </c>
      <c r="B132" s="9" t="s">
        <v>424</v>
      </c>
      <c r="C132" s="10" t="s">
        <v>437</v>
      </c>
      <c r="D132" s="11" t="s">
        <v>438</v>
      </c>
      <c r="E132" s="9">
        <v>-325.0</v>
      </c>
      <c r="F132" s="14">
        <v>0.00154359844545405</v>
      </c>
      <c r="G132" s="14">
        <v>0.0</v>
      </c>
      <c r="H132" s="14">
        <v>8.04641742843067E-4</v>
      </c>
      <c r="I132" s="14">
        <v>0.00103180250697904</v>
      </c>
      <c r="J132" s="13">
        <v>0.972577</v>
      </c>
      <c r="K132" s="13">
        <v>1.332412</v>
      </c>
      <c r="L132" s="13">
        <v>0.980674</v>
      </c>
      <c r="M132" s="13">
        <v>71.203119</v>
      </c>
      <c r="N132" s="13">
        <v>0.004362327</v>
      </c>
      <c r="O132" s="13">
        <v>2678.0</v>
      </c>
      <c r="P132" s="13">
        <v>1481.0</v>
      </c>
      <c r="Q132" s="9">
        <v>1476.0</v>
      </c>
      <c r="R132" s="13">
        <v>2167.0</v>
      </c>
      <c r="S132" s="13">
        <v>1538.0</v>
      </c>
      <c r="T132" s="14">
        <v>906608.0</v>
      </c>
      <c r="U132" s="17">
        <f t="shared" si="1"/>
        <v>80.55472626</v>
      </c>
      <c r="V132" s="14">
        <v>1125456.0</v>
      </c>
      <c r="W132" s="18">
        <f t="shared" si="2"/>
        <v>0</v>
      </c>
    </row>
    <row r="133" ht="12.75" customHeight="1">
      <c r="A133" s="8" t="s">
        <v>439</v>
      </c>
      <c r="B133" s="9" t="s">
        <v>424</v>
      </c>
      <c r="C133" s="10" t="s">
        <v>440</v>
      </c>
      <c r="D133" s="11" t="s">
        <v>441</v>
      </c>
      <c r="E133" s="9">
        <v>-330.0</v>
      </c>
      <c r="F133" s="14">
        <v>0.0023133517053068</v>
      </c>
      <c r="G133" s="14">
        <v>0.0</v>
      </c>
      <c r="H133" s="14">
        <v>0.0017782047716566</v>
      </c>
      <c r="I133" s="14">
        <v>8.97529896594443E-4</v>
      </c>
      <c r="J133" s="13">
        <v>0.971066</v>
      </c>
      <c r="K133" s="13">
        <v>1.63198</v>
      </c>
      <c r="L133" s="13">
        <v>0.980326</v>
      </c>
      <c r="M133" s="13">
        <v>71.699841</v>
      </c>
      <c r="N133" s="13">
        <v>0.005519963</v>
      </c>
      <c r="O133" s="13">
        <v>2193.0</v>
      </c>
      <c r="P133" s="13">
        <v>1135.0</v>
      </c>
      <c r="Q133" s="9">
        <v>1132.0</v>
      </c>
      <c r="R133" s="13">
        <v>1860.0</v>
      </c>
      <c r="S133" s="13">
        <v>1181.0</v>
      </c>
      <c r="T133" s="14">
        <v>650862.0</v>
      </c>
      <c r="U133" s="17">
        <f t="shared" si="1"/>
        <v>79.83842478</v>
      </c>
      <c r="V133" s="14">
        <v>815224.0</v>
      </c>
      <c r="W133" s="18">
        <f t="shared" si="2"/>
        <v>1</v>
      </c>
    </row>
    <row r="134" ht="12.75" customHeight="1">
      <c r="A134" s="8" t="s">
        <v>442</v>
      </c>
      <c r="B134" s="9" t="s">
        <v>443</v>
      </c>
      <c r="C134" s="10" t="s">
        <v>444</v>
      </c>
      <c r="D134" s="11" t="s">
        <v>445</v>
      </c>
      <c r="E134" s="9">
        <v>70.0</v>
      </c>
      <c r="F134" s="14">
        <v>0.00104354084202951</v>
      </c>
      <c r="G134" s="14">
        <v>0.0</v>
      </c>
      <c r="H134" s="14">
        <v>0.00407135146249936</v>
      </c>
      <c r="I134" s="14">
        <v>0.00258057883102863</v>
      </c>
      <c r="J134" s="13">
        <v>0.999928</v>
      </c>
      <c r="K134" s="13">
        <v>1.119658</v>
      </c>
      <c r="L134" s="13">
        <v>0.999928</v>
      </c>
      <c r="M134" s="13">
        <v>13843.5</v>
      </c>
      <c r="N134" s="13">
        <v>0.853247</v>
      </c>
      <c r="O134" s="14">
        <v>373.0</v>
      </c>
      <c r="P134" s="14">
        <v>0.0</v>
      </c>
      <c r="Q134" s="15">
        <v>0.0</v>
      </c>
      <c r="R134" s="14">
        <v>23.0</v>
      </c>
      <c r="S134" s="14">
        <v>8.0</v>
      </c>
      <c r="T134" s="14">
        <v>418340.0</v>
      </c>
      <c r="U134" s="17">
        <f t="shared" si="1"/>
        <v>73.63325941</v>
      </c>
      <c r="V134" s="14">
        <v>568140.0</v>
      </c>
      <c r="W134" s="18">
        <f t="shared" si="2"/>
        <v>1</v>
      </c>
    </row>
    <row r="135" ht="12.75" customHeight="1">
      <c r="A135" s="8" t="s">
        <v>446</v>
      </c>
      <c r="B135" s="9" t="s">
        <v>443</v>
      </c>
      <c r="C135" s="10" t="s">
        <v>447</v>
      </c>
      <c r="D135" s="11" t="s">
        <v>448</v>
      </c>
      <c r="E135" s="9">
        <v>60.0</v>
      </c>
      <c r="F135" s="14">
        <v>3.90759923383144E-4</v>
      </c>
      <c r="G135" s="14">
        <v>0.0</v>
      </c>
      <c r="H135" s="14">
        <v>0.00825131445358156</v>
      </c>
      <c r="I135" s="14">
        <v>0.00255040628565248</v>
      </c>
      <c r="J135" s="13">
        <v>0.999822</v>
      </c>
      <c r="K135" s="13">
        <v>1.282073</v>
      </c>
      <c r="L135" s="13">
        <v>0.999821</v>
      </c>
      <c r="M135" s="13">
        <v>5600.254902</v>
      </c>
      <c r="N135" s="13">
        <v>1.223227</v>
      </c>
      <c r="O135" s="13">
        <v>1104.0</v>
      </c>
      <c r="P135" s="14">
        <v>0.0</v>
      </c>
      <c r="Q135" s="15">
        <v>0.0</v>
      </c>
      <c r="R135" s="14">
        <v>30.0</v>
      </c>
      <c r="S135" s="14">
        <v>7.0</v>
      </c>
      <c r="T135" s="14">
        <v>697632.0</v>
      </c>
      <c r="U135" s="17">
        <f t="shared" si="1"/>
        <v>71.99519504</v>
      </c>
      <c r="V135" s="14">
        <v>968998.0</v>
      </c>
      <c r="W135" s="18">
        <f t="shared" si="2"/>
        <v>1</v>
      </c>
    </row>
    <row r="136" ht="12.75" customHeight="1">
      <c r="A136" s="8" t="s">
        <v>449</v>
      </c>
      <c r="B136" s="9" t="s">
        <v>443</v>
      </c>
      <c r="C136" s="10" t="s">
        <v>450</v>
      </c>
      <c r="D136" s="11" t="s">
        <v>451</v>
      </c>
      <c r="E136" s="9">
        <v>70.0</v>
      </c>
      <c r="F136" s="14">
        <v>1.36747300419673E-4</v>
      </c>
      <c r="G136" s="14">
        <v>0.0</v>
      </c>
      <c r="H136" s="14">
        <v>0.00215023341349554</v>
      </c>
      <c r="I136" s="14">
        <v>0.00297543264016598</v>
      </c>
      <c r="J136" s="13">
        <v>0.999801</v>
      </c>
      <c r="K136" s="14">
        <v>1.081224</v>
      </c>
      <c r="L136" s="13">
        <v>0.999811</v>
      </c>
      <c r="M136" s="13">
        <v>5555.789474</v>
      </c>
      <c r="N136" s="13">
        <v>1.399507</v>
      </c>
      <c r="O136" s="14">
        <v>222.0</v>
      </c>
      <c r="P136" s="14">
        <v>0.0</v>
      </c>
      <c r="Q136" s="15">
        <v>0.0</v>
      </c>
      <c r="R136" s="14">
        <v>36.0</v>
      </c>
      <c r="S136" s="14">
        <v>5.0</v>
      </c>
      <c r="T136" s="14">
        <v>442734.0</v>
      </c>
      <c r="U136" s="17">
        <f t="shared" si="1"/>
        <v>79.5031569</v>
      </c>
      <c r="V136" s="14">
        <v>556876.0</v>
      </c>
      <c r="W136" s="18">
        <f t="shared" si="2"/>
        <v>1</v>
      </c>
    </row>
    <row r="137" ht="12.75" customHeight="1">
      <c r="A137" s="8" t="s">
        <v>452</v>
      </c>
      <c r="B137" s="9" t="s">
        <v>443</v>
      </c>
      <c r="C137" s="10" t="s">
        <v>453</v>
      </c>
      <c r="D137" s="11" t="s">
        <v>454</v>
      </c>
      <c r="E137" s="9">
        <v>125.0</v>
      </c>
      <c r="F137" s="14">
        <v>6.62555955450913E-4</v>
      </c>
      <c r="G137" s="14">
        <v>3.75372998651371E-5</v>
      </c>
      <c r="H137" s="14">
        <v>1.25275085092084E-4</v>
      </c>
      <c r="I137" s="14">
        <v>1.75475570453894E-4</v>
      </c>
      <c r="J137" s="13">
        <v>0.999818</v>
      </c>
      <c r="K137" s="14">
        <v>1.023544</v>
      </c>
      <c r="L137" s="13">
        <v>0.99983</v>
      </c>
      <c r="M137" s="13">
        <v>6250.380682</v>
      </c>
      <c r="N137" s="13">
        <v>0.3494125</v>
      </c>
      <c r="O137" s="14">
        <v>8.0</v>
      </c>
      <c r="P137" s="14">
        <v>1.0</v>
      </c>
      <c r="Q137" s="15">
        <v>0.0</v>
      </c>
      <c r="R137" s="14">
        <v>43.0</v>
      </c>
      <c r="S137" s="14">
        <v>152.0</v>
      </c>
      <c r="T137" s="14">
        <v>4675026.0</v>
      </c>
      <c r="U137" s="17">
        <f t="shared" si="1"/>
        <v>75.04743614</v>
      </c>
      <c r="V137" s="13">
        <v>6229428.0</v>
      </c>
      <c r="W137" s="18">
        <f t="shared" si="2"/>
        <v>0</v>
      </c>
    </row>
    <row r="138" ht="12.75" customHeight="1">
      <c r="A138" s="8" t="s">
        <v>455</v>
      </c>
      <c r="B138" s="9" t="s">
        <v>443</v>
      </c>
      <c r="C138" s="10" t="s">
        <v>456</v>
      </c>
      <c r="D138" s="11" t="s">
        <v>457</v>
      </c>
      <c r="E138" s="9">
        <v>-155.0</v>
      </c>
      <c r="F138" s="14">
        <v>4.99160670576142E-4</v>
      </c>
      <c r="G138" s="14">
        <v>0.0</v>
      </c>
      <c r="H138" s="14">
        <v>3.69748644871216E-5</v>
      </c>
      <c r="I138" s="14">
        <v>0.00306151877953367</v>
      </c>
      <c r="J138" s="13">
        <v>0.999948</v>
      </c>
      <c r="K138" s="14">
        <v>1.054362</v>
      </c>
      <c r="L138" s="13">
        <v>0.999948</v>
      </c>
      <c r="M138" s="13">
        <v>19219.928571</v>
      </c>
      <c r="N138" s="13">
        <v>0.2415946</v>
      </c>
      <c r="O138" s="14">
        <v>316.0</v>
      </c>
      <c r="P138" s="14">
        <v>0.0</v>
      </c>
      <c r="Q138" s="15">
        <v>0.0</v>
      </c>
      <c r="R138" s="14">
        <v>124.0</v>
      </c>
      <c r="S138" s="14">
        <v>18.0</v>
      </c>
      <c r="T138" s="14">
        <v>557254.0</v>
      </c>
      <c r="U138" s="17">
        <f t="shared" si="1"/>
        <v>78.31286697</v>
      </c>
      <c r="V138" s="14">
        <v>711574.0</v>
      </c>
      <c r="W138" s="18">
        <f t="shared" si="2"/>
        <v>1</v>
      </c>
    </row>
    <row r="139" ht="12.75" customHeight="1">
      <c r="A139" s="8" t="s">
        <v>458</v>
      </c>
      <c r="B139" s="9" t="s">
        <v>443</v>
      </c>
      <c r="C139" s="10" t="s">
        <v>459</v>
      </c>
      <c r="D139" s="11" t="s">
        <v>460</v>
      </c>
      <c r="E139" s="9">
        <v>230.0</v>
      </c>
      <c r="F139" s="14">
        <v>0.00782692155627722</v>
      </c>
      <c r="G139" s="14">
        <v>0.0042358901367973</v>
      </c>
      <c r="H139" s="14">
        <v>0.00677715155134193</v>
      </c>
      <c r="I139" s="14">
        <v>0.00515614306320161</v>
      </c>
      <c r="J139" s="13">
        <v>0.999636</v>
      </c>
      <c r="K139" s="14">
        <v>1.062969</v>
      </c>
      <c r="L139" s="13">
        <v>0.999662</v>
      </c>
      <c r="M139" s="13">
        <v>3178.930131</v>
      </c>
      <c r="N139" s="13">
        <v>0.08273132</v>
      </c>
      <c r="O139" s="13">
        <v>3174.0</v>
      </c>
      <c r="P139" s="14">
        <v>127.0</v>
      </c>
      <c r="Q139" s="15">
        <v>97.0</v>
      </c>
      <c r="R139" s="13">
        <v>1327.0</v>
      </c>
      <c r="S139" s="14">
        <v>476.0</v>
      </c>
      <c r="T139" s="14">
        <v>1508414.0</v>
      </c>
      <c r="U139" s="17">
        <f t="shared" si="1"/>
        <v>77.32450668</v>
      </c>
      <c r="V139" s="14">
        <v>1950758.0</v>
      </c>
      <c r="W139" s="18">
        <f t="shared" si="2"/>
        <v>0</v>
      </c>
    </row>
    <row r="140" ht="12.75" customHeight="1">
      <c r="A140" s="8" t="s">
        <v>461</v>
      </c>
      <c r="B140" s="9" t="s">
        <v>462</v>
      </c>
      <c r="C140" s="10" t="s">
        <v>463</v>
      </c>
      <c r="D140" s="11" t="s">
        <v>464</v>
      </c>
      <c r="E140" s="9">
        <v>70.0</v>
      </c>
      <c r="F140" s="14">
        <v>7.01389203131363E-4</v>
      </c>
      <c r="G140" s="14">
        <v>0.0</v>
      </c>
      <c r="H140" s="14">
        <v>0.0</v>
      </c>
      <c r="I140" s="14">
        <v>0.00303746775872211</v>
      </c>
      <c r="J140" s="13">
        <v>0.999903</v>
      </c>
      <c r="K140" s="14">
        <v>1.074341</v>
      </c>
      <c r="L140" s="13">
        <v>0.999903</v>
      </c>
      <c r="M140" s="13">
        <v>10353.294118</v>
      </c>
      <c r="N140" s="13">
        <v>0.8238241</v>
      </c>
      <c r="O140" s="14">
        <v>0.0</v>
      </c>
      <c r="P140" s="14">
        <v>0.0</v>
      </c>
      <c r="Q140" s="15">
        <v>0.0</v>
      </c>
      <c r="R140" s="14">
        <v>31.0</v>
      </c>
      <c r="S140" s="14">
        <v>7.0</v>
      </c>
      <c r="T140" s="14">
        <v>370614.0</v>
      </c>
      <c r="U140" s="17">
        <f t="shared" si="1"/>
        <v>78.30093805</v>
      </c>
      <c r="V140" s="14">
        <v>473320.0</v>
      </c>
      <c r="W140" s="18">
        <f t="shared" si="2"/>
        <v>1</v>
      </c>
    </row>
    <row r="141" ht="12.75" customHeight="1">
      <c r="A141" s="8" t="s">
        <v>465</v>
      </c>
      <c r="B141" s="9" t="s">
        <v>462</v>
      </c>
      <c r="C141" s="10" t="s">
        <v>466</v>
      </c>
      <c r="D141" s="11" t="s">
        <v>467</v>
      </c>
      <c r="E141" s="9" t="s">
        <v>468</v>
      </c>
      <c r="F141" s="22" t="s">
        <v>468</v>
      </c>
      <c r="G141" s="22" t="s">
        <v>468</v>
      </c>
      <c r="H141" s="22" t="s">
        <v>468</v>
      </c>
      <c r="I141" s="22" t="s">
        <v>468</v>
      </c>
      <c r="J141" s="22" t="s">
        <v>468</v>
      </c>
      <c r="K141" s="22" t="s">
        <v>468</v>
      </c>
      <c r="L141" s="22" t="s">
        <v>468</v>
      </c>
      <c r="M141" s="22" t="s">
        <v>468</v>
      </c>
      <c r="N141" s="22" t="s">
        <v>468</v>
      </c>
      <c r="O141" s="14">
        <v>28.0</v>
      </c>
      <c r="P141" s="14">
        <v>0.0</v>
      </c>
      <c r="Q141" s="15">
        <v>0.0</v>
      </c>
      <c r="R141" s="23">
        <v>73.0</v>
      </c>
      <c r="S141" s="14">
        <v>0.0</v>
      </c>
      <c r="T141" s="14">
        <v>154.0</v>
      </c>
      <c r="U141" s="17">
        <f t="shared" si="1"/>
        <v>3.368328959</v>
      </c>
      <c r="V141" s="14">
        <v>4572.0</v>
      </c>
      <c r="W141" s="18">
        <f t="shared" si="2"/>
        <v>1</v>
      </c>
    </row>
    <row r="142" ht="12.75" customHeight="1">
      <c r="A142" s="8" t="s">
        <v>469</v>
      </c>
      <c r="B142" s="9" t="s">
        <v>462</v>
      </c>
      <c r="C142" s="10" t="s">
        <v>470</v>
      </c>
      <c r="D142" s="11" t="s">
        <v>471</v>
      </c>
      <c r="E142" s="9">
        <v>110.0</v>
      </c>
      <c r="F142" s="14">
        <v>0.00130633148323866</v>
      </c>
      <c r="G142" s="14">
        <v>5.65427059909272E-4</v>
      </c>
      <c r="H142" s="14">
        <v>0.00741554339490206</v>
      </c>
      <c r="I142" s="14">
        <v>0.00436743660067851</v>
      </c>
      <c r="J142" s="13">
        <v>0.99877</v>
      </c>
      <c r="K142" s="13">
        <v>1.239984</v>
      </c>
      <c r="L142" s="13">
        <v>0.999253</v>
      </c>
      <c r="M142" s="13">
        <v>1883.641975</v>
      </c>
      <c r="N142" s="13">
        <v>1.024486</v>
      </c>
      <c r="O142" s="14">
        <v>231.0</v>
      </c>
      <c r="P142" s="14">
        <v>4.0</v>
      </c>
      <c r="Q142" s="15">
        <v>0.0</v>
      </c>
      <c r="R142" s="14">
        <v>76.0</v>
      </c>
      <c r="S142" s="14">
        <v>16.0</v>
      </c>
      <c r="T142" s="14">
        <v>330496.0</v>
      </c>
      <c r="U142" s="17">
        <f t="shared" si="1"/>
        <v>72.89280988</v>
      </c>
      <c r="V142" s="14">
        <v>453400.0</v>
      </c>
      <c r="W142" s="18">
        <f t="shared" si="2"/>
        <v>1</v>
      </c>
    </row>
    <row r="143" ht="12.75" customHeight="1">
      <c r="A143" s="8" t="s">
        <v>472</v>
      </c>
      <c r="B143" s="9" t="s">
        <v>462</v>
      </c>
      <c r="C143" s="10" t="s">
        <v>473</v>
      </c>
      <c r="D143" s="11" t="s">
        <v>474</v>
      </c>
      <c r="E143" s="9">
        <v>80.0</v>
      </c>
      <c r="F143" s="14">
        <v>3.37284476229523E-4</v>
      </c>
      <c r="G143" s="14">
        <v>0.0</v>
      </c>
      <c r="H143" s="19">
        <v>1.8782907957692E-4</v>
      </c>
      <c r="I143" s="14">
        <v>0.00449174056966742</v>
      </c>
      <c r="J143" s="13">
        <v>0.999892</v>
      </c>
      <c r="K143" s="14">
        <v>1.07247</v>
      </c>
      <c r="L143" s="13">
        <v>0.999899</v>
      </c>
      <c r="M143" s="13">
        <v>10159.453608</v>
      </c>
      <c r="N143" s="13">
        <v>0.90345</v>
      </c>
      <c r="O143" s="14">
        <v>11.0</v>
      </c>
      <c r="P143" s="14">
        <v>0.0</v>
      </c>
      <c r="Q143" s="15">
        <v>0.0</v>
      </c>
      <c r="R143" s="14">
        <v>178.0</v>
      </c>
      <c r="S143" s="14">
        <v>28.0</v>
      </c>
      <c r="T143" s="14">
        <v>2041064.0</v>
      </c>
      <c r="U143" s="17">
        <f t="shared" si="1"/>
        <v>78.38952033</v>
      </c>
      <c r="V143" s="14">
        <v>2603746.0</v>
      </c>
      <c r="W143" s="18">
        <f t="shared" si="2"/>
        <v>0</v>
      </c>
    </row>
    <row r="144" ht="12.75" customHeight="1">
      <c r="A144" s="8" t="s">
        <v>475</v>
      </c>
      <c r="B144" s="9" t="s">
        <v>462</v>
      </c>
      <c r="C144" s="10" t="s">
        <v>476</v>
      </c>
      <c r="D144" s="11" t="s">
        <v>477</v>
      </c>
      <c r="E144" s="9">
        <v>85.0</v>
      </c>
      <c r="F144" s="14">
        <v>0.0010829199041061</v>
      </c>
      <c r="G144" s="14">
        <v>1.54976170022252E-4</v>
      </c>
      <c r="H144" s="14">
        <v>0.00464928510066755</v>
      </c>
      <c r="I144" s="14">
        <v>0.00545860509967264</v>
      </c>
      <c r="J144" s="13">
        <v>0.999825</v>
      </c>
      <c r="K144" s="13">
        <v>1.166936</v>
      </c>
      <c r="L144" s="13">
        <v>0.999837</v>
      </c>
      <c r="M144" s="13">
        <v>6580.632911</v>
      </c>
      <c r="N144" s="13">
        <v>0.9208916</v>
      </c>
      <c r="O144" s="13">
        <v>714.0</v>
      </c>
      <c r="P144" s="14">
        <v>2.0</v>
      </c>
      <c r="Q144" s="15">
        <v>1.0</v>
      </c>
      <c r="R144" s="14">
        <v>291.0</v>
      </c>
      <c r="S144" s="14">
        <v>41.0</v>
      </c>
      <c r="T144" s="14">
        <v>1128112.0</v>
      </c>
      <c r="U144" s="17">
        <f t="shared" si="1"/>
        <v>78.23614428</v>
      </c>
      <c r="V144" s="14">
        <v>1441932.0</v>
      </c>
      <c r="W144" s="18">
        <f t="shared" si="2"/>
        <v>0</v>
      </c>
    </row>
    <row r="145" ht="12.75" customHeight="1">
      <c r="A145" s="8" t="s">
        <v>478</v>
      </c>
      <c r="B145" s="9" t="s">
        <v>462</v>
      </c>
      <c r="C145" s="10" t="s">
        <v>479</v>
      </c>
      <c r="D145" s="11" t="s">
        <v>480</v>
      </c>
      <c r="E145" s="9">
        <v>90.0</v>
      </c>
      <c r="F145" s="14">
        <v>0.00495877502944641</v>
      </c>
      <c r="G145" s="14">
        <v>0.00230270906949352</v>
      </c>
      <c r="H145" s="13">
        <v>0.024281507656066</v>
      </c>
      <c r="I145" s="13">
        <v>0.0127502944640754</v>
      </c>
      <c r="J145" s="13">
        <v>0.998847</v>
      </c>
      <c r="K145" s="13">
        <v>1.460532</v>
      </c>
      <c r="L145" s="13">
        <v>0.998952</v>
      </c>
      <c r="M145" s="13">
        <v>1035.147239</v>
      </c>
      <c r="N145" s="13">
        <v>0.7553709</v>
      </c>
      <c r="O145" s="14">
        <v>401.0</v>
      </c>
      <c r="P145" s="14">
        <v>17.0</v>
      </c>
      <c r="Q145" s="15">
        <v>9.0</v>
      </c>
      <c r="R145" s="14">
        <v>28.0</v>
      </c>
      <c r="S145" s="14">
        <v>60.0</v>
      </c>
      <c r="T145" s="14">
        <v>411386.0</v>
      </c>
      <c r="U145" s="17">
        <f t="shared" si="1"/>
        <v>73.68415396</v>
      </c>
      <c r="V145" s="14">
        <v>558310.0</v>
      </c>
      <c r="W145" s="18">
        <f t="shared" si="2"/>
        <v>1</v>
      </c>
    </row>
    <row r="146" ht="12.75" customHeight="1">
      <c r="A146" s="8" t="s">
        <v>481</v>
      </c>
      <c r="B146" s="9" t="s">
        <v>482</v>
      </c>
      <c r="C146" s="10" t="s">
        <v>483</v>
      </c>
      <c r="D146" s="11" t="s">
        <v>484</v>
      </c>
      <c r="E146" s="9">
        <v>110.0</v>
      </c>
      <c r="F146" s="14">
        <v>9.43416152129375E-4</v>
      </c>
      <c r="G146" s="14">
        <v>0.0</v>
      </c>
      <c r="H146" s="14">
        <v>0.0</v>
      </c>
      <c r="I146" s="14">
        <v>0.00229517660891176</v>
      </c>
      <c r="J146" s="13">
        <v>0.999936</v>
      </c>
      <c r="K146" s="14">
        <v>1.023857</v>
      </c>
      <c r="L146" s="13">
        <v>0.999936</v>
      </c>
      <c r="M146" s="13">
        <v>15718.666667</v>
      </c>
      <c r="N146" s="13">
        <v>1.242401</v>
      </c>
      <c r="O146" s="14">
        <v>0.0</v>
      </c>
      <c r="P146" s="14">
        <v>0.0</v>
      </c>
      <c r="Q146" s="15">
        <v>0.0</v>
      </c>
      <c r="R146" s="14">
        <v>38.0</v>
      </c>
      <c r="S146" s="14">
        <v>8.0</v>
      </c>
      <c r="T146" s="14">
        <v>300036.0</v>
      </c>
      <c r="U146" s="17">
        <f t="shared" si="1"/>
        <v>78.91530773</v>
      </c>
      <c r="V146" s="14">
        <v>380200.0</v>
      </c>
      <c r="W146" s="18">
        <f t="shared" si="2"/>
        <v>1</v>
      </c>
    </row>
    <row r="147" ht="12.75" customHeight="1">
      <c r="A147" s="8" t="s">
        <v>485</v>
      </c>
      <c r="B147" s="9" t="s">
        <v>482</v>
      </c>
      <c r="C147" s="10" t="s">
        <v>486</v>
      </c>
      <c r="D147" s="11" t="s">
        <v>487</v>
      </c>
      <c r="E147" s="9">
        <v>70.0</v>
      </c>
      <c r="F147" s="14">
        <v>7.99395366413767E-5</v>
      </c>
      <c r="G147" s="14">
        <v>0.0</v>
      </c>
      <c r="H147" s="14">
        <v>5.81378448300921E-5</v>
      </c>
      <c r="I147" s="14">
        <v>0.00400969448562542</v>
      </c>
      <c r="J147" s="13">
        <v>0.999445</v>
      </c>
      <c r="K147" s="14">
        <v>1.074246</v>
      </c>
      <c r="L147" s="13">
        <v>0.999454</v>
      </c>
      <c r="M147" s="13">
        <v>1855.701695</v>
      </c>
      <c r="N147" s="13">
        <v>0.9772615</v>
      </c>
      <c r="O147" s="14">
        <v>11.0</v>
      </c>
      <c r="P147" s="14">
        <v>0.0</v>
      </c>
      <c r="Q147" s="15">
        <v>0.0</v>
      </c>
      <c r="R147" s="14">
        <v>38.0</v>
      </c>
      <c r="S147" s="14">
        <v>5.0</v>
      </c>
      <c r="T147" s="14">
        <v>1235968.0</v>
      </c>
      <c r="U147" s="17">
        <f t="shared" si="1"/>
        <v>76.21368503</v>
      </c>
      <c r="V147" s="14">
        <v>1621714.0</v>
      </c>
      <c r="W147" s="18">
        <f t="shared" si="2"/>
        <v>0</v>
      </c>
    </row>
    <row r="148" ht="12.75" customHeight="1">
      <c r="A148" s="8" t="s">
        <v>488</v>
      </c>
      <c r="B148" s="9" t="s">
        <v>482</v>
      </c>
      <c r="C148" s="10" t="s">
        <v>489</v>
      </c>
      <c r="D148" s="11" t="s">
        <v>490</v>
      </c>
      <c r="E148" s="9">
        <v>90.0</v>
      </c>
      <c r="F148" s="14">
        <v>2.18708137895481E-4</v>
      </c>
      <c r="G148" s="14">
        <v>0.0</v>
      </c>
      <c r="H148" s="14">
        <v>3.51495221617737E-5</v>
      </c>
      <c r="I148" s="14">
        <v>0.00240578951685029</v>
      </c>
      <c r="J148" s="13">
        <v>0.999726</v>
      </c>
      <c r="K148" s="14">
        <v>1.089549</v>
      </c>
      <c r="L148" s="13">
        <v>0.999725</v>
      </c>
      <c r="M148" s="13">
        <v>3641.385714</v>
      </c>
      <c r="N148" s="13">
        <v>0.8706793</v>
      </c>
      <c r="O148" s="14">
        <v>3.0</v>
      </c>
      <c r="P148" s="14">
        <v>0.0</v>
      </c>
      <c r="Q148" s="15">
        <v>0.0</v>
      </c>
      <c r="R148" s="14">
        <v>39.0</v>
      </c>
      <c r="S148" s="14">
        <v>4.0</v>
      </c>
      <c r="T148" s="14">
        <v>556740.0</v>
      </c>
      <c r="U148" s="17">
        <f t="shared" si="1"/>
        <v>79.55406058</v>
      </c>
      <c r="V148" s="14">
        <v>699826.0</v>
      </c>
      <c r="W148" s="18">
        <f t="shared" si="2"/>
        <v>1</v>
      </c>
    </row>
    <row r="149" ht="12.75" customHeight="1">
      <c r="A149" s="8" t="s">
        <v>491</v>
      </c>
      <c r="B149" s="9" t="s">
        <v>492</v>
      </c>
      <c r="C149" s="10" t="s">
        <v>493</v>
      </c>
      <c r="D149" s="11" t="s">
        <v>494</v>
      </c>
      <c r="E149" s="9">
        <v>80.0</v>
      </c>
      <c r="F149" s="14">
        <v>1.78801315977685E-5</v>
      </c>
      <c r="G149" s="14">
        <v>0.0</v>
      </c>
      <c r="H149" s="14">
        <v>0.0</v>
      </c>
      <c r="I149" s="14">
        <v>0.00286082105564297</v>
      </c>
      <c r="J149" s="13">
        <v>0.999853</v>
      </c>
      <c r="K149" s="13">
        <v>1.116938</v>
      </c>
      <c r="L149" s="13">
        <v>0.999853</v>
      </c>
      <c r="M149" s="13">
        <v>6819.836735</v>
      </c>
      <c r="N149" s="13">
        <v>0.9776049</v>
      </c>
      <c r="O149" s="14">
        <v>0.0</v>
      </c>
      <c r="P149" s="14">
        <v>0.0</v>
      </c>
      <c r="Q149" s="15">
        <v>0.0</v>
      </c>
      <c r="R149" s="14">
        <v>27.0</v>
      </c>
      <c r="S149" s="14">
        <v>1.0</v>
      </c>
      <c r="T149" s="14">
        <v>714172.0</v>
      </c>
      <c r="U149" s="17">
        <f t="shared" si="1"/>
        <v>71.11821901</v>
      </c>
      <c r="V149" s="14">
        <v>1004204.0</v>
      </c>
      <c r="W149" s="18">
        <f t="shared" si="2"/>
        <v>0</v>
      </c>
    </row>
    <row r="150" ht="12.75" customHeight="1">
      <c r="A150" s="8" t="s">
        <v>495</v>
      </c>
      <c r="B150" s="9" t="s">
        <v>492</v>
      </c>
      <c r="C150" s="10" t="s">
        <v>496</v>
      </c>
      <c r="D150" s="11" t="s">
        <v>497</v>
      </c>
      <c r="E150" s="9">
        <v>60.0</v>
      </c>
      <c r="F150" s="14">
        <v>0.00116868774593372</v>
      </c>
      <c r="G150" s="14">
        <v>0.0</v>
      </c>
      <c r="H150" s="14">
        <v>0.00709254077004728</v>
      </c>
      <c r="I150" s="14">
        <v>0.00210149356149549</v>
      </c>
      <c r="J150" s="13">
        <v>0.999887</v>
      </c>
      <c r="K150" s="13">
        <v>1.273349</v>
      </c>
      <c r="L150" s="13">
        <v>0.999887</v>
      </c>
      <c r="M150" s="13">
        <v>8853.0</v>
      </c>
      <c r="N150" s="13">
        <v>1.051044</v>
      </c>
      <c r="O150" s="13">
        <v>606.0</v>
      </c>
      <c r="P150" s="14">
        <v>0.0</v>
      </c>
      <c r="Q150" s="15">
        <v>0.0</v>
      </c>
      <c r="R150" s="14">
        <v>42.0</v>
      </c>
      <c r="S150" s="14">
        <v>10.0</v>
      </c>
      <c r="T150" s="14">
        <v>453964.0</v>
      </c>
      <c r="U150" s="17">
        <f t="shared" si="1"/>
        <v>70.60818062</v>
      </c>
      <c r="V150" s="14">
        <v>642934.0</v>
      </c>
      <c r="W150" s="18">
        <f t="shared" si="2"/>
        <v>1</v>
      </c>
    </row>
    <row r="151" ht="12.75" customHeight="1">
      <c r="A151" s="8" t="s">
        <v>498</v>
      </c>
      <c r="B151" s="9" t="s">
        <v>492</v>
      </c>
      <c r="C151" s="10" t="s">
        <v>499</v>
      </c>
      <c r="D151" s="11" t="s">
        <v>500</v>
      </c>
      <c r="E151" s="9">
        <v>80.0</v>
      </c>
      <c r="F151" s="14">
        <v>3.58606789924511E-4</v>
      </c>
      <c r="G151" s="14">
        <v>0.0</v>
      </c>
      <c r="H151" s="14">
        <v>0.00294602286912668</v>
      </c>
      <c r="I151" s="14">
        <v>0.00300503411303831</v>
      </c>
      <c r="J151" s="13">
        <v>0.999795</v>
      </c>
      <c r="K151" s="13">
        <v>1.169911</v>
      </c>
      <c r="L151" s="13">
        <v>0.999795</v>
      </c>
      <c r="M151" s="13">
        <v>4873.266667</v>
      </c>
      <c r="N151" s="13">
        <v>1.526847</v>
      </c>
      <c r="O151" s="14">
        <v>291.0</v>
      </c>
      <c r="P151" s="14">
        <v>0.0</v>
      </c>
      <c r="Q151" s="15">
        <v>0.0</v>
      </c>
      <c r="R151" s="14">
        <v>33.0</v>
      </c>
      <c r="S151" s="14">
        <v>10.0</v>
      </c>
      <c r="T151" s="14">
        <v>464390.0</v>
      </c>
      <c r="U151" s="17">
        <f t="shared" si="1"/>
        <v>79.62463822</v>
      </c>
      <c r="V151" s="14">
        <v>583224.0</v>
      </c>
      <c r="W151" s="18">
        <f t="shared" si="2"/>
        <v>1</v>
      </c>
    </row>
    <row r="152" ht="12.75" customHeight="1">
      <c r="A152" s="8" t="s">
        <v>501</v>
      </c>
      <c r="B152" s="9" t="s">
        <v>502</v>
      </c>
      <c r="C152" s="10" t="s">
        <v>503</v>
      </c>
      <c r="D152" s="11" t="s">
        <v>504</v>
      </c>
      <c r="E152" s="9">
        <v>75.0</v>
      </c>
      <c r="F152" s="19">
        <v>5.45989705612278E-5</v>
      </c>
      <c r="G152" s="14">
        <v>0.0</v>
      </c>
      <c r="H152" s="14">
        <v>2.84576452622157E-4</v>
      </c>
      <c r="I152" s="14">
        <v>0.00340664486016873</v>
      </c>
      <c r="J152" s="13">
        <v>0.999736</v>
      </c>
      <c r="K152" s="13">
        <v>1.142784</v>
      </c>
      <c r="L152" s="13">
        <v>0.999739</v>
      </c>
      <c r="M152" s="13">
        <v>3882.296774</v>
      </c>
      <c r="N152" s="13">
        <v>0.940755</v>
      </c>
      <c r="O152" s="14">
        <v>36.0</v>
      </c>
      <c r="P152" s="14">
        <v>0.0</v>
      </c>
      <c r="Q152" s="15">
        <v>0.0</v>
      </c>
      <c r="R152" s="14">
        <v>74.0</v>
      </c>
      <c r="S152" s="14">
        <v>5.0</v>
      </c>
      <c r="T152" s="14">
        <v>1360500.0</v>
      </c>
      <c r="U152" s="17">
        <f t="shared" si="1"/>
        <v>69.41815291</v>
      </c>
      <c r="V152" s="14">
        <v>1959862.0</v>
      </c>
      <c r="W152" s="18">
        <f t="shared" si="2"/>
        <v>0</v>
      </c>
    </row>
    <row r="153" ht="12.75" customHeight="1">
      <c r="A153" s="8" t="s">
        <v>505</v>
      </c>
      <c r="B153" s="9" t="s">
        <v>502</v>
      </c>
      <c r="C153" s="10" t="s">
        <v>506</v>
      </c>
      <c r="D153" s="11" t="s">
        <v>507</v>
      </c>
      <c r="E153" s="9">
        <v>65.0</v>
      </c>
      <c r="F153" s="14">
        <v>1.11851420640146E-4</v>
      </c>
      <c r="G153" s="14">
        <v>0.0</v>
      </c>
      <c r="H153" s="14">
        <v>0.00996240267019846</v>
      </c>
      <c r="I153" s="14">
        <v>0.00237175853311946</v>
      </c>
      <c r="J153" s="13">
        <v>0.999615</v>
      </c>
      <c r="K153" s="13">
        <v>1.231894</v>
      </c>
      <c r="L153" s="13">
        <v>0.999617</v>
      </c>
      <c r="M153" s="13">
        <v>2629.66443</v>
      </c>
      <c r="N153" s="13">
        <v>1.01355</v>
      </c>
      <c r="O153" s="13">
        <v>1795.0</v>
      </c>
      <c r="P153" s="14">
        <v>0.0</v>
      </c>
      <c r="Q153" s="15">
        <v>0.0</v>
      </c>
      <c r="R153" s="14">
        <v>27.0</v>
      </c>
      <c r="S153" s="14">
        <v>8.0</v>
      </c>
      <c r="T153" s="14">
        <v>947796.0</v>
      </c>
      <c r="U153" s="17">
        <f t="shared" si="1"/>
        <v>73.31796522</v>
      </c>
      <c r="V153" s="14">
        <v>1292720.0</v>
      </c>
      <c r="W153" s="18">
        <f t="shared" si="2"/>
        <v>0</v>
      </c>
    </row>
    <row r="154" ht="12.75" customHeight="1">
      <c r="A154" s="8" t="s">
        <v>508</v>
      </c>
      <c r="B154" s="9" t="s">
        <v>502</v>
      </c>
      <c r="C154" s="10" t="s">
        <v>509</v>
      </c>
      <c r="D154" s="11" t="s">
        <v>510</v>
      </c>
      <c r="E154" s="9">
        <v>80.0</v>
      </c>
      <c r="F154" s="14">
        <v>1.88092565053577E-4</v>
      </c>
      <c r="G154" s="14">
        <v>0.0</v>
      </c>
      <c r="H154" s="14">
        <v>0.0</v>
      </c>
      <c r="I154" s="14">
        <v>0.00259802855480253</v>
      </c>
      <c r="J154" s="13">
        <v>0.999888</v>
      </c>
      <c r="K154" s="14">
        <v>1.056498</v>
      </c>
      <c r="L154" s="13">
        <v>0.999888</v>
      </c>
      <c r="M154" s="13">
        <v>8916.894737</v>
      </c>
      <c r="N154" s="13">
        <v>1.4867</v>
      </c>
      <c r="O154" s="14">
        <v>0.0</v>
      </c>
      <c r="P154" s="14">
        <v>0.0</v>
      </c>
      <c r="Q154" s="15">
        <v>0.0</v>
      </c>
      <c r="R154" s="14">
        <v>78.0</v>
      </c>
      <c r="S154" s="14">
        <v>2.0</v>
      </c>
      <c r="T154" s="14">
        <v>355316.0</v>
      </c>
      <c r="U154" s="17">
        <f t="shared" si="1"/>
        <v>74.826998</v>
      </c>
      <c r="V154" s="14">
        <v>474850.0</v>
      </c>
      <c r="W154" s="18">
        <f t="shared" si="2"/>
        <v>1</v>
      </c>
    </row>
    <row r="155" ht="12.75" customHeight="1">
      <c r="A155" s="8" t="s">
        <v>511</v>
      </c>
      <c r="B155" s="9" t="s">
        <v>502</v>
      </c>
      <c r="C155" s="10" t="s">
        <v>512</v>
      </c>
      <c r="D155" s="11" t="s">
        <v>513</v>
      </c>
      <c r="E155" s="9">
        <v>85.0</v>
      </c>
      <c r="F155" s="14">
        <v>8.5345405767941E-4</v>
      </c>
      <c r="G155" s="14">
        <v>0.0</v>
      </c>
      <c r="H155" s="14">
        <v>7.3775989268947E-5</v>
      </c>
      <c r="I155" s="14">
        <v>0.00487424547283702</v>
      </c>
      <c r="J155" s="13">
        <v>0.999912</v>
      </c>
      <c r="K155" s="14">
        <v>1.091527</v>
      </c>
      <c r="L155" s="13">
        <v>0.999919</v>
      </c>
      <c r="M155" s="13">
        <v>13182.4</v>
      </c>
      <c r="N155" s="13">
        <v>0.8278717</v>
      </c>
      <c r="O155" s="14">
        <v>2.0</v>
      </c>
      <c r="P155" s="14">
        <v>0.0</v>
      </c>
      <c r="Q155" s="15">
        <v>0.0</v>
      </c>
      <c r="R155" s="14">
        <v>139.0</v>
      </c>
      <c r="S155" s="14">
        <v>32.0</v>
      </c>
      <c r="T155" s="14">
        <v>1259888.0</v>
      </c>
      <c r="U155" s="17">
        <f t="shared" si="1"/>
        <v>69.64662803</v>
      </c>
      <c r="V155" s="14">
        <v>1808972.0</v>
      </c>
      <c r="W155" s="18">
        <f t="shared" si="2"/>
        <v>0</v>
      </c>
    </row>
    <row r="156" ht="12.75" customHeight="1">
      <c r="A156" s="8" t="s">
        <v>514</v>
      </c>
      <c r="B156" s="9" t="s">
        <v>502</v>
      </c>
      <c r="C156" s="10" t="s">
        <v>515</v>
      </c>
      <c r="D156" s="11" t="s">
        <v>516</v>
      </c>
      <c r="E156" s="9">
        <v>75.0</v>
      </c>
      <c r="F156" s="14">
        <v>0.00223104366614743</v>
      </c>
      <c r="G156" s="14">
        <v>1.40696447414703E-4</v>
      </c>
      <c r="H156" s="13">
        <v>0.0119491482840058</v>
      </c>
      <c r="I156" s="14">
        <v>0.00642178784985679</v>
      </c>
      <c r="J156" s="13">
        <v>0.99996</v>
      </c>
      <c r="K156" s="13">
        <v>2.107016</v>
      </c>
      <c r="L156" s="13">
        <v>0.99996</v>
      </c>
      <c r="M156" s="13">
        <v>24744.5</v>
      </c>
      <c r="N156" s="13">
        <v>0.7626402</v>
      </c>
      <c r="O156" s="14">
        <v>341.0</v>
      </c>
      <c r="P156" s="14">
        <v>1.0</v>
      </c>
      <c r="Q156" s="15">
        <v>1.0</v>
      </c>
      <c r="R156" s="13">
        <v>1675.0</v>
      </c>
      <c r="S156" s="14">
        <v>23.0</v>
      </c>
      <c r="T156" s="14">
        <v>205504.0</v>
      </c>
      <c r="U156" s="17">
        <f t="shared" si="1"/>
        <v>72.41512971</v>
      </c>
      <c r="V156" s="14">
        <v>283786.0</v>
      </c>
      <c r="W156" s="18">
        <f t="shared" si="2"/>
        <v>1</v>
      </c>
    </row>
    <row r="157" ht="12.75" customHeight="1">
      <c r="A157" s="8" t="s">
        <v>517</v>
      </c>
      <c r="B157" s="9" t="s">
        <v>502</v>
      </c>
      <c r="C157" s="10" t="s">
        <v>518</v>
      </c>
      <c r="D157" s="11" t="s">
        <v>519</v>
      </c>
      <c r="E157" s="9">
        <v>160.0</v>
      </c>
      <c r="F157" s="14">
        <v>0.00958553463185302</v>
      </c>
      <c r="G157" s="14">
        <v>0.00475494234787142</v>
      </c>
      <c r="H157" s="13">
        <v>0.018839584998205</v>
      </c>
      <c r="I157" s="14">
        <v>0.00666407164461586</v>
      </c>
      <c r="J157" s="13">
        <v>0.999498</v>
      </c>
      <c r="K157" s="14">
        <v>1.05109</v>
      </c>
      <c r="L157" s="13">
        <v>0.999543</v>
      </c>
      <c r="M157" s="13">
        <v>2371.822368</v>
      </c>
      <c r="N157" s="13">
        <v>0.05300179</v>
      </c>
      <c r="O157" s="13">
        <v>3826.0</v>
      </c>
      <c r="P157" s="14">
        <v>140.0</v>
      </c>
      <c r="Q157" s="15">
        <v>120.0</v>
      </c>
      <c r="R157" s="14">
        <v>60.0</v>
      </c>
      <c r="S157" s="13">
        <v>522.0</v>
      </c>
      <c r="T157" s="14">
        <v>1530434.0</v>
      </c>
      <c r="U157" s="17">
        <f t="shared" si="1"/>
        <v>76.53172566</v>
      </c>
      <c r="V157" s="14">
        <v>1999738.0</v>
      </c>
      <c r="W157" s="18">
        <f t="shared" si="2"/>
        <v>0</v>
      </c>
    </row>
    <row r="158" ht="12.75" customHeight="1">
      <c r="A158" s="8" t="s">
        <v>520</v>
      </c>
      <c r="B158" s="9" t="s">
        <v>521</v>
      </c>
      <c r="C158" s="10" t="s">
        <v>522</v>
      </c>
      <c r="D158" s="11" t="s">
        <v>523</v>
      </c>
      <c r="E158" s="9">
        <v>80.0</v>
      </c>
      <c r="F158" s="14">
        <v>3.83601220612172E-4</v>
      </c>
      <c r="G158" s="19">
        <v>8.98525381614097E-5</v>
      </c>
      <c r="H158" s="14">
        <v>7.0499683788183E-4</v>
      </c>
      <c r="I158" s="14">
        <v>4.68845936303766E-4</v>
      </c>
      <c r="J158" s="13">
        <v>0.999882</v>
      </c>
      <c r="K158" s="14">
        <v>1.090819</v>
      </c>
      <c r="L158" s="13">
        <v>0.999889</v>
      </c>
      <c r="M158" s="13">
        <v>9599.944444</v>
      </c>
      <c r="N158" s="13">
        <v>0.8390911</v>
      </c>
      <c r="O158" s="14">
        <v>57.0</v>
      </c>
      <c r="P158" s="14">
        <v>3.0</v>
      </c>
      <c r="Q158" s="15">
        <v>4.0</v>
      </c>
      <c r="R158" s="14">
        <v>53.0</v>
      </c>
      <c r="S158" s="14">
        <v>75.0</v>
      </c>
      <c r="T158" s="14">
        <v>3685858.0</v>
      </c>
      <c r="U158" s="17">
        <f t="shared" si="1"/>
        <v>72.86628581</v>
      </c>
      <c r="V158" s="13">
        <v>5058386.0</v>
      </c>
      <c r="W158" s="18">
        <f t="shared" si="2"/>
        <v>0</v>
      </c>
    </row>
    <row r="159" ht="12.75" customHeight="1">
      <c r="A159" s="8" t="s">
        <v>524</v>
      </c>
      <c r="B159" s="9" t="s">
        <v>521</v>
      </c>
      <c r="C159" s="10" t="s">
        <v>525</v>
      </c>
      <c r="D159" s="11" t="s">
        <v>526</v>
      </c>
      <c r="E159" s="9">
        <v>80.0</v>
      </c>
      <c r="F159" s="14">
        <v>0.0041171156494824</v>
      </c>
      <c r="G159" s="14">
        <v>0.00142173777823853</v>
      </c>
      <c r="H159" s="14">
        <v>0.00587947810375724</v>
      </c>
      <c r="I159" s="14">
        <v>0.00490203338121825</v>
      </c>
      <c r="J159" s="13">
        <v>0.999851</v>
      </c>
      <c r="K159" s="13">
        <v>3.233855</v>
      </c>
      <c r="L159" s="13">
        <v>0.999866</v>
      </c>
      <c r="M159" s="13">
        <v>8389.25</v>
      </c>
      <c r="N159" s="13">
        <v>0.8602142</v>
      </c>
      <c r="O159" s="14">
        <v>91.0</v>
      </c>
      <c r="P159" s="14">
        <v>2.0</v>
      </c>
      <c r="Q159" s="15">
        <v>3.0</v>
      </c>
      <c r="R159" s="13">
        <v>1317.0</v>
      </c>
      <c r="S159" s="14">
        <v>21.0</v>
      </c>
      <c r="T159" s="14">
        <v>139118.0</v>
      </c>
      <c r="U159" s="17">
        <f t="shared" si="1"/>
        <v>66.78732597</v>
      </c>
      <c r="V159" s="14">
        <v>208300.0</v>
      </c>
      <c r="W159" s="18">
        <f t="shared" si="2"/>
        <v>1</v>
      </c>
    </row>
    <row r="160" ht="12.75" customHeight="1">
      <c r="A160" s="8" t="s">
        <v>527</v>
      </c>
      <c r="B160" s="9" t="s">
        <v>521</v>
      </c>
      <c r="C160" s="10" t="s">
        <v>528</v>
      </c>
      <c r="D160" s="11" t="s">
        <v>529</v>
      </c>
      <c r="E160" s="9">
        <v>105.0</v>
      </c>
      <c r="F160" s="13">
        <v>0.0485238214626941</v>
      </c>
      <c r="G160" s="13">
        <v>0.034131334828598</v>
      </c>
      <c r="H160" s="13">
        <v>0.110552457361242</v>
      </c>
      <c r="I160" s="13">
        <v>0.0486593439357081</v>
      </c>
      <c r="J160" s="13">
        <v>0.994893</v>
      </c>
      <c r="K160" s="13">
        <v>6.099991</v>
      </c>
      <c r="L160" s="13">
        <v>0.996845</v>
      </c>
      <c r="M160" s="13">
        <v>422.127536</v>
      </c>
      <c r="N160" s="13">
        <v>0.5333517</v>
      </c>
      <c r="O160" s="13">
        <v>2077.0</v>
      </c>
      <c r="P160" s="14">
        <v>191.0</v>
      </c>
      <c r="Q160" s="15">
        <v>165.0</v>
      </c>
      <c r="R160" s="14">
        <v>47.0</v>
      </c>
      <c r="S160" s="14">
        <v>398.0</v>
      </c>
      <c r="T160" s="14">
        <v>304926.0</v>
      </c>
      <c r="U160" s="17">
        <f t="shared" si="1"/>
        <v>53.57248271</v>
      </c>
      <c r="V160" s="14">
        <v>569184.0</v>
      </c>
      <c r="W160" s="18">
        <f t="shared" si="2"/>
        <v>1</v>
      </c>
    </row>
    <row r="161" ht="12.75" customHeight="1">
      <c r="A161" s="8" t="s">
        <v>530</v>
      </c>
      <c r="B161" s="9" t="s">
        <v>531</v>
      </c>
      <c r="C161" s="10" t="s">
        <v>532</v>
      </c>
      <c r="D161" s="11" t="s">
        <v>533</v>
      </c>
      <c r="E161" s="9">
        <v>80.0</v>
      </c>
      <c r="F161" s="19">
        <v>5.80624047688588E-5</v>
      </c>
      <c r="G161" s="14">
        <v>0.0</v>
      </c>
      <c r="H161" s="19">
        <v>2.26971218641903E-4</v>
      </c>
      <c r="I161" s="14">
        <v>0.00352421202278861</v>
      </c>
      <c r="J161" s="13">
        <v>0.999774</v>
      </c>
      <c r="K161" s="13">
        <v>1.138933</v>
      </c>
      <c r="L161" s="13">
        <v>0.999774</v>
      </c>
      <c r="M161" s="13">
        <v>4420.835938</v>
      </c>
      <c r="N161" s="13">
        <v>0.9642076</v>
      </c>
      <c r="O161" s="14">
        <v>23.0</v>
      </c>
      <c r="P161" s="14">
        <v>0.0</v>
      </c>
      <c r="Q161" s="15">
        <v>0.0</v>
      </c>
      <c r="R161" s="14">
        <v>50.0</v>
      </c>
      <c r="S161" s="14">
        <v>4.0</v>
      </c>
      <c r="T161" s="14">
        <v>1263258.0</v>
      </c>
      <c r="U161" s="17">
        <f t="shared" si="1"/>
        <v>75.18533596</v>
      </c>
      <c r="V161" s="14">
        <v>1680192.0</v>
      </c>
      <c r="W161" s="18">
        <f t="shared" si="2"/>
        <v>0</v>
      </c>
    </row>
    <row r="162" ht="12.75" customHeight="1">
      <c r="A162" s="8" t="s">
        <v>534</v>
      </c>
      <c r="B162" s="9" t="s">
        <v>531</v>
      </c>
      <c r="C162" s="10" t="s">
        <v>535</v>
      </c>
      <c r="D162" s="11" t="s">
        <v>536</v>
      </c>
      <c r="E162" s="9">
        <v>70.0</v>
      </c>
      <c r="F162" s="14">
        <v>2.51856743884079E-4</v>
      </c>
      <c r="G162" s="14">
        <v>0.0</v>
      </c>
      <c r="H162" s="14">
        <v>0.00735701532968048</v>
      </c>
      <c r="I162" s="14">
        <v>0.00266688307690586</v>
      </c>
      <c r="J162" s="13">
        <v>0.999643</v>
      </c>
      <c r="K162" s="13">
        <v>1.188229</v>
      </c>
      <c r="L162" s="13">
        <v>0.999643</v>
      </c>
      <c r="M162" s="13">
        <v>2802.708661</v>
      </c>
      <c r="N162" s="13">
        <v>0.9842988</v>
      </c>
      <c r="O162" s="13">
        <v>1260.0</v>
      </c>
      <c r="P162" s="14">
        <v>0.0</v>
      </c>
      <c r="Q162" s="15">
        <v>0.0</v>
      </c>
      <c r="R162" s="14">
        <v>34.0</v>
      </c>
      <c r="S162" s="14">
        <v>5.0</v>
      </c>
      <c r="T162" s="14">
        <v>869262.0</v>
      </c>
      <c r="U162" s="17">
        <f t="shared" si="1"/>
        <v>74.05247366</v>
      </c>
      <c r="V162" s="14">
        <v>1173846.0</v>
      </c>
      <c r="W162" s="18">
        <f t="shared" si="2"/>
        <v>0</v>
      </c>
    </row>
    <row r="163" ht="12.75" customHeight="1">
      <c r="A163" s="8" t="s">
        <v>537</v>
      </c>
      <c r="B163" s="9" t="s">
        <v>531</v>
      </c>
      <c r="C163" s="10" t="s">
        <v>538</v>
      </c>
      <c r="D163" s="11" t="s">
        <v>539</v>
      </c>
      <c r="E163" s="9">
        <v>80.0</v>
      </c>
      <c r="F163" s="19">
        <v>1.89704364718023E-5</v>
      </c>
      <c r="G163" s="14">
        <v>0.0</v>
      </c>
      <c r="H163" s="19">
        <v>2.65586110605233E-5</v>
      </c>
      <c r="I163" s="14">
        <v>0.0027734778121775</v>
      </c>
      <c r="J163" s="13">
        <v>0.999741</v>
      </c>
      <c r="K163" s="14">
        <v>1.062227</v>
      </c>
      <c r="L163" s="13">
        <v>0.999741</v>
      </c>
      <c r="M163" s="13">
        <v>3858.279412</v>
      </c>
      <c r="N163" s="13">
        <v>0.9647994</v>
      </c>
      <c r="O163" s="14">
        <v>2.0</v>
      </c>
      <c r="P163" s="14">
        <v>0.0</v>
      </c>
      <c r="Q163" s="15">
        <v>0.0</v>
      </c>
      <c r="R163" s="14">
        <v>45.0</v>
      </c>
      <c r="S163" s="14">
        <v>1.0</v>
      </c>
      <c r="T163" s="14">
        <v>557610.0</v>
      </c>
      <c r="U163" s="17">
        <f t="shared" si="1"/>
        <v>79.83260651</v>
      </c>
      <c r="V163" s="14">
        <v>698474.0</v>
      </c>
      <c r="W163" s="18">
        <f t="shared" si="2"/>
        <v>1</v>
      </c>
    </row>
    <row r="164" ht="12.75" customHeight="1">
      <c r="A164" s="8" t="s">
        <v>540</v>
      </c>
      <c r="B164" s="9" t="s">
        <v>541</v>
      </c>
      <c r="C164" s="10" t="s">
        <v>542</v>
      </c>
      <c r="D164" s="11" t="s">
        <v>543</v>
      </c>
      <c r="E164" s="9">
        <v>125.0</v>
      </c>
      <c r="F164" s="14">
        <v>3.99627209070663E-4</v>
      </c>
      <c r="G164" s="19">
        <v>0.0</v>
      </c>
      <c r="H164" s="14">
        <v>4.83733665480912E-4</v>
      </c>
      <c r="I164" s="14">
        <v>3.01421982510719E-4</v>
      </c>
      <c r="J164" s="13">
        <v>0.999846</v>
      </c>
      <c r="K164" s="14">
        <v>1.031345</v>
      </c>
      <c r="L164" s="13">
        <v>0.999854</v>
      </c>
      <c r="M164" s="13">
        <v>7156.223776</v>
      </c>
      <c r="N164" s="13">
        <v>0.3771712</v>
      </c>
      <c r="O164" s="14">
        <v>19.0</v>
      </c>
      <c r="P164" s="14">
        <v>0.0</v>
      </c>
      <c r="Q164" s="15">
        <v>0.0</v>
      </c>
      <c r="R164" s="14">
        <v>84.0</v>
      </c>
      <c r="S164" s="14">
        <v>120.0</v>
      </c>
      <c r="T164" s="14">
        <v>4527050.0</v>
      </c>
      <c r="U164" s="17">
        <f t="shared" si="1"/>
        <v>75.00492903</v>
      </c>
      <c r="V164" s="13">
        <v>6035670.0</v>
      </c>
      <c r="W164" s="18">
        <f t="shared" si="2"/>
        <v>0</v>
      </c>
    </row>
    <row r="165" ht="12.75" customHeight="1">
      <c r="A165" s="8" t="s">
        <v>544</v>
      </c>
      <c r="B165" s="9" t="s">
        <v>541</v>
      </c>
      <c r="C165" s="10" t="s">
        <v>545</v>
      </c>
      <c r="D165" s="11" t="s">
        <v>546</v>
      </c>
      <c r="E165" s="9">
        <v>70.0</v>
      </c>
      <c r="F165" s="14">
        <v>0.00122309998550054</v>
      </c>
      <c r="G165" s="14">
        <v>2.10476096931259E-5</v>
      </c>
      <c r="H165" s="14">
        <v>2.87650665806053E-4</v>
      </c>
      <c r="I165" s="14">
        <v>0.00508884429913798</v>
      </c>
      <c r="J165" s="13">
        <v>0.999955</v>
      </c>
      <c r="K165" s="13">
        <v>1.109745</v>
      </c>
      <c r="L165" s="13">
        <v>0.999958</v>
      </c>
      <c r="M165" s="13">
        <v>25020.705882</v>
      </c>
      <c r="N165" s="13">
        <v>0.8283166</v>
      </c>
      <c r="O165" s="14">
        <v>23.0</v>
      </c>
      <c r="P165" s="14">
        <v>2.0</v>
      </c>
      <c r="Q165" s="15">
        <v>0.0</v>
      </c>
      <c r="R165" s="14">
        <v>310.0</v>
      </c>
      <c r="S165" s="14">
        <v>38.0</v>
      </c>
      <c r="T165" s="14">
        <v>880326.0</v>
      </c>
      <c r="U165" s="17">
        <f t="shared" si="1"/>
        <v>78.81784778</v>
      </c>
      <c r="V165" s="14">
        <v>1116912.0</v>
      </c>
      <c r="W165" s="18">
        <f t="shared" si="2"/>
        <v>0</v>
      </c>
    </row>
    <row r="166" ht="12.75" customHeight="1">
      <c r="A166" s="8" t="s">
        <v>547</v>
      </c>
      <c r="B166" s="9" t="s">
        <v>541</v>
      </c>
      <c r="C166" s="10" t="s">
        <v>548</v>
      </c>
      <c r="D166" s="11" t="s">
        <v>549</v>
      </c>
      <c r="E166" s="9">
        <v>75.0</v>
      </c>
      <c r="F166" s="14">
        <v>0.0022423561670989</v>
      </c>
      <c r="G166" s="14">
        <v>3.84049951271081E-4</v>
      </c>
      <c r="H166" s="13">
        <v>0.0139579444655511</v>
      </c>
      <c r="I166" s="13">
        <v>0.0105675680140075</v>
      </c>
      <c r="J166" s="13">
        <v>0.99961</v>
      </c>
      <c r="K166" s="13">
        <v>1.470232</v>
      </c>
      <c r="L166" s="13">
        <v>0.999643</v>
      </c>
      <c r="M166" s="13">
        <v>3045.64557</v>
      </c>
      <c r="N166" s="13">
        <v>0.8136453</v>
      </c>
      <c r="O166" s="13">
        <v>556.0</v>
      </c>
      <c r="P166" s="14">
        <v>5.0</v>
      </c>
      <c r="Q166" s="15">
        <v>3.0</v>
      </c>
      <c r="R166" s="14">
        <v>29.0</v>
      </c>
      <c r="S166" s="14">
        <v>38.0</v>
      </c>
      <c r="T166" s="14">
        <v>531918.0</v>
      </c>
      <c r="U166" s="17">
        <f t="shared" si="1"/>
        <v>77.64954221</v>
      </c>
      <c r="V166" s="14">
        <v>685024.0</v>
      </c>
      <c r="W166" s="18">
        <f t="shared" si="2"/>
        <v>1</v>
      </c>
    </row>
    <row r="167" ht="12.75" customHeight="1">
      <c r="A167" s="8" t="s">
        <v>550</v>
      </c>
      <c r="B167" s="9" t="s">
        <v>551</v>
      </c>
      <c r="C167" s="10" t="s">
        <v>552</v>
      </c>
      <c r="D167" s="11" t="s">
        <v>553</v>
      </c>
      <c r="E167" s="9">
        <v>75.0</v>
      </c>
      <c r="F167" s="14">
        <v>2.85705539626338E-4</v>
      </c>
      <c r="G167" s="14">
        <v>0.0</v>
      </c>
      <c r="H167" s="14">
        <v>0.0</v>
      </c>
      <c r="I167" s="14">
        <v>0.00282644408844627</v>
      </c>
      <c r="J167" s="13">
        <v>0.999887</v>
      </c>
      <c r="K167" s="13">
        <v>1.117115</v>
      </c>
      <c r="L167" s="13">
        <v>0.999887</v>
      </c>
      <c r="M167" s="13">
        <v>8873.318182</v>
      </c>
      <c r="N167" s="13">
        <v>0.7666095</v>
      </c>
      <c r="O167" s="14">
        <v>0.0</v>
      </c>
      <c r="P167" s="14">
        <v>0.0</v>
      </c>
      <c r="Q167" s="15">
        <v>0.0</v>
      </c>
      <c r="R167" s="14">
        <v>78.0</v>
      </c>
      <c r="S167" s="14">
        <v>3.0</v>
      </c>
      <c r="T167" s="14">
        <v>413672.0</v>
      </c>
      <c r="U167" s="17">
        <f t="shared" si="1"/>
        <v>77.96276682</v>
      </c>
      <c r="V167" s="14">
        <v>530602.0</v>
      </c>
      <c r="W167" s="18">
        <f t="shared" si="2"/>
        <v>1</v>
      </c>
    </row>
    <row r="168" ht="12.75" customHeight="1">
      <c r="A168" s="8" t="s">
        <v>554</v>
      </c>
      <c r="B168" s="9" t="s">
        <v>551</v>
      </c>
      <c r="C168" s="10" t="s">
        <v>555</v>
      </c>
      <c r="D168" s="11" t="s">
        <v>556</v>
      </c>
      <c r="E168" s="9">
        <v>65.0</v>
      </c>
      <c r="F168" s="14">
        <v>5.66850112507424E-5</v>
      </c>
      <c r="G168" s="14">
        <v>0.0</v>
      </c>
      <c r="H168" s="14">
        <v>0.00969806605529007</v>
      </c>
      <c r="I168" s="14">
        <v>0.00267158922590456</v>
      </c>
      <c r="J168" s="13">
        <v>0.99957</v>
      </c>
      <c r="K168" s="13">
        <v>1.215501</v>
      </c>
      <c r="L168" s="13">
        <v>0.99957</v>
      </c>
      <c r="M168" s="13">
        <v>2322.511494</v>
      </c>
      <c r="N168" s="13">
        <v>1.056855</v>
      </c>
      <c r="O168" s="13">
        <v>1821.0</v>
      </c>
      <c r="P168" s="14">
        <v>0.0</v>
      </c>
      <c r="Q168" s="15">
        <v>0.0</v>
      </c>
      <c r="R168" s="14">
        <v>29.0</v>
      </c>
      <c r="S168" s="14">
        <v>4.0</v>
      </c>
      <c r="T168" s="14">
        <v>1026112.0</v>
      </c>
      <c r="U168" s="17">
        <f t="shared" si="1"/>
        <v>73.78109109</v>
      </c>
      <c r="V168" s="14">
        <v>1390752.0</v>
      </c>
      <c r="W168" s="18">
        <f t="shared" si="2"/>
        <v>0</v>
      </c>
    </row>
    <row r="169" ht="12.75" customHeight="1">
      <c r="A169" s="8" t="s">
        <v>557</v>
      </c>
      <c r="B169" s="9" t="s">
        <v>551</v>
      </c>
      <c r="C169" s="10" t="s">
        <v>558</v>
      </c>
      <c r="D169" s="11" t="s">
        <v>559</v>
      </c>
      <c r="E169" s="9">
        <v>75.0</v>
      </c>
      <c r="F169" s="19">
        <v>3.24120454947257E-4</v>
      </c>
      <c r="G169" s="14">
        <v>0.0</v>
      </c>
      <c r="H169" s="14">
        <v>2.2099121928222E-5</v>
      </c>
      <c r="I169" s="14">
        <v>0.00325962048441275</v>
      </c>
      <c r="J169" s="13">
        <v>0.999686</v>
      </c>
      <c r="K169" s="13">
        <v>1.141186</v>
      </c>
      <c r="L169" s="13">
        <v>0.999686</v>
      </c>
      <c r="M169" s="13">
        <v>3179.423529</v>
      </c>
      <c r="N169" s="13">
        <v>0.8877019</v>
      </c>
      <c r="O169" s="14">
        <v>2.0</v>
      </c>
      <c r="P169" s="14">
        <v>0.0</v>
      </c>
      <c r="Q169" s="15">
        <v>0.0</v>
      </c>
      <c r="R169" s="14">
        <v>52.0</v>
      </c>
      <c r="S169" s="14">
        <v>4.0</v>
      </c>
      <c r="T169" s="14">
        <v>579866.0</v>
      </c>
      <c r="U169" s="17">
        <f t="shared" si="1"/>
        <v>80.65254643</v>
      </c>
      <c r="V169" s="14">
        <v>718968.0</v>
      </c>
      <c r="W169" s="18">
        <f t="shared" si="2"/>
        <v>1</v>
      </c>
    </row>
    <row r="170" ht="12.75" customHeight="1">
      <c r="A170" s="8" t="s">
        <v>560</v>
      </c>
      <c r="B170" s="9" t="s">
        <v>551</v>
      </c>
      <c r="C170" s="10" t="s">
        <v>561</v>
      </c>
      <c r="D170" s="11" t="s">
        <v>562</v>
      </c>
      <c r="E170" s="9">
        <v>110.0</v>
      </c>
      <c r="F170" s="14">
        <v>5.5705451633328E-4</v>
      </c>
      <c r="G170" s="14">
        <v>0.0</v>
      </c>
      <c r="H170" s="14">
        <v>0.00103248124215436</v>
      </c>
      <c r="I170" s="14">
        <v>5.5705451633328E-4</v>
      </c>
      <c r="J170" s="13">
        <v>0.999816</v>
      </c>
      <c r="K170" s="14">
        <v>1.053594</v>
      </c>
      <c r="L170" s="13">
        <v>0.999827</v>
      </c>
      <c r="M170" s="13">
        <v>6093.783784</v>
      </c>
      <c r="N170" s="13">
        <v>0.5408627</v>
      </c>
      <c r="O170" s="14">
        <v>28.0</v>
      </c>
      <c r="P170" s="14">
        <v>0.0</v>
      </c>
      <c r="Q170" s="15">
        <v>0.0</v>
      </c>
      <c r="R170" s="13">
        <v>855.0</v>
      </c>
      <c r="S170" s="14">
        <v>116.0</v>
      </c>
      <c r="T170" s="14">
        <v>4031116.0</v>
      </c>
      <c r="U170" s="17">
        <f t="shared" si="1"/>
        <v>76.29236224</v>
      </c>
      <c r="V170" s="13">
        <v>5283774.0</v>
      </c>
      <c r="W170" s="18">
        <f t="shared" si="2"/>
        <v>0</v>
      </c>
    </row>
    <row r="171" ht="12.75" customHeight="1">
      <c r="A171" s="8" t="s">
        <v>563</v>
      </c>
      <c r="B171" s="9" t="s">
        <v>551</v>
      </c>
      <c r="C171" s="10" t="s">
        <v>564</v>
      </c>
      <c r="D171" s="11" t="s">
        <v>565</v>
      </c>
      <c r="E171" s="9">
        <v>145.0</v>
      </c>
      <c r="F171" s="14">
        <v>0.005745694732609</v>
      </c>
      <c r="G171" s="14">
        <v>0.00179363898744809</v>
      </c>
      <c r="H171" s="13">
        <v>0.0185609605933244</v>
      </c>
      <c r="I171" s="14">
        <v>0.00628129526358308</v>
      </c>
      <c r="J171" s="13">
        <v>0.999548</v>
      </c>
      <c r="K171" s="13">
        <v>1.196209</v>
      </c>
      <c r="L171" s="13">
        <v>0.999578</v>
      </c>
      <c r="M171" s="13">
        <v>2528.38009</v>
      </c>
      <c r="N171" s="13">
        <v>0.2574503</v>
      </c>
      <c r="O171" s="13">
        <v>3338.0</v>
      </c>
      <c r="P171" s="14">
        <v>39.0</v>
      </c>
      <c r="Q171" s="15">
        <v>34.0</v>
      </c>
      <c r="R171" s="13">
        <v>1192.0</v>
      </c>
      <c r="S171" s="14">
        <v>235.0</v>
      </c>
      <c r="T171" s="14">
        <v>1216580.0</v>
      </c>
      <c r="U171" s="17">
        <f t="shared" si="1"/>
        <v>77.06614266</v>
      </c>
      <c r="V171" s="14">
        <v>1578618.0</v>
      </c>
      <c r="W171" s="18">
        <f t="shared" si="2"/>
        <v>0</v>
      </c>
    </row>
    <row r="172" ht="12.75" customHeight="1">
      <c r="A172" s="8" t="s">
        <v>566</v>
      </c>
      <c r="B172" s="9" t="s">
        <v>551</v>
      </c>
      <c r="C172" s="10" t="s">
        <v>567</v>
      </c>
      <c r="D172" s="11" t="s">
        <v>568</v>
      </c>
      <c r="E172" s="9">
        <v>80.0</v>
      </c>
      <c r="F172" s="13">
        <v>0.0241434432995502</v>
      </c>
      <c r="G172" s="13">
        <v>0.0122811044135471</v>
      </c>
      <c r="H172" s="13">
        <v>0.0596901940414497</v>
      </c>
      <c r="I172" s="13">
        <v>0.0320315362654973</v>
      </c>
      <c r="J172" s="13">
        <v>0.996825</v>
      </c>
      <c r="K172" s="13">
        <v>7.369298</v>
      </c>
      <c r="L172" s="13">
        <v>0.997484</v>
      </c>
      <c r="M172" s="13">
        <v>487.751984</v>
      </c>
      <c r="N172" s="13">
        <v>1.024875</v>
      </c>
      <c r="O172" s="13">
        <v>2101.0</v>
      </c>
      <c r="P172" s="14">
        <v>109.0</v>
      </c>
      <c r="Q172" s="15">
        <v>129.0</v>
      </c>
      <c r="R172" s="14">
        <v>30.0</v>
      </c>
      <c r="S172" s="14">
        <v>294.0</v>
      </c>
      <c r="T172" s="14">
        <v>579190.0</v>
      </c>
      <c r="U172" s="17">
        <f t="shared" si="1"/>
        <v>71.04132783</v>
      </c>
      <c r="V172" s="14">
        <v>815286.0</v>
      </c>
      <c r="W172" s="18">
        <f t="shared" si="2"/>
        <v>1</v>
      </c>
    </row>
    <row r="173" ht="12.75" customHeight="1">
      <c r="A173" s="8" t="s">
        <v>569</v>
      </c>
      <c r="B173" s="9" t="s">
        <v>570</v>
      </c>
      <c r="C173" s="10" t="s">
        <v>571</v>
      </c>
      <c r="D173" s="11" t="s">
        <v>572</v>
      </c>
      <c r="E173" s="9">
        <v>70.0</v>
      </c>
      <c r="F173" s="14">
        <v>5.39758235761652E-4</v>
      </c>
      <c r="G173" s="14">
        <v>0.0</v>
      </c>
      <c r="H173" s="14">
        <v>0.0</v>
      </c>
      <c r="I173" s="14">
        <v>0.00306653854822829</v>
      </c>
      <c r="J173" s="13">
        <v>0.999964</v>
      </c>
      <c r="K173" s="14">
        <v>1.077568</v>
      </c>
      <c r="L173" s="13">
        <v>0.999964</v>
      </c>
      <c r="M173" s="13">
        <v>27979.666667</v>
      </c>
      <c r="N173" s="13">
        <v>2.004353</v>
      </c>
      <c r="O173" s="14">
        <v>0.0</v>
      </c>
      <c r="P173" s="14">
        <v>0.0</v>
      </c>
      <c r="Q173" s="15">
        <v>0.0</v>
      </c>
      <c r="R173" s="14">
        <v>45.0</v>
      </c>
      <c r="S173" s="14">
        <v>6.0</v>
      </c>
      <c r="T173" s="14">
        <v>349814.0</v>
      </c>
      <c r="U173" s="17">
        <f t="shared" si="1"/>
        <v>76.87915643</v>
      </c>
      <c r="V173" s="14">
        <v>455018.0</v>
      </c>
      <c r="W173" s="18">
        <f t="shared" si="2"/>
        <v>1</v>
      </c>
    </row>
    <row r="174" ht="12.75" customHeight="1">
      <c r="A174" s="8" t="s">
        <v>573</v>
      </c>
      <c r="B174" s="9" t="s">
        <v>570</v>
      </c>
      <c r="C174" s="10" t="s">
        <v>574</v>
      </c>
      <c r="D174" s="11" t="s">
        <v>575</v>
      </c>
      <c r="E174" s="9">
        <v>65.0</v>
      </c>
      <c r="F174" s="14">
        <v>3.53251840581991E-4</v>
      </c>
      <c r="G174" s="14">
        <v>0.0</v>
      </c>
      <c r="H174" s="14">
        <v>0.00590385254358813</v>
      </c>
      <c r="I174" s="14">
        <v>0.0023468513369358</v>
      </c>
      <c r="J174" s="13">
        <v>0.999775</v>
      </c>
      <c r="K174" s="13">
        <v>1.174864</v>
      </c>
      <c r="L174" s="13">
        <v>0.999786</v>
      </c>
      <c r="M174" s="13">
        <v>4911.517241</v>
      </c>
      <c r="N174" s="13">
        <v>0.9773706</v>
      </c>
      <c r="O174" s="13">
        <v>781.0</v>
      </c>
      <c r="P174" s="14">
        <v>0.0</v>
      </c>
      <c r="Q174" s="15">
        <v>0.0</v>
      </c>
      <c r="R174" s="14">
        <v>49.0</v>
      </c>
      <c r="S174" s="14">
        <v>8.0</v>
      </c>
      <c r="T174" s="14">
        <v>649808.0</v>
      </c>
      <c r="U174" s="17">
        <f t="shared" si="1"/>
        <v>73.11515326</v>
      </c>
      <c r="V174" s="14">
        <v>888746.0</v>
      </c>
      <c r="W174" s="18">
        <f t="shared" si="2"/>
        <v>1</v>
      </c>
    </row>
    <row r="175" ht="12.75" customHeight="1">
      <c r="A175" s="8" t="s">
        <v>576</v>
      </c>
      <c r="B175" s="9" t="s">
        <v>570</v>
      </c>
      <c r="C175" s="10" t="s">
        <v>577</v>
      </c>
      <c r="D175" s="11" t="s">
        <v>578</v>
      </c>
      <c r="E175" s="9">
        <v>105.0</v>
      </c>
      <c r="F175" s="14">
        <v>6.90379581706212E-4</v>
      </c>
      <c r="G175" s="14">
        <v>2.3718562316287E-4</v>
      </c>
      <c r="H175" s="14">
        <v>0.00244809446764534</v>
      </c>
      <c r="I175" s="14">
        <v>0.00313847404935155</v>
      </c>
      <c r="J175" s="13">
        <v>0.999511</v>
      </c>
      <c r="K175" s="13">
        <v>1.10815</v>
      </c>
      <c r="L175" s="13">
        <v>0.99963</v>
      </c>
      <c r="M175" s="13">
        <v>2830.795181</v>
      </c>
      <c r="N175" s="13">
        <v>0.9261973</v>
      </c>
      <c r="O175" s="14">
        <v>213.0</v>
      </c>
      <c r="P175" s="14">
        <v>1.0</v>
      </c>
      <c r="Q175" s="15">
        <v>2.0</v>
      </c>
      <c r="R175" s="14">
        <v>48.0</v>
      </c>
      <c r="S175" s="14">
        <v>14.0</v>
      </c>
      <c r="T175" s="14">
        <v>567138.0</v>
      </c>
      <c r="U175" s="17">
        <f t="shared" si="1"/>
        <v>79.0262214</v>
      </c>
      <c r="V175" s="14">
        <v>717658.0</v>
      </c>
      <c r="W175" s="18">
        <f t="shared" si="2"/>
        <v>1</v>
      </c>
    </row>
    <row r="176" ht="12.75" customHeight="1">
      <c r="A176" s="8" t="s">
        <v>579</v>
      </c>
      <c r="B176" s="9" t="s">
        <v>570</v>
      </c>
      <c r="C176" s="10" t="s">
        <v>580</v>
      </c>
      <c r="D176" s="11" t="s">
        <v>581</v>
      </c>
      <c r="E176" s="9">
        <v>130.0</v>
      </c>
      <c r="F176" s="14">
        <v>6.45460292206178E-4</v>
      </c>
      <c r="G176" s="14">
        <v>1.06540901051914E-4</v>
      </c>
      <c r="H176" s="14">
        <v>3.61351222734408E-4</v>
      </c>
      <c r="I176" s="14">
        <v>5.76208706522434E-4</v>
      </c>
      <c r="J176" s="13">
        <v>0.999888</v>
      </c>
      <c r="K176" s="14">
        <v>1.031471</v>
      </c>
      <c r="L176" s="13">
        <v>0.99989</v>
      </c>
      <c r="M176" s="13">
        <v>9336.341667</v>
      </c>
      <c r="N176" s="13">
        <v>0.3123517</v>
      </c>
      <c r="O176" s="14">
        <v>19.0</v>
      </c>
      <c r="P176" s="14">
        <v>2.0</v>
      </c>
      <c r="Q176" s="15">
        <v>1.0</v>
      </c>
      <c r="R176" s="14">
        <v>444.0</v>
      </c>
      <c r="S176" s="14">
        <v>43.0</v>
      </c>
      <c r="T176" s="14">
        <v>2373588.0</v>
      </c>
      <c r="U176" s="17">
        <f t="shared" si="1"/>
        <v>78.74158788</v>
      </c>
      <c r="V176" s="14">
        <v>3014402.0</v>
      </c>
      <c r="W176" s="18">
        <f t="shared" si="2"/>
        <v>0</v>
      </c>
    </row>
    <row r="177" ht="12.75" customHeight="1">
      <c r="A177" s="8" t="s">
        <v>582</v>
      </c>
      <c r="B177" s="9" t="s">
        <v>570</v>
      </c>
      <c r="C177" s="10" t="s">
        <v>583</v>
      </c>
      <c r="D177" s="11" t="s">
        <v>584</v>
      </c>
      <c r="E177" s="9">
        <v>150.0</v>
      </c>
      <c r="F177" s="14">
        <v>0.00226360726657953</v>
      </c>
      <c r="G177" s="14">
        <v>5.95429250803585E-4</v>
      </c>
      <c r="H177" s="14">
        <v>0.00293810171298163</v>
      </c>
      <c r="I177" s="14">
        <v>0.00263062595232076</v>
      </c>
      <c r="J177" s="13">
        <v>0.999736</v>
      </c>
      <c r="K177" s="14">
        <v>1.028863</v>
      </c>
      <c r="L177" s="13">
        <v>0.999764</v>
      </c>
      <c r="M177" s="13">
        <v>4629.231818</v>
      </c>
      <c r="N177" s="13">
        <v>0.132774</v>
      </c>
      <c r="O177" s="14">
        <v>369.0</v>
      </c>
      <c r="P177" s="14">
        <v>18.0</v>
      </c>
      <c r="Q177" s="15">
        <v>15.0</v>
      </c>
      <c r="R177" s="14">
        <v>417.0</v>
      </c>
      <c r="S177" s="14">
        <v>147.0</v>
      </c>
      <c r="T177" s="14">
        <v>2240270.0</v>
      </c>
      <c r="U177" s="17">
        <f t="shared" si="1"/>
        <v>78.27293418</v>
      </c>
      <c r="V177" s="14">
        <v>2862126.0</v>
      </c>
      <c r="W177" s="18">
        <f t="shared" si="2"/>
        <v>0</v>
      </c>
    </row>
    <row r="178" ht="12.75" customHeight="1">
      <c r="A178" s="8" t="s">
        <v>585</v>
      </c>
      <c r="B178" s="9" t="s">
        <v>570</v>
      </c>
      <c r="C178" s="10" t="s">
        <v>586</v>
      </c>
      <c r="D178" s="11" t="s">
        <v>587</v>
      </c>
      <c r="E178" s="9">
        <v>75.0</v>
      </c>
      <c r="F178" s="14">
        <v>0.00336184693951179</v>
      </c>
      <c r="G178" s="14">
        <v>0.00179799172717648</v>
      </c>
      <c r="H178" s="13">
        <v>0.0140025416328592</v>
      </c>
      <c r="I178" s="14">
        <v>0.00949210046959833</v>
      </c>
      <c r="J178" s="13">
        <v>0.999515</v>
      </c>
      <c r="K178" s="13">
        <v>1.411657</v>
      </c>
      <c r="L178" s="13">
        <v>0.999614</v>
      </c>
      <c r="M178" s="13">
        <v>3207.804762</v>
      </c>
      <c r="N178" s="13">
        <v>1.015503</v>
      </c>
      <c r="O178" s="13">
        <v>1790.0</v>
      </c>
      <c r="P178" s="14">
        <v>37.0</v>
      </c>
      <c r="Q178" s="15">
        <v>23.0</v>
      </c>
      <c r="R178" s="14">
        <v>89.0</v>
      </c>
      <c r="S178" s="14">
        <v>142.0</v>
      </c>
      <c r="T178" s="14">
        <v>1413584.0</v>
      </c>
      <c r="U178" s="17">
        <f t="shared" si="1"/>
        <v>77.32556422</v>
      </c>
      <c r="V178" s="14">
        <v>1828094.0</v>
      </c>
      <c r="W178" s="18">
        <f t="shared" si="2"/>
        <v>0</v>
      </c>
    </row>
    <row r="179" ht="12.75" customHeight="1">
      <c r="A179" s="8" t="s">
        <v>588</v>
      </c>
      <c r="B179" s="9" t="s">
        <v>589</v>
      </c>
      <c r="C179" s="10" t="s">
        <v>590</v>
      </c>
      <c r="D179" s="11" t="s">
        <v>591</v>
      </c>
      <c r="E179" s="9">
        <v>105.0</v>
      </c>
      <c r="F179" s="14">
        <v>9.5722119529137E-4</v>
      </c>
      <c r="G179" s="14">
        <v>6.87739568464474E-5</v>
      </c>
      <c r="H179" s="14">
        <v>3.14395231298045E-4</v>
      </c>
      <c r="I179" s="14">
        <v>0.005292787576897</v>
      </c>
      <c r="J179" s="13">
        <v>0.999913</v>
      </c>
      <c r="K179" s="14">
        <v>1.076624</v>
      </c>
      <c r="L179" s="13">
        <v>0.999915</v>
      </c>
      <c r="M179" s="13">
        <v>12219.5</v>
      </c>
      <c r="N179" s="13">
        <v>0.7369087</v>
      </c>
      <c r="O179" s="14">
        <v>10.0</v>
      </c>
      <c r="P179" s="14">
        <v>1.0</v>
      </c>
      <c r="Q179" s="15">
        <v>1.0</v>
      </c>
      <c r="R179" s="14">
        <v>122.0</v>
      </c>
      <c r="S179" s="14">
        <v>48.0</v>
      </c>
      <c r="T179" s="14">
        <v>1476638.0</v>
      </c>
      <c r="U179" s="17">
        <f t="shared" si="1"/>
        <v>77.82469603</v>
      </c>
      <c r="V179" s="14">
        <v>1897390.0</v>
      </c>
      <c r="W179" s="18">
        <f t="shared" si="2"/>
        <v>0</v>
      </c>
    </row>
    <row r="180" ht="12.75" customHeight="1">
      <c r="A180" s="8" t="s">
        <v>592</v>
      </c>
      <c r="B180" s="9" t="s">
        <v>589</v>
      </c>
      <c r="C180" s="10" t="s">
        <v>593</v>
      </c>
      <c r="D180" s="11" t="s">
        <v>594</v>
      </c>
      <c r="E180" s="9">
        <v>90.0</v>
      </c>
      <c r="F180" s="14">
        <v>0.00169281522309979</v>
      </c>
      <c r="G180" s="14">
        <v>0.0</v>
      </c>
      <c r="H180" s="14">
        <v>0.00424223573981634</v>
      </c>
      <c r="I180" s="14">
        <v>0.0051141375565334</v>
      </c>
      <c r="J180" s="13">
        <v>0.999933</v>
      </c>
      <c r="K180" s="13">
        <v>1.208572</v>
      </c>
      <c r="L180" s="13">
        <v>0.999933</v>
      </c>
      <c r="M180" s="13">
        <v>15002.692308</v>
      </c>
      <c r="N180" s="13">
        <v>0.7828757</v>
      </c>
      <c r="O180" s="14">
        <v>238.0</v>
      </c>
      <c r="P180" s="14">
        <v>0.0</v>
      </c>
      <c r="Q180" s="15">
        <v>0.0</v>
      </c>
      <c r="R180" s="14">
        <v>319.0</v>
      </c>
      <c r="S180" s="14">
        <v>34.0</v>
      </c>
      <c r="T180" s="14">
        <v>408724.0</v>
      </c>
      <c r="U180" s="17">
        <f t="shared" si="1"/>
        <v>73.58827554</v>
      </c>
      <c r="V180" s="14">
        <v>555420.0</v>
      </c>
      <c r="W180" s="18">
        <f t="shared" si="2"/>
        <v>1</v>
      </c>
    </row>
    <row r="181" ht="12.75" customHeight="1">
      <c r="A181" s="8" t="s">
        <v>595</v>
      </c>
      <c r="B181" s="9" t="s">
        <v>589</v>
      </c>
      <c r="C181" s="10" t="s">
        <v>596</v>
      </c>
      <c r="D181" s="11" t="s">
        <v>597</v>
      </c>
      <c r="E181" s="9">
        <v>115.0</v>
      </c>
      <c r="F181" s="14">
        <v>0.00507436473177564</v>
      </c>
      <c r="G181" s="14">
        <v>0.00145617038305062</v>
      </c>
      <c r="H181" s="13">
        <v>0.0174518129877059</v>
      </c>
      <c r="I181" s="14">
        <v>0.00972632889442209</v>
      </c>
      <c r="J181" s="13">
        <v>0.999285</v>
      </c>
      <c r="K181" s="13">
        <v>1.416455</v>
      </c>
      <c r="L181" s="13">
        <v>0.99934</v>
      </c>
      <c r="M181" s="13">
        <v>1610.342342</v>
      </c>
      <c r="N181" s="13">
        <v>0.4323218</v>
      </c>
      <c r="O181" s="14">
        <v>386.0</v>
      </c>
      <c r="P181" s="14">
        <v>8.0</v>
      </c>
      <c r="Q181" s="15">
        <v>9.0</v>
      </c>
      <c r="R181" s="24">
        <v>129.0</v>
      </c>
      <c r="S181" s="14">
        <v>65.0</v>
      </c>
      <c r="T181" s="14">
        <v>422228.0</v>
      </c>
      <c r="U181" s="17">
        <f t="shared" si="1"/>
        <v>76.21911814</v>
      </c>
      <c r="V181" s="14">
        <v>553966.0</v>
      </c>
      <c r="W181" s="18">
        <f t="shared" si="2"/>
        <v>1</v>
      </c>
    </row>
    <row r="182" ht="12.75" customHeight="1">
      <c r="A182" s="8" t="s">
        <v>598</v>
      </c>
      <c r="B182" s="9" t="s">
        <v>599</v>
      </c>
      <c r="C182" s="10" t="s">
        <v>600</v>
      </c>
      <c r="E182" s="9">
        <v>-5.0</v>
      </c>
      <c r="F182" s="25" t="s">
        <v>599</v>
      </c>
      <c r="G182" s="25" t="s">
        <v>599</v>
      </c>
      <c r="H182" s="25" t="s">
        <v>599</v>
      </c>
      <c r="I182" s="25" t="s">
        <v>599</v>
      </c>
      <c r="J182" s="13">
        <v>0.998572</v>
      </c>
      <c r="K182" s="14">
        <v>1.017031</v>
      </c>
      <c r="L182" s="13">
        <v>0.998667</v>
      </c>
      <c r="M182" s="13">
        <v>778.843939</v>
      </c>
      <c r="N182" s="13">
        <v>0.3607806</v>
      </c>
      <c r="O182" s="11" t="s">
        <v>599</v>
      </c>
      <c r="P182" s="11" t="s">
        <v>599</v>
      </c>
      <c r="Q182" s="11" t="s">
        <v>599</v>
      </c>
      <c r="R182" s="11" t="s">
        <v>599</v>
      </c>
      <c r="S182" s="11" t="s">
        <v>599</v>
      </c>
      <c r="T182" s="13">
        <v>4.520518E7</v>
      </c>
      <c r="U182" s="17">
        <f t="shared" si="1"/>
        <v>80.10959012</v>
      </c>
      <c r="V182" s="13">
        <v>5.6429174E7</v>
      </c>
      <c r="W182" s="18">
        <f t="shared" si="2"/>
        <v>0</v>
      </c>
    </row>
    <row r="183" ht="12.75" customHeight="1">
      <c r="A183" s="8" t="s">
        <v>601</v>
      </c>
      <c r="B183" s="9" t="s">
        <v>599</v>
      </c>
      <c r="C183" s="10" t="s">
        <v>602</v>
      </c>
      <c r="E183" s="9">
        <v>105.0</v>
      </c>
      <c r="F183" s="25" t="s">
        <v>599</v>
      </c>
      <c r="G183" s="25" t="s">
        <v>599</v>
      </c>
      <c r="H183" s="25" t="s">
        <v>599</v>
      </c>
      <c r="I183" s="25" t="s">
        <v>599</v>
      </c>
      <c r="J183" s="13">
        <v>0.999637</v>
      </c>
      <c r="K183" s="14">
        <v>1.077999</v>
      </c>
      <c r="L183" s="13">
        <v>0.999637</v>
      </c>
      <c r="M183" s="13">
        <v>2755.091837</v>
      </c>
      <c r="N183" s="13">
        <v>0.4509334</v>
      </c>
      <c r="O183" s="11" t="s">
        <v>599</v>
      </c>
      <c r="P183" s="11" t="s">
        <v>599</v>
      </c>
      <c r="Q183" s="11" t="s">
        <v>599</v>
      </c>
      <c r="R183" s="11" t="s">
        <v>599</v>
      </c>
      <c r="S183" s="11" t="s">
        <v>599</v>
      </c>
      <c r="T183" s="14">
        <v>1860258.0</v>
      </c>
      <c r="U183" s="17">
        <f t="shared" si="1"/>
        <v>74.27674071</v>
      </c>
      <c r="V183" s="14">
        <v>2504496.0</v>
      </c>
      <c r="W183" s="18">
        <f t="shared" si="2"/>
        <v>0</v>
      </c>
    </row>
    <row r="184" ht="12.75" customHeight="1">
      <c r="O184" s="18">
        <f t="shared" ref="O184:P184" si="3">MEDIAN(O2:O181)</f>
        <v>303.5</v>
      </c>
      <c r="P184" s="18">
        <f t="shared" si="3"/>
        <v>0</v>
      </c>
      <c r="R184" s="18">
        <f t="shared" ref="R184:S184" si="4">MEDIAN(R2:R181)</f>
        <v>66</v>
      </c>
      <c r="S184" s="18">
        <f t="shared" si="4"/>
        <v>22.5</v>
      </c>
      <c r="U184" s="26">
        <f>AVERAGE(U2:U183)</f>
        <v>73.65370598</v>
      </c>
      <c r="W184" s="18">
        <f>sum(W2:W183)</f>
        <v>94</v>
      </c>
    </row>
    <row r="185" ht="12.75" customHeight="1">
      <c r="O185" s="18">
        <f t="shared" ref="O185:P185" si="5">AVERAGE(O2:O181)</f>
        <v>1923.727778</v>
      </c>
      <c r="P185" s="18">
        <f t="shared" si="5"/>
        <v>191.5944444</v>
      </c>
      <c r="R185" s="18">
        <f t="shared" ref="R185:S185" si="6">AVERAGE(R2:R181)</f>
        <v>580.4444444</v>
      </c>
      <c r="S185" s="18">
        <f t="shared" si="6"/>
        <v>276.3277778</v>
      </c>
    </row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conditionalFormatting sqref="F2:I183 O182:S183">
    <cfRule type="cellIs" dxfId="0" priority="1" operator="lessThan">
      <formula>0.003</formula>
    </cfRule>
  </conditionalFormatting>
  <conditionalFormatting sqref="J2:J183">
    <cfRule type="cellIs" dxfId="0" priority="2" operator="lessThan">
      <formula>0.5</formula>
    </cfRule>
  </conditionalFormatting>
  <conditionalFormatting sqref="K2:K183">
    <cfRule type="cellIs" dxfId="0" priority="3" operator="lessThan">
      <formula>1.01</formula>
    </cfRule>
  </conditionalFormatting>
  <conditionalFormatting sqref="L2:L183">
    <cfRule type="cellIs" dxfId="0" priority="4" operator="lessThan">
      <formula>0.5</formula>
    </cfRule>
  </conditionalFormatting>
  <conditionalFormatting sqref="M2:M183">
    <cfRule type="cellIs" dxfId="0" priority="5" operator="lessThan">
      <formula>1</formula>
    </cfRule>
  </conditionalFormatting>
  <conditionalFormatting sqref="T2:T183">
    <cfRule type="cellIs" dxfId="0" priority="6" operator="lessThan">
      <formula>1000000</formula>
    </cfRule>
  </conditionalFormatting>
  <conditionalFormatting sqref="U2:U183">
    <cfRule type="cellIs" dxfId="0" priority="7" operator="lessThan">
      <formula>50</formula>
    </cfRule>
  </conditionalFormatting>
  <conditionalFormatting sqref="J2:J183">
    <cfRule type="cellIs" dxfId="1" priority="8" operator="between">
      <formula>0.5</formula>
      <formula>0.8</formula>
    </cfRule>
  </conditionalFormatting>
  <conditionalFormatting sqref="L2:L183">
    <cfRule type="cellIs" dxfId="1" priority="9" operator="between">
      <formula>0.5</formula>
      <formula>0.8</formula>
    </cfRule>
  </conditionalFormatting>
  <conditionalFormatting sqref="M2:M183">
    <cfRule type="cellIs" dxfId="1" priority="10" operator="between">
      <formula>1</formula>
      <formula>3</formula>
    </cfRule>
  </conditionalFormatting>
  <conditionalFormatting sqref="K2:K183">
    <cfRule type="cellIs" dxfId="1" priority="11" operator="between">
      <formula>1.01</formula>
      <formula>1.1</formula>
    </cfRule>
  </conditionalFormatting>
  <conditionalFormatting sqref="T2:T183">
    <cfRule type="cellIs" dxfId="1" priority="12" operator="between">
      <formula>1000000</formula>
      <formula>5000000</formula>
    </cfRule>
  </conditionalFormatting>
  <conditionalFormatting sqref="U2:U183">
    <cfRule type="cellIs" dxfId="1" priority="13" operator="between">
      <formula>50</formula>
      <formula>80</formula>
    </cfRule>
  </conditionalFormatting>
  <conditionalFormatting sqref="O2:P183 R2:S183 Q182:Q183">
    <cfRule type="cellIs" dxfId="0" priority="14" operator="lessThan">
      <formula>100</formula>
    </cfRule>
  </conditionalFormatting>
  <conditionalFormatting sqref="O2:P183 R2:S183 Q182:Q183">
    <cfRule type="cellIs" dxfId="1" priority="15" operator="between">
      <formula>100</formula>
      <formula>500</formula>
    </cfRule>
  </conditionalFormatting>
  <conditionalFormatting sqref="F2:I183 O182:S183">
    <cfRule type="cellIs" dxfId="1" priority="16" operator="between">
      <formula>0.003</formula>
      <formula>0.01</formula>
    </cfRule>
  </conditionalFormatting>
  <conditionalFormatting sqref="V2:V183">
    <cfRule type="cellIs" dxfId="0" priority="17" operator="lessThan">
      <formula>1000000</formula>
    </cfRule>
  </conditionalFormatting>
  <conditionalFormatting sqref="V2:V183">
    <cfRule type="cellIs" dxfId="1" priority="18" operator="between">
      <formula>1000000</formula>
      <formula>5000000</formula>
    </cfRule>
  </conditionalFormatting>
  <conditionalFormatting sqref="Q2:Q181">
    <cfRule type="cellIs" dxfId="0" priority="19" operator="lessThan">
      <formula>100</formula>
    </cfRule>
  </conditionalFormatting>
  <conditionalFormatting sqref="Q2:Q181">
    <cfRule type="cellIs" dxfId="1" priority="20" operator="between">
      <formula>100</formula>
      <formula>500</formula>
    </cfRule>
  </conditionalFormatting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7"/>
      <c r="B1" s="15" t="s">
        <v>603</v>
      </c>
      <c r="C1" s="15" t="s">
        <v>5</v>
      </c>
      <c r="D1" s="15" t="s">
        <v>6</v>
      </c>
      <c r="E1" s="15" t="s">
        <v>7</v>
      </c>
      <c r="F1" s="15" t="s">
        <v>8</v>
      </c>
      <c r="G1" s="15" t="s">
        <v>9</v>
      </c>
      <c r="H1" s="15" t="s">
        <v>10</v>
      </c>
      <c r="I1" s="15" t="s">
        <v>11</v>
      </c>
      <c r="J1" s="15" t="s">
        <v>12</v>
      </c>
      <c r="K1" s="15" t="s">
        <v>13</v>
      </c>
      <c r="L1" s="15" t="s">
        <v>604</v>
      </c>
      <c r="M1" s="15" t="s">
        <v>605</v>
      </c>
    </row>
    <row r="2">
      <c r="A2" s="15" t="s">
        <v>22</v>
      </c>
      <c r="B2" s="15">
        <v>105.0</v>
      </c>
      <c r="C2" s="15">
        <v>0.00171877458634421</v>
      </c>
      <c r="D2" s="15">
        <v>0.0</v>
      </c>
      <c r="E2" s="15">
        <v>0.0012709248701841</v>
      </c>
      <c r="F2" s="15">
        <v>0.00141617342677657</v>
      </c>
      <c r="G2" s="15">
        <v>0.999951</v>
      </c>
      <c r="H2" s="15">
        <v>1.081949</v>
      </c>
      <c r="I2" s="15">
        <v>0.999951</v>
      </c>
      <c r="J2" s="15">
        <v>20576.75</v>
      </c>
      <c r="K2" s="15">
        <v>0.805947</v>
      </c>
      <c r="L2" s="15">
        <v>169446.0</v>
      </c>
      <c r="M2" s="15">
        <v>217840.0</v>
      </c>
    </row>
    <row r="3">
      <c r="A3" s="15" t="s">
        <v>26</v>
      </c>
      <c r="B3" s="15">
        <v>90.0</v>
      </c>
      <c r="C3" s="15">
        <v>3.15823465328616E-4</v>
      </c>
      <c r="D3" s="15">
        <v>0.0</v>
      </c>
      <c r="E3" s="15">
        <v>0.00506736975830633</v>
      </c>
      <c r="F3" s="15">
        <v>0.002558524926988</v>
      </c>
      <c r="G3" s="15">
        <v>0.99979</v>
      </c>
      <c r="H3" s="15">
        <v>1.131297</v>
      </c>
      <c r="I3" s="15">
        <v>0.99979</v>
      </c>
      <c r="J3" s="15">
        <v>4758.745763</v>
      </c>
      <c r="K3" s="15">
        <v>0.6546779</v>
      </c>
      <c r="L3" s="15">
        <v>627368.0</v>
      </c>
      <c r="M3" s="15">
        <v>849920.0</v>
      </c>
    </row>
    <row r="4">
      <c r="A4" s="15" t="s">
        <v>29</v>
      </c>
      <c r="B4" s="15">
        <v>70.0</v>
      </c>
      <c r="C4" s="15">
        <v>0.00132444566041959</v>
      </c>
      <c r="D4" s="28">
        <v>8.70527664125555E-5</v>
      </c>
      <c r="E4" s="15">
        <v>0.00231933441942023</v>
      </c>
      <c r="F4" s="15">
        <v>0.00328935095944585</v>
      </c>
      <c r="G4" s="15">
        <v>0.999813</v>
      </c>
      <c r="H4" s="15">
        <v>1.104184</v>
      </c>
      <c r="I4" s="15">
        <v>0.999819</v>
      </c>
      <c r="J4" s="15">
        <v>5716.571429</v>
      </c>
      <c r="K4" s="15">
        <v>1.936235</v>
      </c>
      <c r="L4" s="15">
        <v>333446.0</v>
      </c>
      <c r="M4" s="15">
        <v>420122.0</v>
      </c>
    </row>
    <row r="5">
      <c r="A5" s="15" t="s">
        <v>32</v>
      </c>
      <c r="B5" s="15">
        <v>-5.0</v>
      </c>
      <c r="C5" s="15">
        <v>0.00125163033820507</v>
      </c>
      <c r="D5" s="15">
        <v>0.0</v>
      </c>
      <c r="E5" s="15">
        <v>0.00115607324032442</v>
      </c>
      <c r="F5" s="15">
        <v>2.89353598143845E-4</v>
      </c>
      <c r="G5" s="15">
        <v>0.999798</v>
      </c>
      <c r="H5" s="15">
        <v>1.020106</v>
      </c>
      <c r="I5" s="15">
        <v>0.999814</v>
      </c>
      <c r="J5" s="15">
        <v>5761.079612</v>
      </c>
      <c r="K5" s="15">
        <v>0.2469301</v>
      </c>
      <c r="L5" s="15">
        <v>6517182.0</v>
      </c>
      <c r="M5" s="15">
        <v>8736246.0</v>
      </c>
    </row>
    <row r="6">
      <c r="A6" s="15" t="s">
        <v>35</v>
      </c>
      <c r="B6" s="15">
        <v>80.0</v>
      </c>
      <c r="C6" s="15">
        <v>0.00486872226878104</v>
      </c>
      <c r="D6" s="15">
        <v>0.00273910977118457</v>
      </c>
      <c r="E6" s="15">
        <v>0.00797425599611083</v>
      </c>
      <c r="F6" s="15">
        <v>0.00788718495702681</v>
      </c>
      <c r="G6" s="15">
        <v>0.999854</v>
      </c>
      <c r="H6" s="15">
        <v>1.868096</v>
      </c>
      <c r="I6" s="15">
        <v>0.999861</v>
      </c>
      <c r="J6" s="15">
        <v>7609.75</v>
      </c>
      <c r="K6" s="15">
        <v>0.8507839</v>
      </c>
      <c r="L6" s="15">
        <v>569032.0</v>
      </c>
      <c r="M6" s="15">
        <v>741430.0</v>
      </c>
    </row>
    <row r="7">
      <c r="A7" s="15" t="s">
        <v>38</v>
      </c>
      <c r="B7" s="15">
        <v>75.0</v>
      </c>
      <c r="C7" s="15">
        <v>0.0365490255345433</v>
      </c>
      <c r="D7" s="15">
        <v>0.0348767297911766</v>
      </c>
      <c r="E7" s="15">
        <v>0.0513828473052712</v>
      </c>
      <c r="F7" s="15">
        <v>0.0342705636523728</v>
      </c>
      <c r="G7" s="15">
        <v>0.994264</v>
      </c>
      <c r="H7" s="15">
        <v>7.487417</v>
      </c>
      <c r="I7" s="15">
        <v>0.996622</v>
      </c>
      <c r="J7" s="15">
        <v>451.72419</v>
      </c>
      <c r="K7" s="15">
        <v>0.9955655</v>
      </c>
      <c r="L7" s="15">
        <v>1600156.0</v>
      </c>
      <c r="M7" s="15">
        <v>2051536.0</v>
      </c>
    </row>
    <row r="8">
      <c r="A8" s="15" t="s">
        <v>41</v>
      </c>
      <c r="B8" s="15">
        <v>75.0</v>
      </c>
      <c r="C8" s="15">
        <v>0.00174896060904981</v>
      </c>
      <c r="D8" s="15">
        <v>1.63397703959671E-4</v>
      </c>
      <c r="E8" s="15">
        <v>0.00476879224889707</v>
      </c>
      <c r="F8" s="15">
        <v>0.00446620390823101</v>
      </c>
      <c r="G8" s="15">
        <v>0.999909</v>
      </c>
      <c r="H8" s="15">
        <v>1.262605</v>
      </c>
      <c r="I8" s="15">
        <v>0.999915</v>
      </c>
      <c r="J8" s="15">
        <v>12646.230769</v>
      </c>
      <c r="K8" s="15">
        <v>1.027786</v>
      </c>
      <c r="L8" s="15">
        <v>338190.0</v>
      </c>
      <c r="M8" s="15">
        <v>441224.0</v>
      </c>
    </row>
    <row r="9">
      <c r="A9" s="15" t="s">
        <v>45</v>
      </c>
      <c r="B9" s="15">
        <v>85.0</v>
      </c>
      <c r="C9" s="15">
        <v>0.398505455088925</v>
      </c>
      <c r="D9" s="15">
        <v>0.456424052209436</v>
      </c>
      <c r="E9" s="15">
        <v>0.595840183330842</v>
      </c>
      <c r="F9" s="15">
        <v>0.262471977282917</v>
      </c>
      <c r="G9" s="15">
        <v>0.702018</v>
      </c>
      <c r="H9" s="15">
        <v>194.1535</v>
      </c>
      <c r="I9" s="15">
        <v>0.87141</v>
      </c>
      <c r="J9" s="15">
        <v>16.621526</v>
      </c>
      <c r="K9" s="15">
        <v>1.05948</v>
      </c>
      <c r="L9" s="15">
        <v>953890.0</v>
      </c>
      <c r="M9" s="15">
        <v>1710998.0</v>
      </c>
    </row>
    <row r="10">
      <c r="A10" s="15" t="s">
        <v>48</v>
      </c>
      <c r="B10" s="15">
        <v>70.0</v>
      </c>
      <c r="C10" s="15">
        <v>0.706910828778953</v>
      </c>
      <c r="D10" s="15">
        <v>0.564908794094684</v>
      </c>
      <c r="E10" s="15">
        <v>0.968344098232664</v>
      </c>
      <c r="F10" s="15">
        <v>0.450067428490312</v>
      </c>
      <c r="G10" s="15">
        <v>0.487946</v>
      </c>
      <c r="H10" s="15">
        <v>1145.357</v>
      </c>
      <c r="I10" s="15">
        <v>0.722411</v>
      </c>
      <c r="J10" s="15">
        <v>7.343026</v>
      </c>
      <c r="K10" s="15">
        <v>1.057867</v>
      </c>
      <c r="L10" s="15">
        <v>205278.0</v>
      </c>
      <c r="M10" s="15">
        <v>435094.0</v>
      </c>
    </row>
    <row r="11">
      <c r="A11" s="15" t="s">
        <v>51</v>
      </c>
      <c r="B11" s="15">
        <v>110.0</v>
      </c>
      <c r="C11" s="15">
        <v>9.21266803823877E-4</v>
      </c>
      <c r="D11" s="15">
        <v>0.0</v>
      </c>
      <c r="E11" s="28">
        <v>7.22967222731742E-5</v>
      </c>
      <c r="F11" s="15">
        <v>0.00458154657148287</v>
      </c>
      <c r="G11" s="15">
        <v>0.999963</v>
      </c>
      <c r="H11" s="15">
        <v>1.058595</v>
      </c>
      <c r="I11" s="15">
        <v>0.999963</v>
      </c>
      <c r="J11" s="15">
        <v>26757.888889</v>
      </c>
      <c r="K11" s="15">
        <v>0.3859103</v>
      </c>
      <c r="L11" s="15">
        <v>1019264.0</v>
      </c>
      <c r="M11" s="15">
        <v>1287250.0</v>
      </c>
    </row>
    <row r="12">
      <c r="A12" s="15" t="s">
        <v>54</v>
      </c>
      <c r="B12" s="15">
        <v>80.0</v>
      </c>
      <c r="C12" s="15">
        <v>0.00187169359911726</v>
      </c>
      <c r="D12" s="15">
        <v>0.0</v>
      </c>
      <c r="E12" s="15">
        <v>0.0108176671375978</v>
      </c>
      <c r="F12" s="15">
        <v>0.00697115632508688</v>
      </c>
      <c r="G12" s="15">
        <v>0.999953</v>
      </c>
      <c r="H12" s="15">
        <v>1.694766</v>
      </c>
      <c r="I12" s="15">
        <v>0.999953</v>
      </c>
      <c r="J12" s="15">
        <v>21433.222222</v>
      </c>
      <c r="K12" s="15">
        <v>0.9022925</v>
      </c>
      <c r="L12" s="15">
        <v>406980.0</v>
      </c>
      <c r="M12" s="15">
        <v>524644.0</v>
      </c>
    </row>
    <row r="13">
      <c r="A13" s="15" t="s">
        <v>57</v>
      </c>
      <c r="B13" s="15">
        <v>155.0</v>
      </c>
      <c r="C13" s="15">
        <v>0.0141522330778975</v>
      </c>
      <c r="D13" s="15">
        <v>0.00659701754605998</v>
      </c>
      <c r="E13" s="15">
        <v>0.0222969159570065</v>
      </c>
      <c r="F13" s="15">
        <v>0.00696323981287547</v>
      </c>
      <c r="G13" s="15">
        <v>0.999236</v>
      </c>
      <c r="H13" s="15">
        <v>1.072507</v>
      </c>
      <c r="I13" s="15">
        <v>0.999387</v>
      </c>
      <c r="J13" s="15">
        <v>1876.440758</v>
      </c>
      <c r="K13" s="15">
        <v>0.0333643</v>
      </c>
      <c r="L13" s="15">
        <v>944970.0</v>
      </c>
      <c r="M13" s="15">
        <v>1245984.0</v>
      </c>
    </row>
    <row r="14">
      <c r="A14" s="15" t="s">
        <v>60</v>
      </c>
      <c r="B14" s="15">
        <v>70.0</v>
      </c>
      <c r="C14" s="28">
        <v>3.69919616467342E-5</v>
      </c>
      <c r="D14" s="15">
        <v>0.0</v>
      </c>
      <c r="E14" s="28">
        <v>1.10975884940202E-5</v>
      </c>
      <c r="F14" s="15">
        <v>0.00314801593613708</v>
      </c>
      <c r="G14" s="15">
        <v>0.999877</v>
      </c>
      <c r="H14" s="15">
        <v>1.092282</v>
      </c>
      <c r="I14" s="15">
        <v>0.999877</v>
      </c>
      <c r="J14" s="15">
        <v>8157.030303</v>
      </c>
      <c r="K14" s="15">
        <v>1.743354</v>
      </c>
      <c r="L14" s="15">
        <v>560046.0</v>
      </c>
      <c r="M14" s="15">
        <v>852778.0</v>
      </c>
    </row>
    <row r="15">
      <c r="A15" s="15" t="s">
        <v>64</v>
      </c>
      <c r="B15" s="15">
        <v>60.0</v>
      </c>
      <c r="C15" s="15">
        <v>9.39574019880668E-4</v>
      </c>
      <c r="D15" s="28">
        <v>4.78763831786328E-5</v>
      </c>
      <c r="E15" s="15">
        <v>0.00719342657258957</v>
      </c>
      <c r="F15" s="15">
        <v>0.00215443724303847</v>
      </c>
      <c r="G15" s="15">
        <v>0.99994</v>
      </c>
      <c r="H15" s="15">
        <v>1.320093</v>
      </c>
      <c r="I15" s="15">
        <v>0.99994</v>
      </c>
      <c r="J15" s="15">
        <v>16657.3</v>
      </c>
      <c r="K15" s="15">
        <v>1.092724</v>
      </c>
      <c r="L15" s="15">
        <v>377298.0</v>
      </c>
      <c r="M15" s="15">
        <v>551752.0</v>
      </c>
    </row>
    <row r="16">
      <c r="A16" s="15" t="s">
        <v>67</v>
      </c>
      <c r="B16" s="15">
        <v>-310.0</v>
      </c>
      <c r="C16" s="15">
        <v>6.2542742411578E-4</v>
      </c>
      <c r="D16" s="15">
        <v>0.0</v>
      </c>
      <c r="E16" s="15">
        <v>0.00120409391932571</v>
      </c>
      <c r="F16" s="15">
        <v>0.00256600597370867</v>
      </c>
      <c r="G16" s="15">
        <v>0.999489</v>
      </c>
      <c r="H16" s="15">
        <v>1.184154</v>
      </c>
      <c r="I16" s="15">
        <v>0.999601</v>
      </c>
      <c r="J16" s="15">
        <v>2985.280702</v>
      </c>
      <c r="K16" s="15">
        <v>1.185811</v>
      </c>
      <c r="L16" s="15">
        <v>354358.0</v>
      </c>
      <c r="M16" s="15">
        <v>462700.0</v>
      </c>
    </row>
    <row r="17">
      <c r="A17" s="15" t="s">
        <v>70</v>
      </c>
      <c r="B17" s="15">
        <v>80.0</v>
      </c>
      <c r="C17" s="15">
        <v>1.55800114523201E-4</v>
      </c>
      <c r="D17" s="15">
        <v>0.0</v>
      </c>
      <c r="E17" s="15">
        <v>4.98762704285313E-4</v>
      </c>
      <c r="F17" s="15">
        <v>9.39859132415934E-4</v>
      </c>
      <c r="G17" s="15">
        <v>0.999886</v>
      </c>
      <c r="H17" s="15">
        <v>1.097913</v>
      </c>
      <c r="I17" s="15">
        <v>0.999894</v>
      </c>
      <c r="J17" s="15">
        <v>10032.306122</v>
      </c>
      <c r="K17" s="15">
        <v>0.9445081</v>
      </c>
      <c r="L17" s="15">
        <v>2085108.0</v>
      </c>
      <c r="M17" s="15">
        <v>2641908.0</v>
      </c>
    </row>
    <row r="18">
      <c r="A18" s="15" t="s">
        <v>73</v>
      </c>
      <c r="B18" s="15">
        <v>105.0</v>
      </c>
      <c r="C18" s="15">
        <v>5.49780112719782E-4</v>
      </c>
      <c r="D18" s="15">
        <v>0.0</v>
      </c>
      <c r="E18" s="15">
        <v>0.00215801076677486</v>
      </c>
      <c r="F18" s="15">
        <v>7.26601284108036E-4</v>
      </c>
      <c r="G18" s="15">
        <v>0.999847</v>
      </c>
      <c r="H18" s="15">
        <v>1.051914</v>
      </c>
      <c r="I18" s="15">
        <v>0.999861</v>
      </c>
      <c r="J18" s="15">
        <v>7751.872587</v>
      </c>
      <c r="K18" s="15">
        <v>0.529442</v>
      </c>
      <c r="L18" s="15">
        <v>4329734.0</v>
      </c>
      <c r="M18" s="15">
        <v>5567112.0</v>
      </c>
    </row>
    <row r="19">
      <c r="A19" s="15" t="s">
        <v>76</v>
      </c>
      <c r="B19" s="15">
        <v>70.0</v>
      </c>
      <c r="C19" s="15">
        <v>0.00122844420456079</v>
      </c>
      <c r="D19" s="15">
        <v>4.09121576035623E-4</v>
      </c>
      <c r="E19" s="15">
        <v>0.00482310079611389</v>
      </c>
      <c r="F19" s="15">
        <v>0.00770530292807988</v>
      </c>
      <c r="G19" s="15">
        <v>0.999863</v>
      </c>
      <c r="H19" s="15">
        <v>1.199483</v>
      </c>
      <c r="I19" s="15">
        <v>0.999867</v>
      </c>
      <c r="J19" s="15">
        <v>7794.567797</v>
      </c>
      <c r="K19" s="15">
        <v>1.024491</v>
      </c>
      <c r="L19" s="15">
        <v>1943760.0</v>
      </c>
      <c r="M19" s="15">
        <v>2454786.0</v>
      </c>
    </row>
    <row r="20">
      <c r="A20" s="15" t="s">
        <v>79</v>
      </c>
      <c r="B20" s="15">
        <v>65.0</v>
      </c>
      <c r="C20" s="28">
        <v>8.42704841769267E-5</v>
      </c>
      <c r="D20" s="15">
        <v>0.0</v>
      </c>
      <c r="E20" s="15">
        <v>2.7344912212513E-4</v>
      </c>
      <c r="F20" s="15">
        <v>0.00392459683452545</v>
      </c>
      <c r="G20" s="15">
        <v>0.999794</v>
      </c>
      <c r="H20" s="15">
        <v>1.128184</v>
      </c>
      <c r="I20" s="15">
        <v>0.999796</v>
      </c>
      <c r="J20" s="15">
        <v>4947.316239</v>
      </c>
      <c r="K20" s="15">
        <v>1.006187</v>
      </c>
      <c r="L20" s="15">
        <v>1228272.0</v>
      </c>
      <c r="M20" s="15">
        <v>1700586.0</v>
      </c>
    </row>
    <row r="21">
      <c r="A21" s="15" t="s">
        <v>83</v>
      </c>
      <c r="B21" s="15">
        <v>55.0</v>
      </c>
      <c r="C21" s="15">
        <v>0.00211540908512533</v>
      </c>
      <c r="D21" s="15">
        <v>1.9484031047207E-4</v>
      </c>
      <c r="E21" s="15">
        <v>0.0116029393052551</v>
      </c>
      <c r="F21" s="15">
        <v>0.00341964626542817</v>
      </c>
      <c r="G21" s="15">
        <v>0.999904</v>
      </c>
      <c r="H21" s="15">
        <v>1.458111</v>
      </c>
      <c r="I21" s="15">
        <v>0.999904</v>
      </c>
      <c r="J21" s="15">
        <v>10442.75</v>
      </c>
      <c r="K21" s="15">
        <v>1.058238</v>
      </c>
      <c r="L21" s="15">
        <v>604066.0</v>
      </c>
      <c r="M21" s="15">
        <v>953022.0</v>
      </c>
    </row>
    <row r="22">
      <c r="A22" s="15" t="s">
        <v>86</v>
      </c>
      <c r="B22" s="15">
        <v>75.0</v>
      </c>
      <c r="C22" s="15">
        <v>0.0611337400615428</v>
      </c>
      <c r="D22" s="15">
        <v>0.107931200085377</v>
      </c>
      <c r="E22" s="15">
        <v>0.323722452464382</v>
      </c>
      <c r="F22" s="15">
        <v>0.0792942139058359</v>
      </c>
      <c r="G22" s="15">
        <v>0.896439</v>
      </c>
      <c r="H22" s="15">
        <v>113.2244</v>
      </c>
      <c r="I22" s="15">
        <v>0.979996</v>
      </c>
      <c r="J22" s="15">
        <v>117.505967</v>
      </c>
      <c r="K22" s="15">
        <v>1.012597</v>
      </c>
      <c r="L22" s="15">
        <v>231622.0</v>
      </c>
      <c r="M22" s="15">
        <v>393782.0</v>
      </c>
    </row>
    <row r="23">
      <c r="A23" s="15" t="s">
        <v>89</v>
      </c>
      <c r="B23" s="15">
        <v>75.0</v>
      </c>
      <c r="C23" s="15">
        <v>5.30976837929286E-4</v>
      </c>
      <c r="D23" s="15">
        <v>0.0</v>
      </c>
      <c r="E23" s="28">
        <v>7.81317269025075E-5</v>
      </c>
      <c r="F23" s="15">
        <v>0.00441045625739461</v>
      </c>
      <c r="G23" s="15">
        <v>0.99992</v>
      </c>
      <c r="H23" s="15">
        <v>1.114264</v>
      </c>
      <c r="I23" s="15">
        <v>0.999921</v>
      </c>
      <c r="J23" s="15">
        <v>13002.145833</v>
      </c>
      <c r="K23" s="15">
        <v>0.8493862</v>
      </c>
      <c r="L23" s="15">
        <v>1408880.0</v>
      </c>
      <c r="M23" s="15">
        <v>1907764.0</v>
      </c>
    </row>
    <row r="24">
      <c r="A24" s="15" t="s">
        <v>92</v>
      </c>
      <c r="B24" s="15">
        <v>180.0</v>
      </c>
      <c r="C24" s="15">
        <v>0.00319636280721635</v>
      </c>
      <c r="D24" s="15">
        <v>0.00270371112508378</v>
      </c>
      <c r="E24" s="15">
        <v>0.00413951785085022</v>
      </c>
      <c r="F24" s="15">
        <v>0.00206112197447608</v>
      </c>
      <c r="G24" s="15">
        <v>0.99931</v>
      </c>
      <c r="H24" s="15">
        <v>1.039516</v>
      </c>
      <c r="I24" s="15">
        <v>0.999459</v>
      </c>
      <c r="J24" s="15">
        <v>2286.058824</v>
      </c>
      <c r="K24" s="15">
        <v>0.108444</v>
      </c>
      <c r="L24" s="15">
        <v>3133004.0</v>
      </c>
      <c r="M24" s="15">
        <v>3952320.0</v>
      </c>
    </row>
    <row r="25">
      <c r="A25" s="15" t="s">
        <v>95</v>
      </c>
      <c r="B25" s="15">
        <v>80.0</v>
      </c>
      <c r="C25" s="15">
        <v>0.0606357133216359</v>
      </c>
      <c r="D25" s="15">
        <v>0.0570125860440005</v>
      </c>
      <c r="E25" s="15">
        <v>0.0743900998785261</v>
      </c>
      <c r="F25" s="15">
        <v>0.0492180118774464</v>
      </c>
      <c r="G25" s="15">
        <v>0.969986</v>
      </c>
      <c r="H25" s="15">
        <v>10.75945</v>
      </c>
      <c r="I25" s="15">
        <v>0.993868</v>
      </c>
      <c r="J25" s="15">
        <v>462.828921</v>
      </c>
      <c r="K25" s="15">
        <v>1.092669</v>
      </c>
      <c r="L25" s="15">
        <v>1795850.0</v>
      </c>
      <c r="M25" s="15">
        <v>2057094.0</v>
      </c>
    </row>
    <row r="26">
      <c r="A26" s="15" t="s">
        <v>98</v>
      </c>
      <c r="B26" s="15">
        <v>90.0</v>
      </c>
      <c r="C26" s="28">
        <v>8.99512219055757E-5</v>
      </c>
      <c r="D26" s="15">
        <v>0.0</v>
      </c>
      <c r="E26" s="15">
        <v>1.59458984287157E-4</v>
      </c>
      <c r="F26" s="15">
        <v>0.00369004444408101</v>
      </c>
      <c r="G26" s="15">
        <v>0.999879</v>
      </c>
      <c r="H26" s="15">
        <v>1.090044</v>
      </c>
      <c r="I26" s="15">
        <v>0.999879</v>
      </c>
      <c r="J26" s="15">
        <v>8254.355932</v>
      </c>
      <c r="K26" s="15">
        <v>0.616932</v>
      </c>
      <c r="L26" s="15">
        <v>1022628.0</v>
      </c>
      <c r="M26" s="15">
        <v>1368948.0</v>
      </c>
    </row>
    <row r="27">
      <c r="A27" s="15" t="s">
        <v>102</v>
      </c>
      <c r="B27" s="15">
        <v>60.0</v>
      </c>
      <c r="C27" s="15">
        <v>0.00111125142063392</v>
      </c>
      <c r="D27" s="15">
        <v>0.0</v>
      </c>
      <c r="E27" s="15">
        <v>0.00744096476827882</v>
      </c>
      <c r="F27" s="15">
        <v>0.00304647051395378</v>
      </c>
      <c r="G27" s="15">
        <v>0.999886</v>
      </c>
      <c r="H27" s="15">
        <v>1.245012</v>
      </c>
      <c r="I27" s="15">
        <v>0.999886</v>
      </c>
      <c r="J27" s="15">
        <v>8766.416667</v>
      </c>
      <c r="K27" s="15">
        <v>0.9931385</v>
      </c>
      <c r="L27" s="15">
        <v>692946.0</v>
      </c>
      <c r="M27" s="15">
        <v>987230.0</v>
      </c>
    </row>
    <row r="28">
      <c r="A28" s="15" t="s">
        <v>105</v>
      </c>
      <c r="B28" s="15">
        <v>80.0</v>
      </c>
      <c r="C28" s="15">
        <v>1.68446738962186E-4</v>
      </c>
      <c r="D28" s="15">
        <v>0.0</v>
      </c>
      <c r="E28" s="15">
        <v>0.00468919300354193</v>
      </c>
      <c r="F28" s="15">
        <v>0.00401540604769319</v>
      </c>
      <c r="G28" s="15">
        <v>0.999712</v>
      </c>
      <c r="H28" s="15">
        <v>1.124624</v>
      </c>
      <c r="I28" s="15">
        <v>0.999767</v>
      </c>
      <c r="J28" s="15">
        <v>4967.75</v>
      </c>
      <c r="K28" s="15">
        <v>0.7032456</v>
      </c>
      <c r="L28" s="15">
        <v>454172.0</v>
      </c>
      <c r="M28" s="15">
        <v>602916.0</v>
      </c>
    </row>
    <row r="29">
      <c r="A29" s="15" t="s">
        <v>108</v>
      </c>
      <c r="B29" s="15">
        <v>80.0</v>
      </c>
      <c r="C29" s="15">
        <v>6.6924216959676E-4</v>
      </c>
      <c r="D29" s="15">
        <v>2.00772650879028E-4</v>
      </c>
      <c r="E29" s="15">
        <v>3.68083193278218E-4</v>
      </c>
      <c r="F29" s="15">
        <v>0.00523951853423012</v>
      </c>
      <c r="G29" s="15">
        <v>0.999843</v>
      </c>
      <c r="H29" s="15">
        <v>1.129316</v>
      </c>
      <c r="I29" s="15">
        <v>0.999851</v>
      </c>
      <c r="J29" s="15">
        <v>7091.569231</v>
      </c>
      <c r="K29" s="15">
        <v>0.9857514</v>
      </c>
      <c r="L29" s="15">
        <v>1916082.0</v>
      </c>
      <c r="M29" s="15">
        <v>2410440.0</v>
      </c>
    </row>
    <row r="30">
      <c r="A30" s="15" t="s">
        <v>111</v>
      </c>
      <c r="B30" s="15">
        <v>450.0</v>
      </c>
      <c r="C30" s="15">
        <v>0.013522341718356</v>
      </c>
      <c r="D30" s="15">
        <v>0.0760131219399116</v>
      </c>
      <c r="E30" s="15">
        <v>0.00103261518576536</v>
      </c>
      <c r="F30" s="15">
        <v>6.81385530743132E-4</v>
      </c>
      <c r="G30" s="15">
        <v>0.997013</v>
      </c>
      <c r="H30" s="15">
        <v>1.048851</v>
      </c>
      <c r="I30" s="15">
        <v>0.997343</v>
      </c>
      <c r="J30" s="15">
        <v>411.097087</v>
      </c>
      <c r="K30" s="15">
        <v>0.0028395</v>
      </c>
      <c r="L30" s="15">
        <v>901818.0</v>
      </c>
      <c r="M30" s="15">
        <v>1098220.0</v>
      </c>
    </row>
    <row r="31">
      <c r="A31" s="15" t="s">
        <v>114</v>
      </c>
      <c r="B31" s="15">
        <v>-5.0</v>
      </c>
      <c r="C31" s="15">
        <v>0.476080031362754</v>
      </c>
      <c r="D31" s="15">
        <v>0.0</v>
      </c>
      <c r="E31" s="15">
        <v>0.607139252035879</v>
      </c>
      <c r="F31" s="15">
        <v>0.169980961681569</v>
      </c>
      <c r="G31" s="15">
        <v>0.976061</v>
      </c>
      <c r="H31" s="15">
        <v>1.130133</v>
      </c>
      <c r="I31" s="15">
        <v>0.980755</v>
      </c>
      <c r="J31" s="15">
        <v>63.46676</v>
      </c>
      <c r="K31" s="15">
        <v>8.34547E-4</v>
      </c>
      <c r="L31" s="15">
        <v>1504482.0</v>
      </c>
      <c r="M31" s="15">
        <v>1700888.0</v>
      </c>
    </row>
    <row r="32">
      <c r="A32" s="15" t="s">
        <v>117</v>
      </c>
      <c r="B32" s="15">
        <v>65.0</v>
      </c>
      <c r="C32" s="15">
        <v>5.8768683072924E-4</v>
      </c>
      <c r="D32" s="15">
        <v>0.0</v>
      </c>
      <c r="E32" s="15">
        <v>0.0</v>
      </c>
      <c r="F32" s="15">
        <v>0.00304014918204165</v>
      </c>
      <c r="G32" s="15">
        <v>0.999955</v>
      </c>
      <c r="H32" s="15">
        <v>1.123425</v>
      </c>
      <c r="I32" s="15">
        <v>0.999955</v>
      </c>
      <c r="J32" s="15">
        <v>22023.75</v>
      </c>
      <c r="K32" s="15">
        <v>1.011293</v>
      </c>
      <c r="L32" s="15">
        <v>363892.0</v>
      </c>
      <c r="M32" s="15">
        <v>467226.0</v>
      </c>
    </row>
    <row r="33">
      <c r="A33" s="15" t="s">
        <v>121</v>
      </c>
      <c r="B33" s="15">
        <v>65.0</v>
      </c>
      <c r="C33" s="15">
        <v>6.15513326162304E-4</v>
      </c>
      <c r="D33" s="15">
        <v>0.0</v>
      </c>
      <c r="E33" s="15">
        <v>0.00871877614437672</v>
      </c>
      <c r="F33" s="15">
        <v>0.00290426676228039</v>
      </c>
      <c r="G33" s="15">
        <v>0.999871</v>
      </c>
      <c r="H33" s="15">
        <v>1.228398</v>
      </c>
      <c r="I33" s="15">
        <v>0.999871</v>
      </c>
      <c r="J33" s="15">
        <v>7755.674419</v>
      </c>
      <c r="K33" s="15">
        <v>0.7842267</v>
      </c>
      <c r="L33" s="15">
        <v>795224.0</v>
      </c>
      <c r="M33" s="15">
        <v>1121206.0</v>
      </c>
    </row>
    <row r="34">
      <c r="A34" s="15" t="s">
        <v>124</v>
      </c>
      <c r="B34" s="15">
        <v>70.0</v>
      </c>
      <c r="C34" s="15">
        <v>6.72338331194741E-4</v>
      </c>
      <c r="D34" s="15">
        <v>0.0</v>
      </c>
      <c r="E34" s="15">
        <v>0.00326501555606335</v>
      </c>
      <c r="F34" s="15">
        <v>0.00253555043855794</v>
      </c>
      <c r="G34" s="15">
        <v>0.999802</v>
      </c>
      <c r="H34" s="15">
        <v>1.121945</v>
      </c>
      <c r="I34" s="15">
        <v>0.999806</v>
      </c>
      <c r="J34" s="15">
        <v>5270.186047</v>
      </c>
      <c r="K34" s="15">
        <v>0.8182248</v>
      </c>
      <c r="L34" s="15">
        <v>473394.0</v>
      </c>
      <c r="M34" s="15">
        <v>602096.0</v>
      </c>
    </row>
    <row r="35">
      <c r="A35" s="15" t="s">
        <v>127</v>
      </c>
      <c r="B35" s="15">
        <v>85.0</v>
      </c>
      <c r="C35" s="15">
        <v>8.72430023940772E-4</v>
      </c>
      <c r="D35" s="15">
        <v>0.0</v>
      </c>
      <c r="E35" s="15">
        <v>7.83619781982729E-4</v>
      </c>
      <c r="F35" s="15">
        <v>7.07157488104414E-4</v>
      </c>
      <c r="G35" s="15">
        <v>0.999735</v>
      </c>
      <c r="H35" s="15">
        <v>1.071971</v>
      </c>
      <c r="I35" s="15">
        <v>0.999757</v>
      </c>
      <c r="J35" s="15">
        <v>4436.699153</v>
      </c>
      <c r="K35" s="15">
        <v>1.039426</v>
      </c>
      <c r="L35" s="15">
        <v>4446578.0</v>
      </c>
      <c r="M35" s="15">
        <v>5647826.0</v>
      </c>
    </row>
    <row r="36">
      <c r="A36" s="15" t="s">
        <v>130</v>
      </c>
      <c r="B36" s="15">
        <v>95.0</v>
      </c>
      <c r="C36" s="15">
        <v>0.00125180004408856</v>
      </c>
      <c r="D36" s="15">
        <v>6.31983670057286E-4</v>
      </c>
      <c r="E36" s="15">
        <v>0.00308977746731292</v>
      </c>
      <c r="F36" s="15">
        <v>0.00320429319461662</v>
      </c>
      <c r="G36" s="15">
        <v>0.99968</v>
      </c>
      <c r="H36" s="15">
        <v>1.096493</v>
      </c>
      <c r="I36" s="15">
        <v>0.99972</v>
      </c>
      <c r="J36" s="15">
        <v>3911.670423</v>
      </c>
      <c r="K36" s="15">
        <v>0.7434503</v>
      </c>
      <c r="L36" s="15">
        <v>2984500.0</v>
      </c>
      <c r="M36" s="15">
        <v>3829930.0</v>
      </c>
    </row>
    <row r="37">
      <c r="A37" s="15" t="s">
        <v>133</v>
      </c>
      <c r="B37" s="15">
        <v>125.0</v>
      </c>
      <c r="C37" s="15">
        <v>0.00403538649634773</v>
      </c>
      <c r="D37" s="15">
        <v>0.00208014565823639</v>
      </c>
      <c r="E37" s="15">
        <v>0.0129516690406589</v>
      </c>
      <c r="F37" s="15">
        <v>0.00730693197731536</v>
      </c>
      <c r="G37" s="15">
        <v>0.999459</v>
      </c>
      <c r="H37" s="15">
        <v>1.153982</v>
      </c>
      <c r="I37" s="15">
        <v>0.999517</v>
      </c>
      <c r="J37" s="15">
        <v>2247.641304</v>
      </c>
      <c r="K37" s="15">
        <v>0.2328222</v>
      </c>
      <c r="L37" s="15">
        <v>881570.0</v>
      </c>
      <c r="M37" s="15">
        <v>1267890.0</v>
      </c>
    </row>
    <row r="38">
      <c r="A38" s="15" t="s">
        <v>136</v>
      </c>
      <c r="B38" s="15">
        <v>755.0</v>
      </c>
      <c r="C38" s="15">
        <v>1.34445872931844E-4</v>
      </c>
      <c r="D38" s="15">
        <v>0.0</v>
      </c>
      <c r="E38" s="15">
        <v>0.0</v>
      </c>
      <c r="F38" s="15">
        <v>0.001294041526969</v>
      </c>
      <c r="G38" s="15">
        <v>0.999958</v>
      </c>
      <c r="H38" s="15">
        <v>1.054267</v>
      </c>
      <c r="I38" s="15">
        <v>0.999958</v>
      </c>
      <c r="J38" s="15">
        <v>23706.0</v>
      </c>
      <c r="K38" s="15">
        <v>0.6502314</v>
      </c>
      <c r="L38" s="15">
        <v>242974.0</v>
      </c>
      <c r="M38" s="15">
        <v>317482.0</v>
      </c>
    </row>
    <row r="39">
      <c r="A39" s="15" t="s">
        <v>140</v>
      </c>
      <c r="B39" s="15">
        <v>75.0</v>
      </c>
      <c r="C39" s="15">
        <v>0.00111360658805914</v>
      </c>
      <c r="D39" s="15">
        <v>1.96518809657496E-4</v>
      </c>
      <c r="E39" s="15">
        <v>0.0058347370391166</v>
      </c>
      <c r="F39" s="15">
        <v>0.00286355979786637</v>
      </c>
      <c r="G39" s="15">
        <v>0.999836</v>
      </c>
      <c r="H39" s="15">
        <v>1.243235</v>
      </c>
      <c r="I39" s="15">
        <v>0.99984</v>
      </c>
      <c r="J39" s="15">
        <v>6451.636364</v>
      </c>
      <c r="K39" s="15">
        <v>1.198382</v>
      </c>
      <c r="L39" s="15">
        <v>449334.0</v>
      </c>
      <c r="M39" s="15">
        <v>607326.0</v>
      </c>
    </row>
    <row r="40">
      <c r="A40" s="15" t="s">
        <v>143</v>
      </c>
      <c r="B40" s="15">
        <v>85.0</v>
      </c>
      <c r="C40" s="15">
        <v>0.0245504537364418</v>
      </c>
      <c r="D40" s="15">
        <v>0.0186442977660364</v>
      </c>
      <c r="E40" s="15">
        <v>0.0403294677276464</v>
      </c>
      <c r="F40" s="15">
        <v>0.0168006193482477</v>
      </c>
      <c r="G40" s="15">
        <v>0.98971</v>
      </c>
      <c r="H40" s="15">
        <v>7.153961</v>
      </c>
      <c r="I40" s="15">
        <v>0.996027</v>
      </c>
      <c r="J40" s="15">
        <v>438.078292</v>
      </c>
      <c r="K40" s="15">
        <v>1.034659</v>
      </c>
      <c r="L40" s="15">
        <v>297638.0</v>
      </c>
      <c r="M40" s="15">
        <v>500348.0</v>
      </c>
    </row>
    <row r="41">
      <c r="A41" s="15" t="s">
        <v>146</v>
      </c>
      <c r="B41" s="15">
        <v>80.0</v>
      </c>
      <c r="C41" s="15">
        <v>9.25945842410983E-4</v>
      </c>
      <c r="D41" s="28">
        <v>6.24808588352544E-5</v>
      </c>
      <c r="E41" s="15">
        <v>0.00136023902513472</v>
      </c>
      <c r="F41" s="15">
        <v>0.0012414229657103</v>
      </c>
      <c r="G41" s="15">
        <v>0.999825</v>
      </c>
      <c r="H41" s="15">
        <v>1.122967</v>
      </c>
      <c r="I41" s="15">
        <v>0.999833</v>
      </c>
      <c r="J41" s="15">
        <v>6305.487013</v>
      </c>
      <c r="K41" s="15">
        <v>0.9612467</v>
      </c>
      <c r="L41" s="15">
        <v>2039730.0</v>
      </c>
      <c r="M41" s="15">
        <v>2564632.0</v>
      </c>
    </row>
    <row r="42">
      <c r="A42" s="15" t="s">
        <v>149</v>
      </c>
      <c r="B42" s="15">
        <v>0.0</v>
      </c>
      <c r="C42" s="15">
        <v>0.272768882361604</v>
      </c>
      <c r="D42" s="15">
        <v>3.20394184348048E-4</v>
      </c>
      <c r="E42" s="15">
        <v>0.339808877903945</v>
      </c>
      <c r="F42" s="15">
        <v>0.0837084532323992</v>
      </c>
      <c r="G42" s="15">
        <v>0.962409</v>
      </c>
      <c r="H42" s="15">
        <v>2.994954</v>
      </c>
      <c r="I42" s="15">
        <v>0.97531</v>
      </c>
      <c r="J42" s="15">
        <v>58.331224</v>
      </c>
      <c r="K42" s="15">
        <v>0.02516462</v>
      </c>
      <c r="L42" s="15">
        <v>1348990.0</v>
      </c>
      <c r="M42" s="15">
        <v>1678780.0</v>
      </c>
    </row>
    <row r="43">
      <c r="A43" s="15" t="s">
        <v>152</v>
      </c>
      <c r="B43" s="15">
        <v>-5.0</v>
      </c>
      <c r="C43" s="15">
        <v>0.514428859412851</v>
      </c>
      <c r="D43" s="15">
        <v>0.0</v>
      </c>
      <c r="E43" s="15">
        <v>0.645465941623892</v>
      </c>
      <c r="F43" s="15">
        <v>0.137042401450086</v>
      </c>
      <c r="G43" s="15">
        <v>0.889085</v>
      </c>
      <c r="H43" s="15">
        <v>6.894419</v>
      </c>
      <c r="I43" s="15">
        <v>0.938569</v>
      </c>
      <c r="J43" s="15">
        <v>26.652757</v>
      </c>
      <c r="K43" s="15">
        <v>0.02668162</v>
      </c>
      <c r="L43" s="15">
        <v>1505476.0</v>
      </c>
      <c r="M43" s="15">
        <v>1963656.0</v>
      </c>
    </row>
    <row r="44">
      <c r="A44" s="15" t="s">
        <v>155</v>
      </c>
      <c r="B44" s="15">
        <v>75.0</v>
      </c>
      <c r="C44" s="28">
        <v>2.44632073361664E-5</v>
      </c>
      <c r="D44" s="15">
        <v>0.0</v>
      </c>
      <c r="E44" s="28">
        <v>1.74737195258331E-5</v>
      </c>
      <c r="F44" s="15">
        <v>0.00313828002683963</v>
      </c>
      <c r="G44" s="15">
        <v>0.999867</v>
      </c>
      <c r="H44" s="15">
        <v>1.124896</v>
      </c>
      <c r="I44" s="15">
        <v>0.999867</v>
      </c>
      <c r="J44" s="15">
        <v>7500.131579</v>
      </c>
      <c r="K44" s="15">
        <v>1.179848</v>
      </c>
      <c r="L44" s="15">
        <v>594878.0</v>
      </c>
      <c r="M44" s="15">
        <v>792348.0</v>
      </c>
    </row>
    <row r="45">
      <c r="A45" s="15" t="s">
        <v>159</v>
      </c>
      <c r="B45" s="15">
        <v>65.0</v>
      </c>
      <c r="C45" s="15">
        <v>1.7382977490569E-4</v>
      </c>
      <c r="D45" s="28">
        <v>1.82978710427042E-5</v>
      </c>
      <c r="E45" s="15">
        <v>0.00675496405993163</v>
      </c>
      <c r="F45" s="15">
        <v>0.00272943243053671</v>
      </c>
      <c r="G45" s="15">
        <v>0.999804</v>
      </c>
      <c r="H45" s="15">
        <v>1.226531</v>
      </c>
      <c r="I45" s="15">
        <v>0.999804</v>
      </c>
      <c r="J45" s="15">
        <v>5104.109375</v>
      </c>
      <c r="K45" s="15">
        <v>1.072105</v>
      </c>
      <c r="L45" s="15">
        <v>702094.0</v>
      </c>
      <c r="M45" s="15">
        <v>952500.0</v>
      </c>
    </row>
    <row r="46">
      <c r="A46" s="15" t="s">
        <v>162</v>
      </c>
      <c r="B46" s="15">
        <v>80.0</v>
      </c>
      <c r="C46" s="15">
        <v>6.69115057604266E-4</v>
      </c>
      <c r="D46" s="15">
        <v>0.0</v>
      </c>
      <c r="E46" s="15">
        <v>0.00424611359863158</v>
      </c>
      <c r="F46" s="15">
        <v>0.00302359510992605</v>
      </c>
      <c r="G46" s="15">
        <v>0.999803</v>
      </c>
      <c r="H46" s="15">
        <v>1.17493</v>
      </c>
      <c r="I46" s="15">
        <v>0.999803</v>
      </c>
      <c r="J46" s="15">
        <v>5075.102564</v>
      </c>
      <c r="K46" s="15">
        <v>0.7216358</v>
      </c>
      <c r="L46" s="15">
        <v>420348.0</v>
      </c>
      <c r="M46" s="15">
        <v>538652.0</v>
      </c>
    </row>
    <row r="47">
      <c r="A47" s="15" t="s">
        <v>165</v>
      </c>
      <c r="B47" s="15">
        <v>65.0</v>
      </c>
      <c r="C47" s="15">
        <v>2.06246696830246E-4</v>
      </c>
      <c r="D47" s="15">
        <v>0.0</v>
      </c>
      <c r="E47" s="15">
        <v>0.0</v>
      </c>
      <c r="F47" s="15">
        <v>0.00273276873300076</v>
      </c>
      <c r="G47" s="15">
        <v>0.999929</v>
      </c>
      <c r="H47" s="15">
        <v>1.06417</v>
      </c>
      <c r="I47" s="15">
        <v>0.999929</v>
      </c>
      <c r="J47" s="15">
        <v>14043.272727</v>
      </c>
      <c r="K47" s="15">
        <v>1.659633</v>
      </c>
      <c r="L47" s="15">
        <v>324064.0</v>
      </c>
      <c r="M47" s="15">
        <v>420606.0</v>
      </c>
    </row>
    <row r="48">
      <c r="A48" s="15" t="s">
        <v>169</v>
      </c>
      <c r="B48" s="15">
        <v>65.0</v>
      </c>
      <c r="C48" s="15">
        <v>9.11031519904252E-4</v>
      </c>
      <c r="D48" s="28">
        <v>1.78633631353775E-5</v>
      </c>
      <c r="E48" s="15">
        <v>0.00645313993265512</v>
      </c>
      <c r="F48" s="15">
        <v>0.00225524959584141</v>
      </c>
      <c r="G48" s="15">
        <v>0.999901</v>
      </c>
      <c r="H48" s="15">
        <v>1.178912</v>
      </c>
      <c r="I48" s="15">
        <v>0.999901</v>
      </c>
      <c r="J48" s="15">
        <v>10143.136364</v>
      </c>
      <c r="K48" s="15">
        <v>0.9247423</v>
      </c>
      <c r="L48" s="15">
        <v>553882.0</v>
      </c>
      <c r="M48" s="15">
        <v>790808.0</v>
      </c>
    </row>
    <row r="49">
      <c r="A49" s="15" t="s">
        <v>172</v>
      </c>
      <c r="B49" s="15">
        <v>85.0</v>
      </c>
      <c r="C49" s="15">
        <v>0.029548887528067</v>
      </c>
      <c r="D49" s="15">
        <v>0.019555011226781</v>
      </c>
      <c r="E49" s="15">
        <v>0.0682261686058379</v>
      </c>
      <c r="F49" s="15">
        <v>0.01931006327822</v>
      </c>
      <c r="G49" s="15">
        <v>0.994557</v>
      </c>
      <c r="H49" s="15">
        <v>4.931181</v>
      </c>
      <c r="I49" s="15">
        <v>0.996448</v>
      </c>
      <c r="J49" s="15">
        <v>380.176101</v>
      </c>
      <c r="K49" s="15">
        <v>0.4519357</v>
      </c>
      <c r="L49" s="15">
        <v>291696.0</v>
      </c>
      <c r="M49" s="15">
        <v>551382.0</v>
      </c>
    </row>
    <row r="50">
      <c r="A50" s="15" t="s">
        <v>175</v>
      </c>
      <c r="B50" s="15">
        <v>70.0</v>
      </c>
      <c r="C50" s="15">
        <v>0.00113020994259509</v>
      </c>
      <c r="D50" s="15">
        <v>0.0</v>
      </c>
      <c r="E50" s="15">
        <v>0.0</v>
      </c>
      <c r="F50" s="15">
        <v>0.00251248109540923</v>
      </c>
      <c r="G50" s="15">
        <v>0.999967</v>
      </c>
      <c r="H50" s="15">
        <v>1.037781</v>
      </c>
      <c r="I50" s="15">
        <v>0.999967</v>
      </c>
      <c r="J50" s="15">
        <v>30621.25</v>
      </c>
      <c r="K50" s="15">
        <v>0.6192223</v>
      </c>
      <c r="L50" s="15">
        <v>255506.0</v>
      </c>
      <c r="M50" s="15">
        <v>329132.0</v>
      </c>
    </row>
    <row r="51">
      <c r="A51" s="15" t="s">
        <v>179</v>
      </c>
      <c r="B51" s="15">
        <v>80.0</v>
      </c>
      <c r="C51" s="28">
        <v>8.10155612197204E-5</v>
      </c>
      <c r="D51" s="15">
        <v>0.0</v>
      </c>
      <c r="E51" s="28">
        <v>5.40103741464803E-5</v>
      </c>
      <c r="F51" s="15">
        <v>0.00391990676978493</v>
      </c>
      <c r="G51" s="15">
        <v>0.999693</v>
      </c>
      <c r="H51" s="15">
        <v>1.07998</v>
      </c>
      <c r="I51" s="15">
        <v>0.999699</v>
      </c>
      <c r="J51" s="15">
        <v>3396.822695</v>
      </c>
      <c r="K51" s="15">
        <v>0.791131</v>
      </c>
      <c r="L51" s="15">
        <v>1053068.0</v>
      </c>
      <c r="M51" s="15">
        <v>1376496.0</v>
      </c>
    </row>
    <row r="52">
      <c r="A52" s="15" t="s">
        <v>182</v>
      </c>
      <c r="B52" s="15">
        <v>70.0</v>
      </c>
      <c r="C52" s="15">
        <v>3.45780091810576E-4</v>
      </c>
      <c r="D52" s="15">
        <v>0.0</v>
      </c>
      <c r="E52" s="28">
        <v>7.55151924643787E-5</v>
      </c>
      <c r="F52" s="15">
        <v>0.00346177540191968</v>
      </c>
      <c r="G52" s="15">
        <v>0.999717</v>
      </c>
      <c r="H52" s="15">
        <v>1.066034</v>
      </c>
      <c r="I52" s="15">
        <v>0.999717</v>
      </c>
      <c r="J52" s="15">
        <v>3526.746479</v>
      </c>
      <c r="K52" s="15">
        <v>0.8775317</v>
      </c>
      <c r="L52" s="15">
        <v>538694.0</v>
      </c>
      <c r="M52" s="15">
        <v>688204.0</v>
      </c>
    </row>
    <row r="53">
      <c r="A53" s="15" t="s">
        <v>185</v>
      </c>
      <c r="B53" s="15">
        <v>100.0</v>
      </c>
      <c r="C53" s="15">
        <v>9.87189270811346E-4</v>
      </c>
      <c r="D53" s="28">
        <v>4.70863303511991E-5</v>
      </c>
      <c r="E53" s="15">
        <v>4.04292974394778E-4</v>
      </c>
      <c r="F53" s="15">
        <v>3.58830310607414E-4</v>
      </c>
      <c r="G53" s="15">
        <v>0.999787</v>
      </c>
      <c r="H53" s="15">
        <v>1.057361</v>
      </c>
      <c r="I53" s="15">
        <v>0.999803</v>
      </c>
      <c r="J53" s="15">
        <v>5438.115385</v>
      </c>
      <c r="K53" s="15">
        <v>0.7293604</v>
      </c>
      <c r="L53" s="15">
        <v>3851562.0</v>
      </c>
      <c r="M53" s="15">
        <v>4926180.0</v>
      </c>
    </row>
    <row r="54">
      <c r="A54" s="15" t="s">
        <v>188</v>
      </c>
      <c r="B54" s="15">
        <v>195.0</v>
      </c>
      <c r="C54" s="15">
        <v>0.0130434447042843</v>
      </c>
      <c r="D54" s="15">
        <v>0.0122890087753826</v>
      </c>
      <c r="E54" s="15">
        <v>0.0134698650119243</v>
      </c>
      <c r="F54" s="15">
        <v>0.00329366273819723</v>
      </c>
      <c r="G54" s="15">
        <v>0.998532</v>
      </c>
      <c r="H54" s="15">
        <v>1.052137</v>
      </c>
      <c r="I54" s="15">
        <v>0.99876</v>
      </c>
      <c r="J54" s="15">
        <v>950.507394</v>
      </c>
      <c r="K54" s="15">
        <v>0.04455807</v>
      </c>
      <c r="L54" s="15">
        <v>2238946.0</v>
      </c>
      <c r="M54" s="15">
        <v>2872532.0</v>
      </c>
    </row>
    <row r="55">
      <c r="A55" s="15" t="s">
        <v>191</v>
      </c>
      <c r="B55" s="15">
        <v>85.0</v>
      </c>
      <c r="C55" s="15">
        <v>0.204536326547868</v>
      </c>
      <c r="D55" s="15">
        <v>0.194694231297694</v>
      </c>
      <c r="E55" s="15">
        <v>0.241566787156235</v>
      </c>
      <c r="F55" s="15">
        <v>0.152489060815524</v>
      </c>
      <c r="G55" s="15">
        <v>0.957519</v>
      </c>
      <c r="H55" s="15">
        <v>45.37827</v>
      </c>
      <c r="I55" s="15">
        <v>0.974548</v>
      </c>
      <c r="J55" s="15">
        <v>59.925825</v>
      </c>
      <c r="K55" s="15">
        <v>0.9963834</v>
      </c>
      <c r="L55" s="15">
        <v>999558.0</v>
      </c>
      <c r="M55" s="15">
        <v>1259784.0</v>
      </c>
    </row>
    <row r="56">
      <c r="A56" s="15" t="s">
        <v>194</v>
      </c>
      <c r="B56" s="15">
        <v>70.0</v>
      </c>
      <c r="C56" s="15">
        <v>0.0</v>
      </c>
      <c r="D56" s="15">
        <v>0.0</v>
      </c>
      <c r="E56" s="15">
        <v>0.0</v>
      </c>
      <c r="F56" s="15">
        <v>0.00296211034917786</v>
      </c>
      <c r="G56" s="15">
        <v>0.999866</v>
      </c>
      <c r="H56" s="15">
        <v>1.115634</v>
      </c>
      <c r="I56" s="15">
        <v>0.999866</v>
      </c>
      <c r="J56" s="15">
        <v>7471.634146</v>
      </c>
      <c r="K56" s="15">
        <v>0.970031</v>
      </c>
      <c r="L56" s="15">
        <v>652528.0</v>
      </c>
      <c r="M56" s="15">
        <v>911136.0</v>
      </c>
    </row>
    <row r="57">
      <c r="A57" s="15" t="s">
        <v>198</v>
      </c>
      <c r="B57" s="15">
        <v>70.0</v>
      </c>
      <c r="C57" s="15">
        <v>8.75527576739516E-4</v>
      </c>
      <c r="D57" s="15">
        <v>0.0</v>
      </c>
      <c r="E57" s="15">
        <v>0.00576706208156681</v>
      </c>
      <c r="F57" s="15">
        <v>0.00206034478656636</v>
      </c>
      <c r="G57" s="15">
        <v>0.999919</v>
      </c>
      <c r="H57" s="15">
        <v>1.158393</v>
      </c>
      <c r="I57" s="15">
        <v>0.999919</v>
      </c>
      <c r="J57" s="15">
        <v>12321.470588</v>
      </c>
      <c r="K57" s="15">
        <v>0.6986218</v>
      </c>
      <c r="L57" s="15">
        <v>489440.0</v>
      </c>
      <c r="M57" s="15">
        <v>685398.0</v>
      </c>
    </row>
    <row r="58">
      <c r="A58" s="15" t="s">
        <v>201</v>
      </c>
      <c r="B58" s="15">
        <v>75.0</v>
      </c>
      <c r="C58" s="15">
        <v>4.47927178367692E-4</v>
      </c>
      <c r="D58" s="15">
        <v>0.0</v>
      </c>
      <c r="E58" s="28">
        <v>4.11887060567992E-5</v>
      </c>
      <c r="F58" s="15">
        <v>0.00273390036452005</v>
      </c>
      <c r="G58" s="15">
        <v>0.999798</v>
      </c>
      <c r="H58" s="15">
        <v>1.102579</v>
      </c>
      <c r="I58" s="15">
        <v>0.999798</v>
      </c>
      <c r="J58" s="15">
        <v>4957.769231</v>
      </c>
      <c r="K58" s="15">
        <v>1.686802</v>
      </c>
      <c r="L58" s="15">
        <v>406242.0</v>
      </c>
      <c r="M58" s="15">
        <v>515334.0</v>
      </c>
    </row>
    <row r="59">
      <c r="A59" s="15" t="s">
        <v>204</v>
      </c>
      <c r="B59" s="15">
        <v>65.0</v>
      </c>
      <c r="C59" s="28">
        <v>8.80474511336646E-5</v>
      </c>
      <c r="D59" s="28">
        <v>3.43599809302106E-5</v>
      </c>
      <c r="E59" s="15">
        <v>6.28143401380412E-4</v>
      </c>
      <c r="F59" s="15">
        <v>0.00399971653015733</v>
      </c>
      <c r="G59" s="15">
        <v>0.999986</v>
      </c>
      <c r="H59" s="15">
        <v>1.110622</v>
      </c>
      <c r="I59" s="15">
        <v>0.999986</v>
      </c>
      <c r="J59" s="15">
        <v>71333.692308</v>
      </c>
      <c r="K59" s="15">
        <v>0.801154</v>
      </c>
      <c r="L59" s="15">
        <v>1912602.0</v>
      </c>
      <c r="M59" s="15">
        <v>2492946.0</v>
      </c>
    </row>
    <row r="60">
      <c r="A60" s="15" t="s">
        <v>207</v>
      </c>
      <c r="B60" s="15">
        <v>85.0</v>
      </c>
      <c r="C60" s="15">
        <v>0.00107051749271137</v>
      </c>
      <c r="D60" s="15">
        <v>0.0</v>
      </c>
      <c r="E60" s="15">
        <v>0.00260796282798834</v>
      </c>
      <c r="F60" s="15">
        <v>0.00264212827988338</v>
      </c>
      <c r="G60" s="15">
        <v>0.999954</v>
      </c>
      <c r="H60" s="15">
        <v>1.161735</v>
      </c>
      <c r="I60" s="15">
        <v>0.999954</v>
      </c>
      <c r="J60" s="15">
        <v>21840.0</v>
      </c>
      <c r="K60" s="15">
        <v>0.4781782</v>
      </c>
      <c r="L60" s="15">
        <v>181294.0</v>
      </c>
      <c r="M60" s="15">
        <v>232506.0</v>
      </c>
    </row>
    <row r="61">
      <c r="A61" s="15" t="s">
        <v>210</v>
      </c>
      <c r="B61" s="15">
        <v>-5.0</v>
      </c>
      <c r="C61" s="15">
        <v>0.00233453018689556</v>
      </c>
      <c r="D61" s="15">
        <v>0.0</v>
      </c>
      <c r="E61" s="15">
        <v>0.00740599373612116</v>
      </c>
      <c r="F61" s="15">
        <v>0.00735421391575275</v>
      </c>
      <c r="G61" s="15">
        <v>0.999871</v>
      </c>
      <c r="H61" s="15">
        <v>1.034655</v>
      </c>
      <c r="I61" s="15">
        <v>0.999875</v>
      </c>
      <c r="J61" s="15">
        <v>8302.419753</v>
      </c>
      <c r="K61" s="15">
        <v>0.0696298</v>
      </c>
      <c r="L61" s="15">
        <v>1446124.0</v>
      </c>
      <c r="M61" s="15">
        <v>1950796.0</v>
      </c>
    </row>
    <row r="62">
      <c r="A62" s="15" t="s">
        <v>213</v>
      </c>
      <c r="B62" s="15">
        <v>80.0</v>
      </c>
      <c r="C62" s="15">
        <v>9.44323459692806E-4</v>
      </c>
      <c r="D62" s="15">
        <v>0.0</v>
      </c>
      <c r="E62" s="15">
        <v>0.00388650131370168</v>
      </c>
      <c r="F62" s="15">
        <v>0.00430727129063963</v>
      </c>
      <c r="G62" s="15">
        <v>0.999955</v>
      </c>
      <c r="H62" s="15">
        <v>1.099082</v>
      </c>
      <c r="I62" s="15">
        <v>0.999955</v>
      </c>
      <c r="J62" s="15">
        <v>22135.857143</v>
      </c>
      <c r="K62" s="15">
        <v>0.9609899</v>
      </c>
      <c r="L62" s="15">
        <v>636148.0</v>
      </c>
      <c r="M62" s="15">
        <v>850316.0</v>
      </c>
    </row>
    <row r="63">
      <c r="A63" s="15" t="s">
        <v>217</v>
      </c>
      <c r="B63" s="15">
        <v>80.0</v>
      </c>
      <c r="C63" s="15">
        <v>0.206777158812195</v>
      </c>
      <c r="D63" s="15">
        <v>0.188181446750102</v>
      </c>
      <c r="E63" s="15">
        <v>0.306322542101112</v>
      </c>
      <c r="F63" s="15">
        <v>0.178123838925214</v>
      </c>
      <c r="G63" s="15">
        <v>0.95347</v>
      </c>
      <c r="H63" s="15">
        <v>24.57691</v>
      </c>
      <c r="I63" s="15">
        <v>0.974909</v>
      </c>
      <c r="J63" s="15">
        <v>63.848418</v>
      </c>
      <c r="K63" s="15">
        <v>1.012152</v>
      </c>
      <c r="L63" s="15">
        <v>1873700.0</v>
      </c>
      <c r="M63" s="15">
        <v>2722816.0</v>
      </c>
    </row>
    <row r="64">
      <c r="A64" s="15" t="s">
        <v>220</v>
      </c>
      <c r="B64" s="15">
        <v>205.0</v>
      </c>
      <c r="C64" s="15">
        <v>0.23350039634848</v>
      </c>
      <c r="D64" s="15">
        <v>0.406973176157721</v>
      </c>
      <c r="E64" s="15">
        <v>0.408977293067737</v>
      </c>
      <c r="F64" s="15">
        <v>0.0477152427954075</v>
      </c>
      <c r="G64" s="15">
        <v>0.858389</v>
      </c>
      <c r="H64" s="15">
        <v>10.99977</v>
      </c>
      <c r="I64" s="15">
        <v>0.944155</v>
      </c>
      <c r="J64" s="15">
        <v>36.661356</v>
      </c>
      <c r="K64" s="15">
        <v>0.2145516</v>
      </c>
      <c r="L64" s="15">
        <v>1500686.0</v>
      </c>
      <c r="M64" s="15">
        <v>2304234.0</v>
      </c>
    </row>
    <row r="65">
      <c r="A65" s="15" t="s">
        <v>223</v>
      </c>
      <c r="B65" s="15">
        <v>65.0</v>
      </c>
      <c r="C65" s="28">
        <v>5.79653439699739E-5</v>
      </c>
      <c r="D65" s="15">
        <v>0.0</v>
      </c>
      <c r="E65" s="15">
        <v>1.52159027921182E-4</v>
      </c>
      <c r="F65" s="15">
        <v>0.00324062501132136</v>
      </c>
      <c r="G65" s="15">
        <v>0.999756</v>
      </c>
      <c r="H65" s="15">
        <v>1.140915</v>
      </c>
      <c r="I65" s="15">
        <v>0.999756</v>
      </c>
      <c r="J65" s="15">
        <v>4102.261194</v>
      </c>
      <c r="K65" s="15">
        <v>1.029234</v>
      </c>
      <c r="L65" s="15">
        <v>1247110.0</v>
      </c>
      <c r="M65" s="15">
        <v>1789016.0</v>
      </c>
    </row>
    <row r="66">
      <c r="A66" s="15" t="s">
        <v>227</v>
      </c>
      <c r="B66" s="15">
        <v>70.0</v>
      </c>
      <c r="C66" s="15">
        <v>4.29634254522751E-4</v>
      </c>
      <c r="D66" s="15">
        <v>0.0</v>
      </c>
      <c r="E66" s="15">
        <v>0.00987231517227097</v>
      </c>
      <c r="F66" s="15">
        <v>0.00229962507456782</v>
      </c>
      <c r="G66" s="15">
        <v>0.999814</v>
      </c>
      <c r="H66" s="15">
        <v>1.276268</v>
      </c>
      <c r="I66" s="15">
        <v>0.999814</v>
      </c>
      <c r="J66" s="15">
        <v>5373.666667</v>
      </c>
      <c r="K66" s="15">
        <v>0.9980672</v>
      </c>
      <c r="L66" s="15">
        <v>807496.0</v>
      </c>
      <c r="M66" s="15">
        <v>1129308.0</v>
      </c>
    </row>
    <row r="67">
      <c r="A67" s="15" t="s">
        <v>230</v>
      </c>
      <c r="B67" s="15">
        <v>80.0</v>
      </c>
      <c r="C67" s="15">
        <v>6.48566924804893E-4</v>
      </c>
      <c r="D67" s="15">
        <v>0.0</v>
      </c>
      <c r="E67" s="15">
        <v>0.00343182101270933</v>
      </c>
      <c r="F67" s="15">
        <v>0.00331585209237998</v>
      </c>
      <c r="G67" s="15">
        <v>0.999771</v>
      </c>
      <c r="H67" s="15">
        <v>1.098151</v>
      </c>
      <c r="I67" s="15">
        <v>0.999776</v>
      </c>
      <c r="J67" s="15">
        <v>4544.411765</v>
      </c>
      <c r="K67" s="15">
        <v>1.011443</v>
      </c>
      <c r="L67" s="15">
        <v>491084.0</v>
      </c>
      <c r="M67" s="15">
        <v>628584.0</v>
      </c>
    </row>
    <row r="68">
      <c r="A68" s="15" t="s">
        <v>233</v>
      </c>
      <c r="B68" s="15">
        <v>95.0</v>
      </c>
      <c r="C68" s="15">
        <v>1.68818524711101E-4</v>
      </c>
      <c r="D68" s="15">
        <v>0.0</v>
      </c>
      <c r="E68" s="15">
        <v>7.75486008490261E-4</v>
      </c>
      <c r="F68" s="15">
        <v>6.0898006630945E-4</v>
      </c>
      <c r="G68" s="15">
        <v>0.999903</v>
      </c>
      <c r="H68" s="15">
        <v>1.081258</v>
      </c>
      <c r="I68" s="15">
        <v>0.999908</v>
      </c>
      <c r="J68" s="15">
        <v>11423.212389</v>
      </c>
      <c r="K68" s="15">
        <v>0.6523391</v>
      </c>
      <c r="L68" s="15">
        <v>2765916.0</v>
      </c>
      <c r="M68" s="15">
        <v>3566210.0</v>
      </c>
    </row>
    <row r="69">
      <c r="A69" s="15" t="s">
        <v>236</v>
      </c>
      <c r="B69" s="15">
        <v>130.0</v>
      </c>
      <c r="C69" s="15">
        <v>0.00191820816789963</v>
      </c>
      <c r="D69" s="15">
        <v>0.0</v>
      </c>
      <c r="E69" s="15">
        <v>0.0136954421399305</v>
      </c>
      <c r="F69" s="15">
        <v>0.00577930732938878</v>
      </c>
      <c r="G69" s="15">
        <v>0.999756</v>
      </c>
      <c r="H69" s="15">
        <v>1.085182</v>
      </c>
      <c r="I69" s="15">
        <v>0.999764</v>
      </c>
      <c r="J69" s="15">
        <v>4339.830769</v>
      </c>
      <c r="K69" s="15">
        <v>0.1709955</v>
      </c>
      <c r="L69" s="15">
        <v>1234640.0</v>
      </c>
      <c r="M69" s="15">
        <v>1920600.0</v>
      </c>
    </row>
    <row r="70">
      <c r="A70" s="15" t="s">
        <v>239</v>
      </c>
      <c r="B70" s="15">
        <v>115.0</v>
      </c>
      <c r="C70" s="15">
        <v>0.00301986780772209</v>
      </c>
      <c r="D70" s="15">
        <v>2.53279235486369E-4</v>
      </c>
      <c r="E70" s="15">
        <v>0.0256347810839377</v>
      </c>
      <c r="F70" s="15">
        <v>0.00725255349306161</v>
      </c>
      <c r="G70" s="15">
        <v>0.99845</v>
      </c>
      <c r="H70" s="15">
        <v>1.284862</v>
      </c>
      <c r="I70" s="15">
        <v>0.99856</v>
      </c>
      <c r="J70" s="15">
        <v>741.552727</v>
      </c>
      <c r="K70" s="15">
        <v>0.1743179</v>
      </c>
      <c r="L70" s="15">
        <v>439792.0</v>
      </c>
      <c r="M70" s="15">
        <v>1339332.0</v>
      </c>
    </row>
    <row r="71">
      <c r="A71" s="15" t="s">
        <v>242</v>
      </c>
      <c r="B71" s="15">
        <v>75.0</v>
      </c>
      <c r="C71" s="28">
        <v>6.47414266656203E-5</v>
      </c>
      <c r="D71" s="15">
        <v>0.0</v>
      </c>
      <c r="E71" s="15">
        <v>2.37385231107275E-4</v>
      </c>
      <c r="F71" s="15">
        <v>0.00348230401004473</v>
      </c>
      <c r="G71" s="15">
        <v>0.999775</v>
      </c>
      <c r="H71" s="15">
        <v>1.126107</v>
      </c>
      <c r="I71" s="15">
        <v>0.999777</v>
      </c>
      <c r="J71" s="15">
        <v>4530.598214</v>
      </c>
      <c r="K71" s="15">
        <v>0.9391847</v>
      </c>
      <c r="L71" s="15">
        <v>1152578.0</v>
      </c>
      <c r="M71" s="15">
        <v>1532258.0</v>
      </c>
    </row>
    <row r="72">
      <c r="A72" s="15" t="s">
        <v>246</v>
      </c>
      <c r="B72" s="15">
        <v>70.0</v>
      </c>
      <c r="C72" s="15">
        <v>4.8290107225187E-4</v>
      </c>
      <c r="D72" s="15">
        <v>0.0</v>
      </c>
      <c r="E72" s="15">
        <v>0.00693685627877139</v>
      </c>
      <c r="F72" s="15">
        <v>0.00270354103954149</v>
      </c>
      <c r="G72" s="15">
        <v>0.999798</v>
      </c>
      <c r="H72" s="15">
        <v>1.213717</v>
      </c>
      <c r="I72" s="15">
        <v>0.999798</v>
      </c>
      <c r="J72" s="15">
        <v>4958.385965</v>
      </c>
      <c r="K72" s="15">
        <v>1.038713</v>
      </c>
      <c r="L72" s="15">
        <v>673736.0</v>
      </c>
      <c r="M72" s="15">
        <v>902012.0</v>
      </c>
    </row>
    <row r="73">
      <c r="A73" s="15" t="s">
        <v>249</v>
      </c>
      <c r="B73" s="15">
        <v>75.0</v>
      </c>
      <c r="C73" s="15">
        <v>0.00320959394904459</v>
      </c>
      <c r="D73" s="15">
        <v>0.00313495222929936</v>
      </c>
      <c r="E73" s="15">
        <v>0.0163465366242038</v>
      </c>
      <c r="F73" s="15">
        <v>0.0041135881104034</v>
      </c>
      <c r="G73" s="15">
        <v>0.994394</v>
      </c>
      <c r="H73" s="15">
        <v>1.586734</v>
      </c>
      <c r="I73" s="15">
        <v>0.998241</v>
      </c>
      <c r="J73" s="15">
        <v>1215.989796</v>
      </c>
      <c r="K73" s="15">
        <v>0.531648</v>
      </c>
      <c r="L73" s="15">
        <v>256666.0</v>
      </c>
      <c r="M73" s="15">
        <v>453442.0</v>
      </c>
    </row>
    <row r="74">
      <c r="A74" s="15" t="s">
        <v>252</v>
      </c>
      <c r="B74" s="15">
        <v>105.0</v>
      </c>
      <c r="C74" s="15">
        <v>2.34494079024505E-4</v>
      </c>
      <c r="D74" s="15">
        <v>0.0</v>
      </c>
      <c r="E74" s="15">
        <v>7.79204283425177E-4</v>
      </c>
      <c r="F74" s="15">
        <v>2.5342459061242E-4</v>
      </c>
      <c r="G74" s="15">
        <v>0.99989</v>
      </c>
      <c r="H74" s="15">
        <v>1.048902</v>
      </c>
      <c r="I74" s="15">
        <v>0.999892</v>
      </c>
      <c r="J74" s="15">
        <v>9363.385057</v>
      </c>
      <c r="K74" s="15">
        <v>0.5499094</v>
      </c>
      <c r="L74" s="15">
        <v>3351744.0</v>
      </c>
      <c r="M74" s="15">
        <v>4343680.0</v>
      </c>
    </row>
    <row r="75">
      <c r="A75" s="15" t="s">
        <v>255</v>
      </c>
      <c r="B75" s="15">
        <v>-5.0</v>
      </c>
      <c r="C75" s="15">
        <v>0.0233957709681761</v>
      </c>
      <c r="D75" s="15">
        <v>0.0</v>
      </c>
      <c r="E75" s="15">
        <v>0.029532964029567</v>
      </c>
      <c r="F75" s="15">
        <v>0.00576694992048518</v>
      </c>
      <c r="G75" s="15">
        <v>0.998506</v>
      </c>
      <c r="H75" s="15">
        <v>1.021224</v>
      </c>
      <c r="I75" s="15">
        <v>0.99888</v>
      </c>
      <c r="J75" s="15">
        <v>1147.846067</v>
      </c>
      <c r="K75" s="15">
        <v>0.009304666</v>
      </c>
      <c r="L75" s="15">
        <v>4384770.0</v>
      </c>
      <c r="M75" s="15">
        <v>5706644.0</v>
      </c>
    </row>
    <row r="76">
      <c r="A76" s="15" t="s">
        <v>258</v>
      </c>
      <c r="B76" s="15">
        <v>175.0</v>
      </c>
      <c r="C76" s="15">
        <v>0.182376308248576</v>
      </c>
      <c r="D76" s="15">
        <v>0.276887505995499</v>
      </c>
      <c r="E76" s="15">
        <v>0.17804971037129</v>
      </c>
      <c r="F76" s="15">
        <v>0.00964199185842014</v>
      </c>
      <c r="G76" s="15">
        <v>0.97383</v>
      </c>
      <c r="H76" s="15">
        <v>1.167107</v>
      </c>
      <c r="I76" s="15">
        <v>0.984075</v>
      </c>
      <c r="J76" s="15">
        <v>98.07908</v>
      </c>
      <c r="K76" s="15">
        <v>0.002011794</v>
      </c>
      <c r="L76" s="15">
        <v>1815448.0</v>
      </c>
      <c r="M76" s="15">
        <v>2465128.0</v>
      </c>
    </row>
    <row r="77">
      <c r="A77" s="15" t="s">
        <v>261</v>
      </c>
      <c r="B77" s="15">
        <v>260.0</v>
      </c>
      <c r="C77" s="15">
        <v>6.36286510725973E-4</v>
      </c>
      <c r="D77" s="15">
        <v>0.0</v>
      </c>
      <c r="E77" s="15">
        <v>0.0</v>
      </c>
      <c r="F77" s="15">
        <v>0.00197551811901588</v>
      </c>
      <c r="G77" s="15">
        <v>0.99989</v>
      </c>
      <c r="H77" s="15">
        <v>1.041897</v>
      </c>
      <c r="I77" s="15">
        <v>0.99989</v>
      </c>
      <c r="J77" s="15">
        <v>9126.0</v>
      </c>
      <c r="K77" s="15">
        <v>0.8357445</v>
      </c>
      <c r="L77" s="15">
        <v>345082.0</v>
      </c>
      <c r="M77" s="15">
        <v>438934.0</v>
      </c>
    </row>
    <row r="78">
      <c r="A78" s="15" t="s">
        <v>265</v>
      </c>
      <c r="B78" s="15">
        <v>70.0</v>
      </c>
      <c r="C78" s="15">
        <v>6.54400572690888E-4</v>
      </c>
      <c r="D78" s="15">
        <v>0.0</v>
      </c>
      <c r="E78" s="15">
        <v>0.00863736446496426</v>
      </c>
      <c r="F78" s="15">
        <v>0.00194150888140888</v>
      </c>
      <c r="G78" s="15">
        <v>0.999811</v>
      </c>
      <c r="H78" s="15">
        <v>1.233085</v>
      </c>
      <c r="I78" s="15">
        <v>0.999811</v>
      </c>
      <c r="J78" s="15">
        <v>5300.557692</v>
      </c>
      <c r="K78" s="15">
        <v>0.8671737</v>
      </c>
      <c r="L78" s="15">
        <v>715624.0</v>
      </c>
      <c r="M78" s="15">
        <v>992594.0</v>
      </c>
    </row>
    <row r="79">
      <c r="A79" s="15" t="s">
        <v>268</v>
      </c>
      <c r="B79" s="15">
        <v>110.0</v>
      </c>
      <c r="C79" s="15">
        <v>2.35362352951066E-4</v>
      </c>
      <c r="D79" s="15">
        <v>0.0</v>
      </c>
      <c r="E79" s="28">
        <v>5.04347899180855E-5</v>
      </c>
      <c r="F79" s="15">
        <v>0.00282434823541279</v>
      </c>
      <c r="G79" s="15">
        <v>0.999827</v>
      </c>
      <c r="H79" s="15">
        <v>1.074923</v>
      </c>
      <c r="I79" s="15">
        <v>0.999827</v>
      </c>
      <c r="J79" s="15">
        <v>5777.585366</v>
      </c>
      <c r="K79" s="15">
        <v>0.8930571</v>
      </c>
      <c r="L79" s="15">
        <v>500852.0</v>
      </c>
      <c r="M79" s="15">
        <v>621958.0</v>
      </c>
    </row>
    <row r="80">
      <c r="A80" s="15" t="s">
        <v>271</v>
      </c>
      <c r="B80" s="15">
        <v>80.0</v>
      </c>
      <c r="C80" s="15">
        <v>5.54948014428648E-4</v>
      </c>
      <c r="D80" s="15">
        <v>0.0</v>
      </c>
      <c r="E80" s="28">
        <v>8.70506689299841E-5</v>
      </c>
      <c r="F80" s="15">
        <v>0.00529594507102791</v>
      </c>
      <c r="G80" s="15">
        <v>0.999895</v>
      </c>
      <c r="H80" s="15">
        <v>1.086994</v>
      </c>
      <c r="I80" s="15">
        <v>0.999905</v>
      </c>
      <c r="J80" s="15">
        <v>11573.759494</v>
      </c>
      <c r="K80" s="15">
        <v>0.8476817</v>
      </c>
      <c r="L80" s="15">
        <v>1904132.0</v>
      </c>
      <c r="M80" s="15">
        <v>2425742.0</v>
      </c>
    </row>
    <row r="81">
      <c r="A81" s="15" t="s">
        <v>274</v>
      </c>
      <c r="B81" s="15">
        <v>115.0</v>
      </c>
      <c r="C81" s="15">
        <v>0.00102497912079569</v>
      </c>
      <c r="D81" s="15">
        <v>1.93112008265854E-4</v>
      </c>
      <c r="E81" s="15">
        <v>0.00115041939966923</v>
      </c>
      <c r="F81" s="15">
        <v>0.00531305602228876</v>
      </c>
      <c r="G81" s="15">
        <v>0.99994</v>
      </c>
      <c r="H81" s="15">
        <v>1.045001</v>
      </c>
      <c r="I81" s="15">
        <v>0.999942</v>
      </c>
      <c r="J81" s="15">
        <v>17727.441176</v>
      </c>
      <c r="K81" s="15">
        <v>0.2499613</v>
      </c>
      <c r="L81" s="15">
        <v>1237230.0</v>
      </c>
      <c r="M81" s="15">
        <v>1610194.0</v>
      </c>
    </row>
    <row r="82">
      <c r="A82" s="15" t="s">
        <v>277</v>
      </c>
      <c r="B82" s="15">
        <v>-225.0</v>
      </c>
      <c r="C82" s="15">
        <v>0.0050798631051597</v>
      </c>
      <c r="D82" s="15">
        <v>0.0</v>
      </c>
      <c r="E82" s="15">
        <v>0.0033920225605685</v>
      </c>
      <c r="F82" s="15">
        <v>0.00282240555796787</v>
      </c>
      <c r="G82" s="15">
        <v>0.997613</v>
      </c>
      <c r="H82" s="15">
        <v>1.064475</v>
      </c>
      <c r="I82" s="15">
        <v>0.998094</v>
      </c>
      <c r="J82" s="15">
        <v>638.853916</v>
      </c>
      <c r="K82" s="15">
        <v>0.01347681</v>
      </c>
      <c r="L82" s="15">
        <v>939318.0</v>
      </c>
      <c r="M82" s="15">
        <v>1271494.0</v>
      </c>
    </row>
    <row r="83">
      <c r="A83" s="15" t="s">
        <v>280</v>
      </c>
      <c r="B83" s="15">
        <v>110.0</v>
      </c>
      <c r="C83" s="15">
        <v>0.00109289617486339</v>
      </c>
      <c r="D83" s="15">
        <v>0.0</v>
      </c>
      <c r="E83" s="15">
        <v>0.00213868475598266</v>
      </c>
      <c r="F83" s="15">
        <v>0.00169587337478802</v>
      </c>
      <c r="G83" s="15">
        <v>0.999943</v>
      </c>
      <c r="H83" s="15">
        <v>1.066844</v>
      </c>
      <c r="I83" s="15">
        <v>0.999943</v>
      </c>
      <c r="J83" s="15">
        <v>17622.166667</v>
      </c>
      <c r="K83" s="15">
        <v>0.8547317</v>
      </c>
      <c r="L83" s="15">
        <v>218928.0</v>
      </c>
      <c r="M83" s="15">
        <v>288376.0</v>
      </c>
    </row>
    <row r="84">
      <c r="A84" s="15" t="s">
        <v>284</v>
      </c>
      <c r="B84" s="15">
        <v>80.0</v>
      </c>
      <c r="C84" s="15">
        <v>9.92145156468656E-4</v>
      </c>
      <c r="D84" s="15">
        <v>0.0</v>
      </c>
      <c r="E84" s="15">
        <v>0.0068670308864752</v>
      </c>
      <c r="F84" s="15">
        <v>0.00245220156576969</v>
      </c>
      <c r="G84" s="15">
        <v>0.999687</v>
      </c>
      <c r="H84" s="15">
        <v>1.213934</v>
      </c>
      <c r="I84" s="15">
        <v>0.999713</v>
      </c>
      <c r="J84" s="15">
        <v>3707.983871</v>
      </c>
      <c r="K84" s="15">
        <v>0.9007926</v>
      </c>
      <c r="L84" s="15">
        <v>517856.0</v>
      </c>
      <c r="M84" s="15">
        <v>697952.0</v>
      </c>
    </row>
    <row r="85">
      <c r="A85" s="15" t="s">
        <v>287</v>
      </c>
      <c r="B85" s="15">
        <v>70.0</v>
      </c>
      <c r="C85" s="15">
        <v>0.00245177144733787</v>
      </c>
      <c r="D85" s="15">
        <v>7.47422242606465E-4</v>
      </c>
      <c r="E85" s="15">
        <v>0.00846512312648989</v>
      </c>
      <c r="F85" s="15">
        <v>0.00510738532447751</v>
      </c>
      <c r="G85" s="15">
        <v>0.998459</v>
      </c>
      <c r="H85" s="15">
        <v>1.404665</v>
      </c>
      <c r="I85" s="15">
        <v>0.999043</v>
      </c>
      <c r="J85" s="15">
        <v>1539.105263</v>
      </c>
      <c r="K85" s="15">
        <v>1.647245</v>
      </c>
      <c r="L85" s="15">
        <v>426582.0</v>
      </c>
      <c r="M85" s="15">
        <v>550680.0</v>
      </c>
    </row>
    <row r="86">
      <c r="A86" s="15" t="s">
        <v>290</v>
      </c>
      <c r="B86" s="15">
        <v>80.0</v>
      </c>
      <c r="C86" s="15">
        <v>9.34054532108476E-4</v>
      </c>
      <c r="D86" s="15">
        <v>0.0</v>
      </c>
      <c r="E86" s="15">
        <v>2.80122673119794E-4</v>
      </c>
      <c r="F86" s="15">
        <v>6.09899197996608E-4</v>
      </c>
      <c r="G86" s="15">
        <v>0.999762</v>
      </c>
      <c r="H86" s="15">
        <v>1.073136</v>
      </c>
      <c r="I86" s="15">
        <v>0.99978</v>
      </c>
      <c r="J86" s="15">
        <v>4815.85941</v>
      </c>
      <c r="K86" s="15">
        <v>0.9680235</v>
      </c>
      <c r="L86" s="15">
        <v>4658504.0</v>
      </c>
      <c r="M86" s="15">
        <v>6202320.0</v>
      </c>
    </row>
    <row r="87">
      <c r="A87" s="15" t="s">
        <v>293</v>
      </c>
      <c r="B87" s="15">
        <v>75.0</v>
      </c>
      <c r="C87" s="15">
        <v>0.00175950607398354</v>
      </c>
      <c r="D87" s="15">
        <v>1.54527479551449E-4</v>
      </c>
      <c r="E87" s="15">
        <v>0.00555596528750891</v>
      </c>
      <c r="F87" s="15">
        <v>0.00587204422295506</v>
      </c>
      <c r="G87" s="15">
        <v>0.999912</v>
      </c>
      <c r="H87" s="15">
        <v>1.309337</v>
      </c>
      <c r="I87" s="15">
        <v>0.999912</v>
      </c>
      <c r="J87" s="15">
        <v>11331.24</v>
      </c>
      <c r="K87" s="15">
        <v>0.937244</v>
      </c>
      <c r="L87" s="15">
        <v>586878.0</v>
      </c>
      <c r="M87" s="15">
        <v>768842.0</v>
      </c>
    </row>
    <row r="88">
      <c r="A88" s="15" t="s">
        <v>296</v>
      </c>
      <c r="B88" s="15">
        <v>110.0</v>
      </c>
      <c r="C88" s="15">
        <v>0.00307483123690023</v>
      </c>
      <c r="D88" s="15">
        <v>0.00136815885311616</v>
      </c>
      <c r="E88" s="15">
        <v>0.0170780076221963</v>
      </c>
      <c r="F88" s="15">
        <v>0.00833871663878632</v>
      </c>
      <c r="G88" s="15">
        <v>0.99952</v>
      </c>
      <c r="H88" s="15">
        <v>1.184307</v>
      </c>
      <c r="I88" s="15">
        <v>0.999562</v>
      </c>
      <c r="J88" s="15">
        <v>2485.515901</v>
      </c>
      <c r="K88" s="15">
        <v>0.4886216</v>
      </c>
      <c r="L88" s="15">
        <v>1458396.0</v>
      </c>
      <c r="M88" s="15">
        <v>1916246.0</v>
      </c>
    </row>
    <row r="89">
      <c r="A89" s="15" t="s">
        <v>299</v>
      </c>
      <c r="B89" s="15">
        <v>60.0</v>
      </c>
      <c r="C89" s="15">
        <v>7.7703724563764E-4</v>
      </c>
      <c r="D89" s="15">
        <v>0.0</v>
      </c>
      <c r="E89" s="15">
        <v>0.00399991655975886</v>
      </c>
      <c r="F89" s="15">
        <v>0.00190348050105865</v>
      </c>
      <c r="G89" s="15">
        <v>0.999974</v>
      </c>
      <c r="H89" s="15">
        <v>1.129999</v>
      </c>
      <c r="I89" s="15">
        <v>0.999974</v>
      </c>
      <c r="J89" s="15">
        <v>38217.8</v>
      </c>
      <c r="K89" s="15">
        <v>0.9828831</v>
      </c>
      <c r="L89" s="15">
        <v>406980.0</v>
      </c>
      <c r="M89" s="15">
        <v>553428.0</v>
      </c>
    </row>
    <row r="90">
      <c r="A90" s="15" t="s">
        <v>303</v>
      </c>
      <c r="B90" s="15">
        <v>75.0</v>
      </c>
      <c r="C90" s="15">
        <v>7.18074972889006E-4</v>
      </c>
      <c r="D90" s="28">
        <v>1.46545912834491E-5</v>
      </c>
      <c r="E90" s="15">
        <v>0.00855095401389255</v>
      </c>
      <c r="F90" s="15">
        <v>0.00241068026612738</v>
      </c>
      <c r="G90" s="15">
        <v>0.999791</v>
      </c>
      <c r="H90" s="15">
        <v>1.244983</v>
      </c>
      <c r="I90" s="15">
        <v>0.999794</v>
      </c>
      <c r="J90" s="15">
        <v>4945.0</v>
      </c>
      <c r="K90" s="15">
        <v>0.854034</v>
      </c>
      <c r="L90" s="15">
        <v>648202.0</v>
      </c>
      <c r="M90" s="15">
        <v>907560.0</v>
      </c>
    </row>
    <row r="91">
      <c r="A91" s="15" t="s">
        <v>306</v>
      </c>
      <c r="B91" s="15">
        <v>125.0</v>
      </c>
      <c r="C91" s="15">
        <v>0.00154783786398375</v>
      </c>
      <c r="D91" s="15">
        <v>2.7812711618458E-4</v>
      </c>
      <c r="E91" s="15">
        <v>0.00357332881880623</v>
      </c>
      <c r="F91" s="15">
        <v>0.00373657734352327</v>
      </c>
      <c r="G91" s="15">
        <v>0.999508</v>
      </c>
      <c r="H91" s="15">
        <v>1.087654</v>
      </c>
      <c r="I91" s="15">
        <v>0.999587</v>
      </c>
      <c r="J91" s="15">
        <v>2740.7</v>
      </c>
      <c r="K91" s="15">
        <v>0.7553149</v>
      </c>
      <c r="L91" s="15">
        <v>344940.0</v>
      </c>
      <c r="M91" s="15">
        <v>445132.0</v>
      </c>
    </row>
    <row r="92">
      <c r="A92" s="15" t="s">
        <v>309</v>
      </c>
      <c r="B92" s="15">
        <v>80.0</v>
      </c>
      <c r="C92" s="15">
        <v>0.00113774977369783</v>
      </c>
      <c r="D92" s="15">
        <v>0.0</v>
      </c>
      <c r="E92" s="15">
        <v>9.2940809031215E-4</v>
      </c>
      <c r="F92" s="15">
        <v>3.2328881904674E-4</v>
      </c>
      <c r="G92" s="15">
        <v>0.999803</v>
      </c>
      <c r="H92" s="15">
        <v>1.074121</v>
      </c>
      <c r="I92" s="15">
        <v>0.999817</v>
      </c>
      <c r="J92" s="15">
        <v>5808.717439</v>
      </c>
      <c r="K92" s="15">
        <v>0.9406755</v>
      </c>
      <c r="L92" s="15">
        <v>5502422.0</v>
      </c>
      <c r="M92" s="15">
        <v>7104180.0</v>
      </c>
    </row>
    <row r="93">
      <c r="A93" s="15" t="s">
        <v>312</v>
      </c>
      <c r="B93" s="15">
        <v>80.0</v>
      </c>
      <c r="C93" s="15">
        <v>0.00123203097468661</v>
      </c>
      <c r="D93" s="15">
        <v>5.90386314021446E-4</v>
      </c>
      <c r="E93" s="15">
        <v>0.00425810408190352</v>
      </c>
      <c r="F93" s="15">
        <v>0.00468647740742605</v>
      </c>
      <c r="G93" s="15">
        <v>0.999702</v>
      </c>
      <c r="H93" s="15">
        <v>1.18399</v>
      </c>
      <c r="I93" s="15">
        <v>0.999735</v>
      </c>
      <c r="J93" s="15">
        <v>4112.041667</v>
      </c>
      <c r="K93" s="15">
        <v>0.9398386</v>
      </c>
      <c r="L93" s="15">
        <v>2344268.0</v>
      </c>
      <c r="M93" s="15">
        <v>3055574.0</v>
      </c>
    </row>
    <row r="94">
      <c r="A94" s="15" t="s">
        <v>315</v>
      </c>
      <c r="B94" s="15">
        <v>90.0</v>
      </c>
      <c r="C94" s="15">
        <v>0.0063792204296553</v>
      </c>
      <c r="D94" s="15">
        <v>0.00175293979106034</v>
      </c>
      <c r="E94" s="15">
        <v>0.0257322140537994</v>
      </c>
      <c r="F94" s="15">
        <v>0.0153727099910839</v>
      </c>
      <c r="G94" s="15">
        <v>0.997621</v>
      </c>
      <c r="H94" s="15">
        <v>1.432582</v>
      </c>
      <c r="I94" s="15">
        <v>0.998114</v>
      </c>
      <c r="J94" s="15">
        <v>655.278396</v>
      </c>
      <c r="K94" s="15">
        <v>0.8917683</v>
      </c>
      <c r="L94" s="15">
        <v>725944.0</v>
      </c>
      <c r="M94" s="15">
        <v>1002136.0</v>
      </c>
    </row>
    <row r="95">
      <c r="A95" s="15" t="s">
        <v>318</v>
      </c>
      <c r="B95" s="15">
        <v>90.0</v>
      </c>
      <c r="C95" s="15">
        <v>9.46064470351719E-4</v>
      </c>
      <c r="D95" s="15">
        <v>0.0</v>
      </c>
      <c r="E95" s="15">
        <v>0.0</v>
      </c>
      <c r="F95" s="15">
        <v>0.00175416120544381</v>
      </c>
      <c r="G95" s="15">
        <v>0.99996</v>
      </c>
      <c r="H95" s="15">
        <v>1.087489</v>
      </c>
      <c r="I95" s="15">
        <v>0.99996</v>
      </c>
      <c r="J95" s="15">
        <v>25265.0</v>
      </c>
      <c r="K95" s="15">
        <v>1.933162</v>
      </c>
      <c r="L95" s="15">
        <v>213682.0</v>
      </c>
      <c r="M95" s="15">
        <v>275998.0</v>
      </c>
    </row>
    <row r="96">
      <c r="A96" s="15" t="s">
        <v>322</v>
      </c>
      <c r="B96" s="15">
        <v>75.0</v>
      </c>
      <c r="C96" s="15">
        <v>9.12136680173306E-4</v>
      </c>
      <c r="D96" s="15">
        <v>0.0</v>
      </c>
      <c r="E96" s="15">
        <v>0.00358715290568156</v>
      </c>
      <c r="F96" s="15">
        <v>0.00180673227034328</v>
      </c>
      <c r="G96" s="15">
        <v>0.999974</v>
      </c>
      <c r="H96" s="15">
        <v>1.153717</v>
      </c>
      <c r="I96" s="15">
        <v>0.999974</v>
      </c>
      <c r="J96" s="15">
        <v>37877.333333</v>
      </c>
      <c r="K96" s="15">
        <v>0.8381291</v>
      </c>
      <c r="L96" s="15">
        <v>274808.0</v>
      </c>
      <c r="M96" s="15">
        <v>393842.0</v>
      </c>
    </row>
    <row r="97">
      <c r="A97" s="15" t="s">
        <v>325</v>
      </c>
      <c r="B97" s="15">
        <v>95.0</v>
      </c>
      <c r="C97" s="15">
        <v>0.00137746039801356</v>
      </c>
      <c r="D97" s="15">
        <v>1.91601634310156E-4</v>
      </c>
      <c r="E97" s="15">
        <v>0.00510592463323822</v>
      </c>
      <c r="F97" s="15">
        <v>0.00399774220776867</v>
      </c>
      <c r="G97" s="15">
        <v>0.999235</v>
      </c>
      <c r="H97" s="15">
        <v>1.102198</v>
      </c>
      <c r="I97" s="15">
        <v>0.999416</v>
      </c>
      <c r="J97" s="15">
        <v>2107.901099</v>
      </c>
      <c r="K97" s="15">
        <v>1.511284</v>
      </c>
      <c r="L97" s="15">
        <v>412144.0</v>
      </c>
      <c r="M97" s="15">
        <v>540706.0</v>
      </c>
    </row>
    <row r="98">
      <c r="A98" s="15" t="s">
        <v>328</v>
      </c>
      <c r="B98" s="15">
        <v>80.0</v>
      </c>
      <c r="C98" s="15">
        <v>0.00105539555080839</v>
      </c>
      <c r="D98" s="15">
        <v>0.0</v>
      </c>
      <c r="E98" s="15">
        <v>1.36692797243256E-4</v>
      </c>
      <c r="F98" s="15">
        <v>0.00510690648305327</v>
      </c>
      <c r="G98" s="15">
        <v>0.999915</v>
      </c>
      <c r="H98" s="15">
        <v>1.103614</v>
      </c>
      <c r="I98" s="15">
        <v>0.999919</v>
      </c>
      <c r="J98" s="15">
        <v>12771.265306</v>
      </c>
      <c r="K98" s="15">
        <v>0.9866646</v>
      </c>
      <c r="L98" s="15">
        <v>1316102.0</v>
      </c>
      <c r="M98" s="15">
        <v>1695848.0</v>
      </c>
    </row>
    <row r="99">
      <c r="A99" s="15" t="s">
        <v>331</v>
      </c>
      <c r="B99" s="15">
        <v>155.0</v>
      </c>
      <c r="C99" s="15">
        <v>0.00181807216258176</v>
      </c>
      <c r="D99" s="28">
        <v>9.82478803749373E-5</v>
      </c>
      <c r="E99" s="15">
        <v>0.0018404454422711</v>
      </c>
      <c r="F99" s="15">
        <v>0.00203596845173014</v>
      </c>
      <c r="G99" s="15">
        <v>0.999839</v>
      </c>
      <c r="H99" s="15">
        <v>1.025073</v>
      </c>
      <c r="I99" s="15">
        <v>0.999845</v>
      </c>
      <c r="J99" s="15">
        <v>6681.993464</v>
      </c>
      <c r="K99" s="15">
        <v>0.1584452</v>
      </c>
      <c r="L99" s="15">
        <v>2237950.0</v>
      </c>
      <c r="M99" s="15">
        <v>2816432.0</v>
      </c>
    </row>
    <row r="100">
      <c r="A100" s="15" t="s">
        <v>334</v>
      </c>
      <c r="B100" s="15">
        <v>85.0</v>
      </c>
      <c r="C100" s="15">
        <v>0.00335779851922372</v>
      </c>
      <c r="D100" s="15">
        <v>0.00116429412256608</v>
      </c>
      <c r="E100" s="15">
        <v>0.0155668053956349</v>
      </c>
      <c r="F100" s="15">
        <v>0.0109610894190751</v>
      </c>
      <c r="G100" s="15">
        <v>0.999618</v>
      </c>
      <c r="H100" s="15">
        <v>1.964955</v>
      </c>
      <c r="I100" s="15">
        <v>0.999631</v>
      </c>
      <c r="J100" s="15">
        <v>2808.290909</v>
      </c>
      <c r="K100" s="15">
        <v>0.7910147</v>
      </c>
      <c r="L100" s="15">
        <v>359028.0</v>
      </c>
      <c r="M100" s="15">
        <v>467092.0</v>
      </c>
    </row>
    <row r="101">
      <c r="A101" s="15" t="s">
        <v>337</v>
      </c>
      <c r="B101" s="15">
        <v>75.0</v>
      </c>
      <c r="C101" s="15">
        <v>1.86164942138735E-4</v>
      </c>
      <c r="D101" s="15">
        <v>0.0</v>
      </c>
      <c r="E101" s="15">
        <v>0.00238411232351864</v>
      </c>
      <c r="F101" s="15">
        <v>0.00209585692923931</v>
      </c>
      <c r="G101" s="15">
        <v>0.999976</v>
      </c>
      <c r="H101" s="15">
        <v>1.062864</v>
      </c>
      <c r="I101" s="15">
        <v>0.999976</v>
      </c>
      <c r="J101" s="15">
        <v>41473.75</v>
      </c>
      <c r="K101" s="15">
        <v>0.7498567</v>
      </c>
      <c r="L101" s="15">
        <v>347374.0</v>
      </c>
      <c r="M101" s="15">
        <v>443658.0</v>
      </c>
    </row>
    <row r="102">
      <c r="A102" s="15" t="s">
        <v>341</v>
      </c>
      <c r="B102" s="15">
        <v>70.0</v>
      </c>
      <c r="C102" s="15">
        <v>1.79048871733865E-4</v>
      </c>
      <c r="D102" s="15">
        <v>0.0</v>
      </c>
      <c r="E102" s="15">
        <v>2.08316475767285E-4</v>
      </c>
      <c r="F102" s="15">
        <v>0.0039648995346451</v>
      </c>
      <c r="G102" s="15">
        <v>0.999514</v>
      </c>
      <c r="H102" s="15">
        <v>1.11717</v>
      </c>
      <c r="I102" s="15">
        <v>0.999521</v>
      </c>
      <c r="J102" s="15">
        <v>2109.281022</v>
      </c>
      <c r="K102" s="15">
        <v>1.109812</v>
      </c>
      <c r="L102" s="15">
        <v>1263822.0</v>
      </c>
      <c r="M102" s="15">
        <v>1652490.0</v>
      </c>
    </row>
    <row r="103">
      <c r="A103" s="15" t="s">
        <v>344</v>
      </c>
      <c r="B103" s="15">
        <v>195.0</v>
      </c>
      <c r="C103" s="15">
        <v>8.79104778300764E-4</v>
      </c>
      <c r="D103" s="15">
        <v>0.0</v>
      </c>
      <c r="E103" s="15">
        <v>3.47978974744052E-4</v>
      </c>
      <c r="F103" s="15">
        <v>0.00222828641722069</v>
      </c>
      <c r="G103" s="15">
        <v>0.999785</v>
      </c>
      <c r="H103" s="15">
        <v>1.059341</v>
      </c>
      <c r="I103" s="15">
        <v>0.999785</v>
      </c>
      <c r="J103" s="15">
        <v>4658.742857</v>
      </c>
      <c r="K103" s="15">
        <v>0.8988993</v>
      </c>
      <c r="L103" s="15">
        <v>341078.0</v>
      </c>
      <c r="M103" s="15">
        <v>434864.0</v>
      </c>
    </row>
    <row r="104">
      <c r="A104" s="15" t="s">
        <v>347</v>
      </c>
      <c r="B104" s="15">
        <v>70.0</v>
      </c>
      <c r="C104" s="15">
        <v>1.24996975879616E-4</v>
      </c>
      <c r="D104" s="15">
        <v>0.0</v>
      </c>
      <c r="E104" s="15">
        <v>0.002790255074474</v>
      </c>
      <c r="F104" s="15">
        <v>0.00310879575494141</v>
      </c>
      <c r="G104" s="15">
        <v>0.999931</v>
      </c>
      <c r="H104" s="15">
        <v>1.092479</v>
      </c>
      <c r="I104" s="15">
        <v>0.999931</v>
      </c>
      <c r="J104" s="15">
        <v>14527.117647</v>
      </c>
      <c r="K104" s="15">
        <v>0.8295496</v>
      </c>
      <c r="L104" s="15">
        <v>524728.0</v>
      </c>
      <c r="M104" s="15">
        <v>745318.0</v>
      </c>
    </row>
    <row r="105">
      <c r="A105" s="15" t="s">
        <v>351</v>
      </c>
      <c r="B105" s="15">
        <v>55.0</v>
      </c>
      <c r="C105" s="15">
        <v>9.04792481466348E-4</v>
      </c>
      <c r="D105" s="15">
        <v>0.0</v>
      </c>
      <c r="E105" s="15">
        <v>0.00522444690911214</v>
      </c>
      <c r="F105" s="15">
        <v>0.00183877181717355</v>
      </c>
      <c r="G105" s="15">
        <v>0.999971</v>
      </c>
      <c r="H105" s="15">
        <v>1.274789</v>
      </c>
      <c r="I105" s="15">
        <v>0.999971</v>
      </c>
      <c r="J105" s="15">
        <v>34156.75</v>
      </c>
      <c r="K105" s="15">
        <v>1.546675</v>
      </c>
      <c r="L105" s="15">
        <v>321688.0</v>
      </c>
      <c r="M105" s="15">
        <v>466492.0</v>
      </c>
    </row>
    <row r="106">
      <c r="A106" s="15" t="s">
        <v>354</v>
      </c>
      <c r="B106" s="15">
        <v>80.0</v>
      </c>
      <c r="C106" s="15">
        <v>9.27096926976001E-4</v>
      </c>
      <c r="D106" s="15">
        <v>0.0</v>
      </c>
      <c r="E106" s="15">
        <v>0.0</v>
      </c>
      <c r="F106" s="15">
        <v>0.00246889942509913</v>
      </c>
      <c r="G106" s="15">
        <v>0.999833</v>
      </c>
      <c r="H106" s="15">
        <v>1.077127</v>
      </c>
      <c r="I106" s="15">
        <v>0.999838</v>
      </c>
      <c r="J106" s="15">
        <v>6376.096774</v>
      </c>
      <c r="K106" s="15">
        <v>0.8281866</v>
      </c>
      <c r="L106" s="15">
        <v>413556.0</v>
      </c>
      <c r="M106" s="15">
        <v>521628.0</v>
      </c>
    </row>
    <row r="107">
      <c r="A107" s="15" t="s">
        <v>357</v>
      </c>
      <c r="B107" s="15">
        <v>75.0</v>
      </c>
      <c r="C107" s="15">
        <v>2.71238907419333E-4</v>
      </c>
      <c r="D107" s="15">
        <v>0.0</v>
      </c>
      <c r="E107" s="15">
        <v>1.29929126980589E-4</v>
      </c>
      <c r="F107" s="15">
        <v>3.4900670605005E-4</v>
      </c>
      <c r="G107" s="15">
        <v>0.999912</v>
      </c>
      <c r="H107" s="15">
        <v>1.081116</v>
      </c>
      <c r="I107" s="15">
        <v>0.999919</v>
      </c>
      <c r="J107" s="15">
        <v>13283.721519</v>
      </c>
      <c r="K107" s="15">
        <v>0.9911224</v>
      </c>
      <c r="L107" s="15">
        <v>2176140.0</v>
      </c>
      <c r="M107" s="15">
        <v>2782390.0</v>
      </c>
    </row>
    <row r="108">
      <c r="A108" s="15" t="s">
        <v>360</v>
      </c>
      <c r="B108" s="15">
        <v>80.0</v>
      </c>
      <c r="C108" s="15">
        <v>0.0014486816403351</v>
      </c>
      <c r="D108" s="15">
        <v>0.0</v>
      </c>
      <c r="E108" s="15">
        <v>0.0081458656169662</v>
      </c>
      <c r="F108" s="15">
        <v>0.00578285212166551</v>
      </c>
      <c r="G108" s="15">
        <v>0.999922</v>
      </c>
      <c r="H108" s="15">
        <v>1.496067</v>
      </c>
      <c r="I108" s="15">
        <v>0.999922</v>
      </c>
      <c r="J108" s="15">
        <v>12889.384615</v>
      </c>
      <c r="K108" s="15">
        <v>0.8916943</v>
      </c>
      <c r="L108" s="15">
        <v>351196.0</v>
      </c>
      <c r="M108" s="15">
        <v>464222.0</v>
      </c>
    </row>
    <row r="109">
      <c r="A109" s="15" t="s">
        <v>363</v>
      </c>
      <c r="B109" s="15">
        <v>5.0</v>
      </c>
      <c r="C109" s="15">
        <v>0.0207537433687603</v>
      </c>
      <c r="D109" s="15">
        <v>4.40573832328463E-4</v>
      </c>
      <c r="E109" s="15">
        <v>0.0387946382768131</v>
      </c>
      <c r="F109" s="15">
        <v>0.0174630189567453</v>
      </c>
      <c r="G109" s="15">
        <v>0.999189</v>
      </c>
      <c r="H109" s="15">
        <v>1.042299</v>
      </c>
      <c r="I109" s="15">
        <v>0.999244</v>
      </c>
      <c r="J109" s="15">
        <v>1410.244111</v>
      </c>
      <c r="K109" s="15">
        <v>0.01960707</v>
      </c>
      <c r="L109" s="15">
        <v>1465760.0</v>
      </c>
      <c r="M109" s="15">
        <v>2079278.0</v>
      </c>
    </row>
    <row r="110">
      <c r="A110" s="15" t="s">
        <v>366</v>
      </c>
      <c r="B110" s="15">
        <v>85.0</v>
      </c>
      <c r="C110" s="28">
        <v>3.29143802927499E-5</v>
      </c>
      <c r="D110" s="15">
        <v>0.0</v>
      </c>
      <c r="E110" s="15">
        <v>1.62220874299982E-4</v>
      </c>
      <c r="F110" s="15">
        <v>0.00264255453207506</v>
      </c>
      <c r="G110" s="15">
        <v>0.999842</v>
      </c>
      <c r="H110" s="15">
        <v>1.109402</v>
      </c>
      <c r="I110" s="15">
        <v>0.999842</v>
      </c>
      <c r="J110" s="15">
        <v>6322.313433</v>
      </c>
      <c r="K110" s="15">
        <v>0.7270131</v>
      </c>
      <c r="L110" s="15">
        <v>959918.0</v>
      </c>
      <c r="M110" s="15">
        <v>1415416.0</v>
      </c>
    </row>
    <row r="111">
      <c r="A111" s="15" t="s">
        <v>370</v>
      </c>
      <c r="B111" s="15">
        <v>65.0</v>
      </c>
      <c r="C111" s="15">
        <v>0.00157883427845405</v>
      </c>
      <c r="D111" s="15">
        <v>0.0</v>
      </c>
      <c r="E111" s="15">
        <v>0.00463373847404266</v>
      </c>
      <c r="F111" s="15">
        <v>0.00148541213179996</v>
      </c>
      <c r="G111" s="15">
        <v>0.999944</v>
      </c>
      <c r="H111" s="15">
        <v>1.276417</v>
      </c>
      <c r="I111" s="15">
        <v>0.999944</v>
      </c>
      <c r="J111" s="15">
        <v>17786.5</v>
      </c>
      <c r="K111" s="15">
        <v>0.9930401</v>
      </c>
      <c r="L111" s="15">
        <v>287476.0</v>
      </c>
      <c r="M111" s="15">
        <v>447098.0</v>
      </c>
    </row>
    <row r="112">
      <c r="A112" s="15" t="s">
        <v>373</v>
      </c>
      <c r="B112" s="15">
        <v>145.0</v>
      </c>
      <c r="C112" s="15">
        <v>0.0249540093063521</v>
      </c>
      <c r="D112" s="15">
        <v>0.0264203008332432</v>
      </c>
      <c r="E112" s="15">
        <v>0.0435180175305703</v>
      </c>
      <c r="F112" s="15">
        <v>0.00924142408830213</v>
      </c>
      <c r="G112" s="15">
        <v>0.991492</v>
      </c>
      <c r="H112" s="15">
        <v>1.831296</v>
      </c>
      <c r="I112" s="15">
        <v>0.994559</v>
      </c>
      <c r="J112" s="15">
        <v>254.933989</v>
      </c>
      <c r="K112" s="15">
        <v>0.05753505</v>
      </c>
      <c r="L112" s="15">
        <v>443040.0</v>
      </c>
      <c r="M112" s="15">
        <v>706406.0</v>
      </c>
    </row>
    <row r="113">
      <c r="A113" s="15" t="s">
        <v>376</v>
      </c>
      <c r="B113" s="15">
        <v>75.0</v>
      </c>
      <c r="C113" s="15">
        <v>3.00901472657558E-4</v>
      </c>
      <c r="D113" s="15">
        <v>0.0</v>
      </c>
      <c r="E113" s="15">
        <v>0.00112559439771901</v>
      </c>
      <c r="F113" s="15">
        <v>0.00113908510701945</v>
      </c>
      <c r="G113" s="15">
        <v>0.999824</v>
      </c>
      <c r="H113" s="15">
        <v>1.089276</v>
      </c>
      <c r="I113" s="15">
        <v>0.999836</v>
      </c>
      <c r="J113" s="15">
        <v>6448.69962</v>
      </c>
      <c r="K113" s="15">
        <v>0.9554923</v>
      </c>
      <c r="L113" s="15">
        <v>3550290.0</v>
      </c>
      <c r="M113" s="15">
        <v>4529326.0</v>
      </c>
    </row>
    <row r="114">
      <c r="A114" s="15" t="s">
        <v>379</v>
      </c>
      <c r="B114" s="15">
        <v>200.0</v>
      </c>
      <c r="C114" s="15">
        <v>0.0263175782843159</v>
      </c>
      <c r="D114" s="15">
        <v>0.0252911587438256</v>
      </c>
      <c r="E114" s="15">
        <v>0.0225177867403816</v>
      </c>
      <c r="F114" s="15">
        <v>0.00294104318665881</v>
      </c>
      <c r="G114" s="15">
        <v>0.997772</v>
      </c>
      <c r="H114" s="15">
        <v>1.025845</v>
      </c>
      <c r="I114" s="15">
        <v>0.998263</v>
      </c>
      <c r="J114" s="15">
        <v>701.422009</v>
      </c>
      <c r="K114" s="15">
        <v>0.01068918</v>
      </c>
      <c r="L114" s="15">
        <v>2903802.0</v>
      </c>
      <c r="M114" s="15">
        <v>3736630.0</v>
      </c>
    </row>
    <row r="115">
      <c r="A115" s="15" t="s">
        <v>382</v>
      </c>
      <c r="B115" s="15">
        <v>205.0</v>
      </c>
      <c r="C115" s="15">
        <v>0.0406412687887162</v>
      </c>
      <c r="D115" s="15">
        <v>0.0460024121342826</v>
      </c>
      <c r="E115" s="15">
        <v>0.032840615109451</v>
      </c>
      <c r="F115" s="15">
        <v>0.00468890920124287</v>
      </c>
      <c r="G115" s="15">
        <v>0.996475</v>
      </c>
      <c r="H115" s="15">
        <v>1.062162</v>
      </c>
      <c r="I115" s="15">
        <v>0.997458</v>
      </c>
      <c r="J115" s="15">
        <v>499.082118</v>
      </c>
      <c r="K115" s="15">
        <v>0.007189373</v>
      </c>
      <c r="L115" s="15">
        <v>1393302.0</v>
      </c>
      <c r="M115" s="15">
        <v>1836346.0</v>
      </c>
    </row>
    <row r="116">
      <c r="A116" s="15" t="s">
        <v>385</v>
      </c>
      <c r="B116" s="15">
        <v>65.0</v>
      </c>
      <c r="C116" s="28">
        <v>6.14466118140031E-5</v>
      </c>
      <c r="D116" s="15">
        <v>0.0</v>
      </c>
      <c r="E116" s="15">
        <v>1.50643306382717E-4</v>
      </c>
      <c r="F116" s="15">
        <v>0.00358570712166231</v>
      </c>
      <c r="G116" s="15">
        <v>0.999809</v>
      </c>
      <c r="H116" s="15">
        <v>1.11826</v>
      </c>
      <c r="I116" s="15">
        <v>0.999809</v>
      </c>
      <c r="J116" s="15">
        <v>5231.364583</v>
      </c>
      <c r="K116" s="15">
        <v>1.029718</v>
      </c>
      <c r="L116" s="15">
        <v>1096100.0</v>
      </c>
      <c r="M116" s="15">
        <v>1445676.0</v>
      </c>
    </row>
    <row r="117">
      <c r="A117" s="15" t="s">
        <v>389</v>
      </c>
      <c r="B117" s="15">
        <v>60.0</v>
      </c>
      <c r="C117" s="15">
        <v>0.00151989405886956</v>
      </c>
      <c r="D117" s="15">
        <v>0.0</v>
      </c>
      <c r="E117" s="15">
        <v>0.00574098597483898</v>
      </c>
      <c r="F117" s="15">
        <v>0.00158008788298321</v>
      </c>
      <c r="G117" s="15">
        <v>0.999955</v>
      </c>
      <c r="H117" s="15">
        <v>1.270917</v>
      </c>
      <c r="I117" s="15">
        <v>0.999955</v>
      </c>
      <c r="J117" s="15">
        <v>22084.5</v>
      </c>
      <c r="K117" s="15">
        <v>1.165175</v>
      </c>
      <c r="L117" s="15">
        <v>330158.0</v>
      </c>
      <c r="M117" s="15">
        <v>485306.0</v>
      </c>
    </row>
    <row r="118">
      <c r="A118" s="15" t="s">
        <v>392</v>
      </c>
      <c r="B118" s="15">
        <v>75.0</v>
      </c>
      <c r="C118" s="15">
        <v>0.00267632389133751</v>
      </c>
      <c r="D118" s="15">
        <v>0.00100596090321252</v>
      </c>
      <c r="E118" s="15">
        <v>0.00757044065766449</v>
      </c>
      <c r="F118" s="15">
        <v>0.00491751120593657</v>
      </c>
      <c r="G118" s="15">
        <v>0.998106</v>
      </c>
      <c r="H118" s="15">
        <v>1.573286</v>
      </c>
      <c r="I118" s="15">
        <v>0.999251</v>
      </c>
      <c r="J118" s="15">
        <v>1965.351852</v>
      </c>
      <c r="K118" s="15">
        <v>0.9878574</v>
      </c>
      <c r="L118" s="15">
        <v>536302.0</v>
      </c>
      <c r="M118" s="15">
        <v>673788.0</v>
      </c>
    </row>
    <row r="119">
      <c r="A119" s="15" t="s">
        <v>395</v>
      </c>
      <c r="B119" s="15">
        <v>80.0</v>
      </c>
      <c r="C119" s="15">
        <v>8.30214040680488E-4</v>
      </c>
      <c r="D119" s="15">
        <v>0.0</v>
      </c>
      <c r="E119" s="28">
        <v>9.52410046668092E-5</v>
      </c>
      <c r="F119" s="15">
        <v>0.00475845623316436</v>
      </c>
      <c r="G119" s="15">
        <v>0.999913</v>
      </c>
      <c r="H119" s="15">
        <v>1.08039</v>
      </c>
      <c r="I119" s="15">
        <v>0.999919</v>
      </c>
      <c r="J119" s="15">
        <v>13183.833333</v>
      </c>
      <c r="K119" s="15">
        <v>0.9172017</v>
      </c>
      <c r="L119" s="15">
        <v>1165526.0</v>
      </c>
      <c r="M119" s="15">
        <v>1479080.0</v>
      </c>
    </row>
    <row r="120">
      <c r="A120" s="15" t="s">
        <v>398</v>
      </c>
      <c r="B120" s="15">
        <v>85.0</v>
      </c>
      <c r="C120" s="15">
        <v>0.00200534241802485</v>
      </c>
      <c r="D120" s="15">
        <v>0.0</v>
      </c>
      <c r="E120" s="15">
        <v>0.00190468816538268</v>
      </c>
      <c r="F120" s="15">
        <v>0.00394100112268205</v>
      </c>
      <c r="G120" s="15">
        <v>0.999938</v>
      </c>
      <c r="H120" s="15">
        <v>1.134252</v>
      </c>
      <c r="I120" s="15">
        <v>0.999938</v>
      </c>
      <c r="J120" s="15">
        <v>16040.375</v>
      </c>
      <c r="K120" s="15">
        <v>1.165937</v>
      </c>
      <c r="L120" s="15">
        <v>266736.0</v>
      </c>
      <c r="M120" s="15">
        <v>341430.0</v>
      </c>
    </row>
    <row r="121">
      <c r="A121" s="15" t="s">
        <v>401</v>
      </c>
      <c r="B121" s="15">
        <v>135.0</v>
      </c>
      <c r="C121" s="15">
        <v>0.0025670356289742</v>
      </c>
      <c r="D121" s="28">
        <v>3.36439794098846E-5</v>
      </c>
      <c r="E121" s="15">
        <v>0.00707532886989873</v>
      </c>
      <c r="F121" s="15">
        <v>0.00566228173468358</v>
      </c>
      <c r="G121" s="15">
        <v>0.999753</v>
      </c>
      <c r="H121" s="15">
        <v>1.054716</v>
      </c>
      <c r="I121" s="15">
        <v>0.999788</v>
      </c>
      <c r="J121" s="15">
        <v>5370.263636</v>
      </c>
      <c r="K121" s="15">
        <v>0.1432422</v>
      </c>
      <c r="L121" s="15">
        <v>1280776.0</v>
      </c>
      <c r="M121" s="15">
        <v>2046934.0</v>
      </c>
    </row>
    <row r="122">
      <c r="A122" s="15" t="s">
        <v>404</v>
      </c>
      <c r="B122" s="15">
        <v>105.0</v>
      </c>
      <c r="C122" s="15">
        <v>8.36566871951871E-4</v>
      </c>
      <c r="D122" s="15">
        <v>0.0</v>
      </c>
      <c r="E122" s="15">
        <v>0.0</v>
      </c>
      <c r="F122" s="15">
        <v>0.00233764076275913</v>
      </c>
      <c r="G122" s="15">
        <v>0.999934</v>
      </c>
      <c r="H122" s="15">
        <v>1.07094</v>
      </c>
      <c r="I122" s="15">
        <v>0.999934</v>
      </c>
      <c r="J122" s="15">
        <v>15259.090909</v>
      </c>
      <c r="K122" s="15">
        <v>1.056728</v>
      </c>
      <c r="L122" s="15">
        <v>350266.0</v>
      </c>
      <c r="M122" s="15">
        <v>465974.0</v>
      </c>
    </row>
    <row r="123">
      <c r="A123" s="15" t="s">
        <v>408</v>
      </c>
      <c r="B123" s="15">
        <v>70.0</v>
      </c>
      <c r="C123" s="15">
        <v>9.70630210454016E-4</v>
      </c>
      <c r="D123" s="15">
        <v>0.0</v>
      </c>
      <c r="E123" s="15">
        <v>0.00748948141202019</v>
      </c>
      <c r="F123" s="15">
        <v>0.00238133428751218</v>
      </c>
      <c r="G123" s="15">
        <v>0.999851</v>
      </c>
      <c r="H123" s="15">
        <v>1.215347</v>
      </c>
      <c r="I123" s="15">
        <v>0.999851</v>
      </c>
      <c r="J123" s="15">
        <v>6730.305556</v>
      </c>
      <c r="K123" s="15">
        <v>0.8941848</v>
      </c>
      <c r="L123" s="15">
        <v>567996.0</v>
      </c>
      <c r="M123" s="15">
        <v>824494.0</v>
      </c>
    </row>
    <row r="124">
      <c r="A124" s="15" t="s">
        <v>411</v>
      </c>
      <c r="B124" s="15">
        <v>75.0</v>
      </c>
      <c r="C124" s="15">
        <v>5.74084612014483E-4</v>
      </c>
      <c r="D124" s="28">
        <v>3.02149795797096E-5</v>
      </c>
      <c r="E124" s="15">
        <v>0.0032984686041183</v>
      </c>
      <c r="F124" s="15">
        <v>0.0028301364206328</v>
      </c>
      <c r="G124" s="15">
        <v>0.999747</v>
      </c>
      <c r="H124" s="15">
        <v>1.114315</v>
      </c>
      <c r="I124" s="15">
        <v>0.999757</v>
      </c>
      <c r="J124" s="15">
        <v>4298.804348</v>
      </c>
      <c r="K124" s="15">
        <v>1.105491</v>
      </c>
      <c r="L124" s="15">
        <v>412684.0</v>
      </c>
      <c r="M124" s="15">
        <v>721100.0</v>
      </c>
    </row>
    <row r="125">
      <c r="A125" s="15" t="s">
        <v>414</v>
      </c>
      <c r="B125" s="15">
        <v>190.0</v>
      </c>
      <c r="C125" s="15">
        <v>0.00882629067741796</v>
      </c>
      <c r="D125" s="15">
        <v>1.93459655549981E-4</v>
      </c>
      <c r="E125" s="15">
        <v>0.00327687596940276</v>
      </c>
      <c r="F125" s="15">
        <v>0.00119289917354158</v>
      </c>
      <c r="G125" s="15">
        <v>0.999613</v>
      </c>
      <c r="H125" s="15">
        <v>1.021696</v>
      </c>
      <c r="I125" s="15">
        <v>0.999638</v>
      </c>
      <c r="J125" s="15">
        <v>2863.962148</v>
      </c>
      <c r="K125" s="15">
        <v>0.08421975</v>
      </c>
      <c r="L125" s="15">
        <v>6964234.0</v>
      </c>
      <c r="M125" s="15">
        <v>9230680.0</v>
      </c>
    </row>
    <row r="126">
      <c r="A126" s="15" t="s">
        <v>417</v>
      </c>
      <c r="B126" s="15">
        <v>115.0</v>
      </c>
      <c r="C126" s="15">
        <v>0.00248363536865147</v>
      </c>
      <c r="D126" s="15">
        <v>0.00104817831660037</v>
      </c>
      <c r="E126" s="15">
        <v>0.0270463682094673</v>
      </c>
      <c r="F126" s="15">
        <v>0.00247521626570689</v>
      </c>
      <c r="G126" s="15">
        <v>0.999911</v>
      </c>
      <c r="H126" s="15">
        <v>1.116499</v>
      </c>
      <c r="I126" s="15">
        <v>0.999911</v>
      </c>
      <c r="J126" s="15">
        <v>11274.857143</v>
      </c>
      <c r="K126" s="15">
        <v>0.05100298</v>
      </c>
      <c r="L126" s="15">
        <v>486642.0</v>
      </c>
      <c r="M126" s="15">
        <v>743586.0</v>
      </c>
    </row>
    <row r="127">
      <c r="A127" s="15" t="s">
        <v>420</v>
      </c>
      <c r="B127" s="15">
        <v>190.0</v>
      </c>
      <c r="C127" s="15">
        <v>0.00255664156620966</v>
      </c>
      <c r="D127" s="15">
        <v>4.34077273111856E-4</v>
      </c>
      <c r="E127" s="15">
        <v>0.0954307849073539</v>
      </c>
      <c r="F127" s="15">
        <v>0.0016958442619031</v>
      </c>
      <c r="G127" s="15">
        <v>0.99961</v>
      </c>
      <c r="H127" s="15">
        <v>1.123272</v>
      </c>
      <c r="I127" s="15">
        <v>0.99962</v>
      </c>
      <c r="J127" s="15">
        <v>2712.86</v>
      </c>
      <c r="K127" s="15">
        <v>0.02952165</v>
      </c>
      <c r="L127" s="15">
        <v>553036.0</v>
      </c>
      <c r="M127" s="15">
        <v>1505738.0</v>
      </c>
    </row>
    <row r="128">
      <c r="A128" s="15" t="s">
        <v>423</v>
      </c>
      <c r="B128" s="15">
        <v>65.0</v>
      </c>
      <c r="C128" s="15">
        <v>9.0901690500095E-4</v>
      </c>
      <c r="D128" s="15">
        <v>0.0</v>
      </c>
      <c r="E128" s="15">
        <v>0.0</v>
      </c>
      <c r="F128" s="15">
        <v>0.00229967709548748</v>
      </c>
      <c r="G128" s="15">
        <v>0.999952</v>
      </c>
      <c r="H128" s="15">
        <v>1.056323</v>
      </c>
      <c r="I128" s="15">
        <v>0.999952</v>
      </c>
      <c r="J128" s="15">
        <v>20973.714286</v>
      </c>
      <c r="K128" s="15">
        <v>-125.3206</v>
      </c>
      <c r="L128" s="15">
        <v>304634.0</v>
      </c>
      <c r="M128" s="15">
        <v>398488.0</v>
      </c>
    </row>
    <row r="129">
      <c r="A129" s="15" t="s">
        <v>427</v>
      </c>
      <c r="B129" s="15">
        <v>60.0</v>
      </c>
      <c r="C129" s="15">
        <v>0.00138138980436155</v>
      </c>
      <c r="D129" s="15">
        <v>3.01521632424094E-4</v>
      </c>
      <c r="E129" s="15">
        <v>0.0100694200967674</v>
      </c>
      <c r="F129" s="15">
        <v>0.00399691466236589</v>
      </c>
      <c r="G129" s="15">
        <v>0.999923</v>
      </c>
      <c r="H129" s="15">
        <v>1.80419</v>
      </c>
      <c r="I129" s="15">
        <v>0.999923</v>
      </c>
      <c r="J129" s="15">
        <v>12922.090909</v>
      </c>
      <c r="K129" s="15">
        <v>0.715185</v>
      </c>
      <c r="L129" s="15">
        <v>372474.0</v>
      </c>
      <c r="M129" s="15">
        <v>543718.0</v>
      </c>
    </row>
    <row r="130">
      <c r="A130" s="15" t="s">
        <v>430</v>
      </c>
      <c r="B130" s="15">
        <v>180.0</v>
      </c>
      <c r="C130" s="15">
        <v>0.0975111890649571</v>
      </c>
      <c r="D130" s="15">
        <v>0.119904439337123</v>
      </c>
      <c r="E130" s="15">
        <v>0.233806096528366</v>
      </c>
      <c r="F130" s="15">
        <v>0.00979799201645095</v>
      </c>
      <c r="G130" s="15">
        <v>0.946432</v>
      </c>
      <c r="H130" s="15">
        <v>3.594873</v>
      </c>
      <c r="I130" s="15">
        <v>0.973913</v>
      </c>
      <c r="J130" s="15">
        <v>69.817241</v>
      </c>
      <c r="K130" s="15">
        <v>0.02268607</v>
      </c>
      <c r="L130" s="15">
        <v>511416.0</v>
      </c>
      <c r="M130" s="15">
        <v>621270.0</v>
      </c>
    </row>
    <row r="131">
      <c r="A131" s="15" t="s">
        <v>433</v>
      </c>
      <c r="B131" s="15">
        <v>100.0</v>
      </c>
      <c r="C131" s="15">
        <v>8.52673718219437E-4</v>
      </c>
      <c r="D131" s="15">
        <v>0.0</v>
      </c>
      <c r="E131" s="15">
        <v>0.00182257000033722</v>
      </c>
      <c r="F131" s="15">
        <v>0.00540990161333575</v>
      </c>
      <c r="G131" s="15">
        <v>0.999881</v>
      </c>
      <c r="H131" s="15">
        <v>1.106767</v>
      </c>
      <c r="I131" s="15">
        <v>0.999885</v>
      </c>
      <c r="J131" s="15">
        <v>8976.521739</v>
      </c>
      <c r="K131" s="15">
        <v>0.7158336</v>
      </c>
      <c r="L131" s="15">
        <v>1340302.0</v>
      </c>
      <c r="M131" s="15">
        <v>1787320.0</v>
      </c>
    </row>
    <row r="132">
      <c r="A132" s="15" t="s">
        <v>436</v>
      </c>
      <c r="B132" s="15">
        <v>-325.0</v>
      </c>
      <c r="C132" s="15">
        <v>0.00154359844545405</v>
      </c>
      <c r="D132" s="15">
        <v>0.0</v>
      </c>
      <c r="E132" s="15">
        <v>8.04641742843067E-4</v>
      </c>
      <c r="F132" s="15">
        <v>0.00103180250697904</v>
      </c>
      <c r="G132" s="15">
        <v>0.972577</v>
      </c>
      <c r="H132" s="15">
        <v>1.332412</v>
      </c>
      <c r="I132" s="15">
        <v>0.980674</v>
      </c>
      <c r="J132" s="15">
        <v>71.203119</v>
      </c>
      <c r="K132" s="15">
        <v>0.004362327</v>
      </c>
      <c r="L132" s="15">
        <v>906608.0</v>
      </c>
      <c r="M132" s="15">
        <v>1125456.0</v>
      </c>
    </row>
    <row r="133">
      <c r="A133" s="15" t="s">
        <v>439</v>
      </c>
      <c r="B133" s="15">
        <v>-330.0</v>
      </c>
      <c r="C133" s="15">
        <v>0.0023133517053068</v>
      </c>
      <c r="D133" s="15">
        <v>0.0</v>
      </c>
      <c r="E133" s="15">
        <v>0.0017782047716566</v>
      </c>
      <c r="F133" s="15">
        <v>8.97529896594443E-4</v>
      </c>
      <c r="G133" s="15">
        <v>0.971066</v>
      </c>
      <c r="H133" s="15">
        <v>1.63198</v>
      </c>
      <c r="I133" s="15">
        <v>0.980326</v>
      </c>
      <c r="J133" s="15">
        <v>71.699841</v>
      </c>
      <c r="K133" s="15">
        <v>0.005519963</v>
      </c>
      <c r="L133" s="15">
        <v>650862.0</v>
      </c>
      <c r="M133" s="15">
        <v>815224.0</v>
      </c>
    </row>
    <row r="134">
      <c r="A134" s="15" t="s">
        <v>442</v>
      </c>
      <c r="B134" s="15">
        <v>70.0</v>
      </c>
      <c r="C134" s="15">
        <v>0.00104354084202951</v>
      </c>
      <c r="D134" s="15">
        <v>0.0</v>
      </c>
      <c r="E134" s="15">
        <v>0.00407135146249936</v>
      </c>
      <c r="F134" s="15">
        <v>0.00258057883102863</v>
      </c>
      <c r="G134" s="15">
        <v>0.999928</v>
      </c>
      <c r="H134" s="15">
        <v>1.119658</v>
      </c>
      <c r="I134" s="15">
        <v>0.999928</v>
      </c>
      <c r="J134" s="15">
        <v>13843.5</v>
      </c>
      <c r="K134" s="15">
        <v>0.853247</v>
      </c>
      <c r="L134" s="15">
        <v>418340.0</v>
      </c>
      <c r="M134" s="15">
        <v>568140.0</v>
      </c>
    </row>
    <row r="135">
      <c r="A135" s="15" t="s">
        <v>446</v>
      </c>
      <c r="B135" s="15">
        <v>60.0</v>
      </c>
      <c r="C135" s="15">
        <v>3.90759923383144E-4</v>
      </c>
      <c r="D135" s="15">
        <v>0.0</v>
      </c>
      <c r="E135" s="15">
        <v>0.00825131445358156</v>
      </c>
      <c r="F135" s="15">
        <v>0.00255040628565248</v>
      </c>
      <c r="G135" s="15">
        <v>0.999822</v>
      </c>
      <c r="H135" s="15">
        <v>1.282073</v>
      </c>
      <c r="I135" s="15">
        <v>0.999821</v>
      </c>
      <c r="J135" s="15">
        <v>5600.254902</v>
      </c>
      <c r="K135" s="15">
        <v>1.223227</v>
      </c>
      <c r="L135" s="15">
        <v>697632.0</v>
      </c>
      <c r="M135" s="15">
        <v>968998.0</v>
      </c>
    </row>
    <row r="136">
      <c r="A136" s="15" t="s">
        <v>449</v>
      </c>
      <c r="B136" s="15">
        <v>70.0</v>
      </c>
      <c r="C136" s="15">
        <v>1.36747300419673E-4</v>
      </c>
      <c r="D136" s="15">
        <v>0.0</v>
      </c>
      <c r="E136" s="15">
        <v>0.00215023341349554</v>
      </c>
      <c r="F136" s="15">
        <v>0.00297543264016598</v>
      </c>
      <c r="G136" s="15">
        <v>0.999801</v>
      </c>
      <c r="H136" s="15">
        <v>1.081224</v>
      </c>
      <c r="I136" s="15">
        <v>0.999811</v>
      </c>
      <c r="J136" s="15">
        <v>5555.789474</v>
      </c>
      <c r="K136" s="15">
        <v>1.399507</v>
      </c>
      <c r="L136" s="15">
        <v>442734.0</v>
      </c>
      <c r="M136" s="15">
        <v>556876.0</v>
      </c>
    </row>
    <row r="137">
      <c r="A137" s="15" t="s">
        <v>452</v>
      </c>
      <c r="B137" s="15">
        <v>125.0</v>
      </c>
      <c r="C137" s="15">
        <v>6.62555955450913E-4</v>
      </c>
      <c r="D137" s="28">
        <v>3.75372998651371E-5</v>
      </c>
      <c r="E137" s="15">
        <v>1.25275085092084E-4</v>
      </c>
      <c r="F137" s="15">
        <v>1.75475570453894E-4</v>
      </c>
      <c r="G137" s="15">
        <v>0.999818</v>
      </c>
      <c r="H137" s="15">
        <v>1.023544</v>
      </c>
      <c r="I137" s="15">
        <v>0.99983</v>
      </c>
      <c r="J137" s="15">
        <v>6250.380682</v>
      </c>
      <c r="K137" s="15">
        <v>0.3494125</v>
      </c>
      <c r="L137" s="15">
        <v>4675026.0</v>
      </c>
      <c r="M137" s="15">
        <v>6229428.0</v>
      </c>
    </row>
    <row r="138">
      <c r="A138" s="15" t="s">
        <v>455</v>
      </c>
      <c r="B138" s="15">
        <v>-155.0</v>
      </c>
      <c r="C138" s="15">
        <v>4.99160670576142E-4</v>
      </c>
      <c r="D138" s="15">
        <v>0.0</v>
      </c>
      <c r="E138" s="28">
        <v>3.69748644871216E-5</v>
      </c>
      <c r="F138" s="15">
        <v>0.00306151877953367</v>
      </c>
      <c r="G138" s="15">
        <v>0.999948</v>
      </c>
      <c r="H138" s="15">
        <v>1.054362</v>
      </c>
      <c r="I138" s="15">
        <v>0.999948</v>
      </c>
      <c r="J138" s="15">
        <v>19219.928571</v>
      </c>
      <c r="K138" s="15">
        <v>0.2415946</v>
      </c>
      <c r="L138" s="15">
        <v>557254.0</v>
      </c>
      <c r="M138" s="15">
        <v>711574.0</v>
      </c>
    </row>
    <row r="139">
      <c r="A139" s="15" t="s">
        <v>458</v>
      </c>
      <c r="B139" s="15">
        <v>230.0</v>
      </c>
      <c r="C139" s="15">
        <v>0.00782692155627722</v>
      </c>
      <c r="D139" s="15">
        <v>0.0042358901367973</v>
      </c>
      <c r="E139" s="15">
        <v>0.00677715155134193</v>
      </c>
      <c r="F139" s="15">
        <v>0.00515614306320161</v>
      </c>
      <c r="G139" s="15">
        <v>0.999636</v>
      </c>
      <c r="H139" s="15">
        <v>1.062969</v>
      </c>
      <c r="I139" s="15">
        <v>0.999662</v>
      </c>
      <c r="J139" s="15">
        <v>3178.930131</v>
      </c>
      <c r="K139" s="15">
        <v>0.08273132</v>
      </c>
      <c r="L139" s="15">
        <v>1508414.0</v>
      </c>
      <c r="M139" s="15">
        <v>1950758.0</v>
      </c>
    </row>
    <row r="140">
      <c r="A140" s="15" t="s">
        <v>461</v>
      </c>
      <c r="B140" s="15">
        <v>70.0</v>
      </c>
      <c r="C140" s="15">
        <v>7.01389203131363E-4</v>
      </c>
      <c r="D140" s="15">
        <v>0.0</v>
      </c>
      <c r="E140" s="15">
        <v>0.0</v>
      </c>
      <c r="F140" s="15">
        <v>0.00303746775872211</v>
      </c>
      <c r="G140" s="15">
        <v>0.999903</v>
      </c>
      <c r="H140" s="15">
        <v>1.074341</v>
      </c>
      <c r="I140" s="15">
        <v>0.999903</v>
      </c>
      <c r="J140" s="15">
        <v>10353.294118</v>
      </c>
      <c r="K140" s="15">
        <v>0.8238241</v>
      </c>
      <c r="L140" s="15">
        <v>370614.0</v>
      </c>
      <c r="M140" s="15">
        <v>473320.0</v>
      </c>
    </row>
    <row r="141">
      <c r="A141" s="15" t="s">
        <v>465</v>
      </c>
      <c r="B141" s="15" t="s">
        <v>468</v>
      </c>
      <c r="C141" s="15" t="s">
        <v>468</v>
      </c>
      <c r="D141" s="15" t="s">
        <v>468</v>
      </c>
      <c r="E141" s="15" t="s">
        <v>468</v>
      </c>
      <c r="F141" s="15" t="s">
        <v>468</v>
      </c>
      <c r="G141" s="15" t="s">
        <v>468</v>
      </c>
      <c r="H141" s="15" t="s">
        <v>468</v>
      </c>
      <c r="I141" s="15" t="s">
        <v>468</v>
      </c>
      <c r="J141" s="15" t="s">
        <v>468</v>
      </c>
      <c r="K141" s="15" t="s">
        <v>468</v>
      </c>
      <c r="L141" s="15">
        <v>154.0</v>
      </c>
      <c r="M141" s="15">
        <v>4572.0</v>
      </c>
    </row>
    <row r="142">
      <c r="A142" s="15" t="s">
        <v>469</v>
      </c>
      <c r="B142" s="15">
        <v>110.0</v>
      </c>
      <c r="C142" s="15">
        <v>0.00130633148323866</v>
      </c>
      <c r="D142" s="15">
        <v>5.65427059909272E-4</v>
      </c>
      <c r="E142" s="15">
        <v>0.00741554339490206</v>
      </c>
      <c r="F142" s="15">
        <v>0.00436743660067851</v>
      </c>
      <c r="G142" s="15">
        <v>0.99877</v>
      </c>
      <c r="H142" s="15">
        <v>1.239984</v>
      </c>
      <c r="I142" s="15">
        <v>0.999253</v>
      </c>
      <c r="J142" s="15">
        <v>1883.641975</v>
      </c>
      <c r="K142" s="15">
        <v>1.024486</v>
      </c>
      <c r="L142" s="15">
        <v>330496.0</v>
      </c>
      <c r="M142" s="15">
        <v>453400.0</v>
      </c>
    </row>
    <row r="143">
      <c r="A143" s="15" t="s">
        <v>472</v>
      </c>
      <c r="B143" s="15">
        <v>80.0</v>
      </c>
      <c r="C143" s="15">
        <v>3.37284476229523E-4</v>
      </c>
      <c r="D143" s="15">
        <v>0.0</v>
      </c>
      <c r="E143" s="15">
        <v>1.8782907957692E-4</v>
      </c>
      <c r="F143" s="15">
        <v>0.00449174056966742</v>
      </c>
      <c r="G143" s="15">
        <v>0.999892</v>
      </c>
      <c r="H143" s="15">
        <v>1.07247</v>
      </c>
      <c r="I143" s="15">
        <v>0.999899</v>
      </c>
      <c r="J143" s="15">
        <v>10159.453608</v>
      </c>
      <c r="K143" s="15">
        <v>0.90345</v>
      </c>
      <c r="L143" s="15">
        <v>2041064.0</v>
      </c>
      <c r="M143" s="15">
        <v>2603746.0</v>
      </c>
    </row>
    <row r="144">
      <c r="A144" s="15" t="s">
        <v>475</v>
      </c>
      <c r="B144" s="15">
        <v>85.0</v>
      </c>
      <c r="C144" s="15">
        <v>0.0010829199041061</v>
      </c>
      <c r="D144" s="15">
        <v>1.54976170022252E-4</v>
      </c>
      <c r="E144" s="15">
        <v>0.00464928510066755</v>
      </c>
      <c r="F144" s="15">
        <v>0.00545860509967264</v>
      </c>
      <c r="G144" s="15">
        <v>0.999825</v>
      </c>
      <c r="H144" s="15">
        <v>1.166936</v>
      </c>
      <c r="I144" s="15">
        <v>0.999837</v>
      </c>
      <c r="J144" s="15">
        <v>6580.632911</v>
      </c>
      <c r="K144" s="15">
        <v>0.9208916</v>
      </c>
      <c r="L144" s="15">
        <v>1128112.0</v>
      </c>
      <c r="M144" s="15">
        <v>1441932.0</v>
      </c>
    </row>
    <row r="145">
      <c r="A145" s="15" t="s">
        <v>478</v>
      </c>
      <c r="B145" s="15">
        <v>90.0</v>
      </c>
      <c r="C145" s="15">
        <v>0.00495877502944641</v>
      </c>
      <c r="D145" s="15">
        <v>0.00230270906949352</v>
      </c>
      <c r="E145" s="15">
        <v>0.024281507656066</v>
      </c>
      <c r="F145" s="15">
        <v>0.0127502944640754</v>
      </c>
      <c r="G145" s="15">
        <v>0.998847</v>
      </c>
      <c r="H145" s="15">
        <v>1.460532</v>
      </c>
      <c r="I145" s="15">
        <v>0.998952</v>
      </c>
      <c r="J145" s="15">
        <v>1035.147239</v>
      </c>
      <c r="K145" s="15">
        <v>0.7553709</v>
      </c>
      <c r="L145" s="15">
        <v>411386.0</v>
      </c>
      <c r="M145" s="15">
        <v>558310.0</v>
      </c>
    </row>
    <row r="146">
      <c r="A146" s="15" t="s">
        <v>481</v>
      </c>
      <c r="B146" s="15">
        <v>110.0</v>
      </c>
      <c r="C146" s="15">
        <v>9.43416152129375E-4</v>
      </c>
      <c r="D146" s="15">
        <v>0.0</v>
      </c>
      <c r="E146" s="15">
        <v>0.0</v>
      </c>
      <c r="F146" s="15">
        <v>0.00229517660891176</v>
      </c>
      <c r="G146" s="15">
        <v>0.999936</v>
      </c>
      <c r="H146" s="15">
        <v>1.023857</v>
      </c>
      <c r="I146" s="15">
        <v>0.999936</v>
      </c>
      <c r="J146" s="15">
        <v>15718.666667</v>
      </c>
      <c r="K146" s="15">
        <v>1.242401</v>
      </c>
      <c r="L146" s="15">
        <v>300036.0</v>
      </c>
      <c r="M146" s="15">
        <v>380200.0</v>
      </c>
    </row>
    <row r="147">
      <c r="A147" s="15" t="s">
        <v>485</v>
      </c>
      <c r="B147" s="15">
        <v>70.0</v>
      </c>
      <c r="C147" s="28">
        <v>7.99395366413767E-5</v>
      </c>
      <c r="D147" s="15">
        <v>0.0</v>
      </c>
      <c r="E147" s="28">
        <v>5.81378448300921E-5</v>
      </c>
      <c r="F147" s="15">
        <v>0.00400969448562542</v>
      </c>
      <c r="G147" s="15">
        <v>0.999445</v>
      </c>
      <c r="H147" s="15">
        <v>1.074246</v>
      </c>
      <c r="I147" s="15">
        <v>0.999454</v>
      </c>
      <c r="J147" s="15">
        <v>1855.701695</v>
      </c>
      <c r="K147" s="15">
        <v>0.9772615</v>
      </c>
      <c r="L147" s="15">
        <v>1235968.0</v>
      </c>
      <c r="M147" s="15">
        <v>1621714.0</v>
      </c>
    </row>
    <row r="148">
      <c r="A148" s="15" t="s">
        <v>488</v>
      </c>
      <c r="B148" s="15">
        <v>90.0</v>
      </c>
      <c r="C148" s="15">
        <v>2.18708137895481E-4</v>
      </c>
      <c r="D148" s="15">
        <v>0.0</v>
      </c>
      <c r="E148" s="28">
        <v>3.51495221617737E-5</v>
      </c>
      <c r="F148" s="15">
        <v>0.00240578951685029</v>
      </c>
      <c r="G148" s="15">
        <v>0.999726</v>
      </c>
      <c r="H148" s="15">
        <v>1.089549</v>
      </c>
      <c r="I148" s="15">
        <v>0.999725</v>
      </c>
      <c r="J148" s="15">
        <v>3641.385714</v>
      </c>
      <c r="K148" s="15">
        <v>0.8706793</v>
      </c>
      <c r="L148" s="15">
        <v>556740.0</v>
      </c>
      <c r="M148" s="15">
        <v>699826.0</v>
      </c>
    </row>
    <row r="149">
      <c r="A149" s="15" t="s">
        <v>491</v>
      </c>
      <c r="B149" s="15">
        <v>80.0</v>
      </c>
      <c r="C149" s="28">
        <v>1.78801315977685E-5</v>
      </c>
      <c r="D149" s="15">
        <v>0.0</v>
      </c>
      <c r="E149" s="15">
        <v>0.0</v>
      </c>
      <c r="F149" s="15">
        <v>0.00286082105564297</v>
      </c>
      <c r="G149" s="15">
        <v>0.999853</v>
      </c>
      <c r="H149" s="15">
        <v>1.116938</v>
      </c>
      <c r="I149" s="15">
        <v>0.999853</v>
      </c>
      <c r="J149" s="15">
        <v>6819.836735</v>
      </c>
      <c r="K149" s="15">
        <v>0.9776049</v>
      </c>
      <c r="L149" s="15">
        <v>714172.0</v>
      </c>
      <c r="M149" s="15">
        <v>1004204.0</v>
      </c>
    </row>
    <row r="150">
      <c r="A150" s="15" t="s">
        <v>495</v>
      </c>
      <c r="B150" s="15">
        <v>60.0</v>
      </c>
      <c r="C150" s="15">
        <v>0.00116868774593372</v>
      </c>
      <c r="D150" s="15">
        <v>0.0</v>
      </c>
      <c r="E150" s="15">
        <v>0.00709254077004728</v>
      </c>
      <c r="F150" s="15">
        <v>0.00210149356149549</v>
      </c>
      <c r="G150" s="15">
        <v>0.999887</v>
      </c>
      <c r="H150" s="15">
        <v>1.273349</v>
      </c>
      <c r="I150" s="15">
        <v>0.999887</v>
      </c>
      <c r="J150" s="15">
        <v>8853.0</v>
      </c>
      <c r="K150" s="15">
        <v>1.051044</v>
      </c>
      <c r="L150" s="15">
        <v>453964.0</v>
      </c>
      <c r="M150" s="15">
        <v>642934.0</v>
      </c>
    </row>
    <row r="151">
      <c r="A151" s="15" t="s">
        <v>498</v>
      </c>
      <c r="B151" s="15">
        <v>80.0</v>
      </c>
      <c r="C151" s="15">
        <v>3.58606789924511E-4</v>
      </c>
      <c r="D151" s="15">
        <v>0.0</v>
      </c>
      <c r="E151" s="15">
        <v>0.00294602286912668</v>
      </c>
      <c r="F151" s="15">
        <v>0.00300503411303831</v>
      </c>
      <c r="G151" s="15">
        <v>0.999795</v>
      </c>
      <c r="H151" s="15">
        <v>1.169911</v>
      </c>
      <c r="I151" s="15">
        <v>0.999795</v>
      </c>
      <c r="J151" s="15">
        <v>4873.266667</v>
      </c>
      <c r="K151" s="15">
        <v>1.526847</v>
      </c>
      <c r="L151" s="15">
        <v>464390.0</v>
      </c>
      <c r="M151" s="15">
        <v>583224.0</v>
      </c>
    </row>
    <row r="152">
      <c r="A152" s="15" t="s">
        <v>501</v>
      </c>
      <c r="B152" s="15">
        <v>75.0</v>
      </c>
      <c r="C152" s="28">
        <v>5.45989705612278E-5</v>
      </c>
      <c r="D152" s="15">
        <v>0.0</v>
      </c>
      <c r="E152" s="15">
        <v>2.84576452622157E-4</v>
      </c>
      <c r="F152" s="15">
        <v>0.00340664486016873</v>
      </c>
      <c r="G152" s="15">
        <v>0.999736</v>
      </c>
      <c r="H152" s="15">
        <v>1.142784</v>
      </c>
      <c r="I152" s="15">
        <v>0.999739</v>
      </c>
      <c r="J152" s="15">
        <v>3882.296774</v>
      </c>
      <c r="K152" s="15">
        <v>0.940755</v>
      </c>
      <c r="L152" s="15">
        <v>1360500.0</v>
      </c>
      <c r="M152" s="15">
        <v>1959862.0</v>
      </c>
    </row>
    <row r="153">
      <c r="A153" s="15" t="s">
        <v>505</v>
      </c>
      <c r="B153" s="15">
        <v>65.0</v>
      </c>
      <c r="C153" s="15">
        <v>1.11851420640146E-4</v>
      </c>
      <c r="D153" s="15">
        <v>0.0</v>
      </c>
      <c r="E153" s="15">
        <v>0.00996240267019846</v>
      </c>
      <c r="F153" s="15">
        <v>0.00237175853311946</v>
      </c>
      <c r="G153" s="15">
        <v>0.999615</v>
      </c>
      <c r="H153" s="15">
        <v>1.231894</v>
      </c>
      <c r="I153" s="15">
        <v>0.999617</v>
      </c>
      <c r="J153" s="15">
        <v>2629.66443</v>
      </c>
      <c r="K153" s="15">
        <v>1.01355</v>
      </c>
      <c r="L153" s="15">
        <v>947796.0</v>
      </c>
      <c r="M153" s="15">
        <v>1292720.0</v>
      </c>
    </row>
    <row r="154">
      <c r="A154" s="15" t="s">
        <v>508</v>
      </c>
      <c r="B154" s="15">
        <v>80.0</v>
      </c>
      <c r="C154" s="15">
        <v>1.88092565053577E-4</v>
      </c>
      <c r="D154" s="15">
        <v>0.0</v>
      </c>
      <c r="E154" s="15">
        <v>0.0</v>
      </c>
      <c r="F154" s="15">
        <v>0.00259802855480253</v>
      </c>
      <c r="G154" s="15">
        <v>0.999888</v>
      </c>
      <c r="H154" s="15">
        <v>1.056498</v>
      </c>
      <c r="I154" s="15">
        <v>0.999888</v>
      </c>
      <c r="J154" s="15">
        <v>8916.894737</v>
      </c>
      <c r="K154" s="15">
        <v>1.4867</v>
      </c>
      <c r="L154" s="15">
        <v>355316.0</v>
      </c>
      <c r="M154" s="15">
        <v>474850.0</v>
      </c>
    </row>
    <row r="155">
      <c r="A155" s="15" t="s">
        <v>511</v>
      </c>
      <c r="B155" s="15">
        <v>85.0</v>
      </c>
      <c r="C155" s="15">
        <v>8.5345405767941E-4</v>
      </c>
      <c r="D155" s="15">
        <v>0.0</v>
      </c>
      <c r="E155" s="28">
        <v>7.3775989268947E-5</v>
      </c>
      <c r="F155" s="15">
        <v>0.00487424547283702</v>
      </c>
      <c r="G155" s="15">
        <v>0.999912</v>
      </c>
      <c r="H155" s="15">
        <v>1.091527</v>
      </c>
      <c r="I155" s="15">
        <v>0.999919</v>
      </c>
      <c r="J155" s="15">
        <v>13182.4</v>
      </c>
      <c r="K155" s="15">
        <v>0.8278717</v>
      </c>
      <c r="L155" s="15">
        <v>1259888.0</v>
      </c>
      <c r="M155" s="15">
        <v>1808972.0</v>
      </c>
    </row>
    <row r="156">
      <c r="A156" s="15" t="s">
        <v>514</v>
      </c>
      <c r="B156" s="15">
        <v>75.0</v>
      </c>
      <c r="C156" s="15">
        <v>0.00223104366614743</v>
      </c>
      <c r="D156" s="15">
        <v>1.40696447414703E-4</v>
      </c>
      <c r="E156" s="15">
        <v>0.0119491482840058</v>
      </c>
      <c r="F156" s="15">
        <v>0.00642178784985679</v>
      </c>
      <c r="G156" s="15">
        <v>0.99996</v>
      </c>
      <c r="H156" s="15">
        <v>2.107016</v>
      </c>
      <c r="I156" s="15">
        <v>0.99996</v>
      </c>
      <c r="J156" s="15">
        <v>24744.5</v>
      </c>
      <c r="K156" s="15">
        <v>0.7626402</v>
      </c>
      <c r="L156" s="15">
        <v>205504.0</v>
      </c>
      <c r="M156" s="15">
        <v>283786.0</v>
      </c>
    </row>
    <row r="157">
      <c r="A157" s="15" t="s">
        <v>517</v>
      </c>
      <c r="B157" s="15">
        <v>160.0</v>
      </c>
      <c r="C157" s="15">
        <v>0.00958553463185302</v>
      </c>
      <c r="D157" s="15">
        <v>0.00475494234787142</v>
      </c>
      <c r="E157" s="15">
        <v>0.018839584998205</v>
      </c>
      <c r="F157" s="15">
        <v>0.00666407164461586</v>
      </c>
      <c r="G157" s="15">
        <v>0.999498</v>
      </c>
      <c r="H157" s="15">
        <v>1.05109</v>
      </c>
      <c r="I157" s="15">
        <v>0.999543</v>
      </c>
      <c r="J157" s="15">
        <v>2371.822368</v>
      </c>
      <c r="K157" s="15">
        <v>0.05300179</v>
      </c>
      <c r="L157" s="15">
        <v>1530434.0</v>
      </c>
      <c r="M157" s="15">
        <v>1999738.0</v>
      </c>
    </row>
    <row r="158">
      <c r="A158" s="15" t="s">
        <v>520</v>
      </c>
      <c r="B158" s="15">
        <v>80.0</v>
      </c>
      <c r="C158" s="15">
        <v>3.83601220612172E-4</v>
      </c>
      <c r="D158" s="28">
        <v>8.98525381614097E-5</v>
      </c>
      <c r="E158" s="15">
        <v>7.0499683788183E-4</v>
      </c>
      <c r="F158" s="15">
        <v>4.68845936303766E-4</v>
      </c>
      <c r="G158" s="15">
        <v>0.999882</v>
      </c>
      <c r="H158" s="15">
        <v>1.090819</v>
      </c>
      <c r="I158" s="15">
        <v>0.999889</v>
      </c>
      <c r="J158" s="15">
        <v>9599.944444</v>
      </c>
      <c r="K158" s="15">
        <v>0.8390911</v>
      </c>
      <c r="L158" s="15">
        <v>3685858.0</v>
      </c>
      <c r="M158" s="15">
        <v>5058386.0</v>
      </c>
    </row>
    <row r="159">
      <c r="A159" s="15" t="s">
        <v>524</v>
      </c>
      <c r="B159" s="15">
        <v>80.0</v>
      </c>
      <c r="C159" s="15">
        <v>0.0041171156494824</v>
      </c>
      <c r="D159" s="15">
        <v>0.00142173777823853</v>
      </c>
      <c r="E159" s="15">
        <v>0.00587947810375724</v>
      </c>
      <c r="F159" s="15">
        <v>0.00490203338121825</v>
      </c>
      <c r="G159" s="15">
        <v>0.999851</v>
      </c>
      <c r="H159" s="15">
        <v>3.233855</v>
      </c>
      <c r="I159" s="15">
        <v>0.999866</v>
      </c>
      <c r="J159" s="15">
        <v>8389.25</v>
      </c>
      <c r="K159" s="15">
        <v>0.8602142</v>
      </c>
      <c r="L159" s="15">
        <v>139118.0</v>
      </c>
      <c r="M159" s="15">
        <v>208300.0</v>
      </c>
    </row>
    <row r="160">
      <c r="A160" s="15" t="s">
        <v>527</v>
      </c>
      <c r="B160" s="15">
        <v>105.0</v>
      </c>
      <c r="C160" s="15">
        <v>0.0485238214626941</v>
      </c>
      <c r="D160" s="15">
        <v>0.034131334828598</v>
      </c>
      <c r="E160" s="15">
        <v>0.110552457361242</v>
      </c>
      <c r="F160" s="15">
        <v>0.0486593439357081</v>
      </c>
      <c r="G160" s="15">
        <v>0.994893</v>
      </c>
      <c r="H160" s="15">
        <v>6.099991</v>
      </c>
      <c r="I160" s="15">
        <v>0.996845</v>
      </c>
      <c r="J160" s="15">
        <v>422.127536</v>
      </c>
      <c r="K160" s="15">
        <v>0.5333517</v>
      </c>
      <c r="L160" s="15">
        <v>304926.0</v>
      </c>
      <c r="M160" s="15">
        <v>569184.0</v>
      </c>
    </row>
    <row r="161">
      <c r="A161" s="15" t="s">
        <v>530</v>
      </c>
      <c r="B161" s="15">
        <v>80.0</v>
      </c>
      <c r="C161" s="28">
        <v>5.80624047688588E-5</v>
      </c>
      <c r="D161" s="15">
        <v>0.0</v>
      </c>
      <c r="E161" s="15">
        <v>2.26971218641903E-4</v>
      </c>
      <c r="F161" s="15">
        <v>0.00352421202278861</v>
      </c>
      <c r="G161" s="15">
        <v>0.999774</v>
      </c>
      <c r="H161" s="15">
        <v>1.138933</v>
      </c>
      <c r="I161" s="15">
        <v>0.999774</v>
      </c>
      <c r="J161" s="15">
        <v>4420.835938</v>
      </c>
      <c r="K161" s="15">
        <v>0.9642076</v>
      </c>
      <c r="L161" s="15">
        <v>1263258.0</v>
      </c>
      <c r="M161" s="15">
        <v>1680192.0</v>
      </c>
    </row>
    <row r="162">
      <c r="A162" s="15" t="s">
        <v>534</v>
      </c>
      <c r="B162" s="15">
        <v>70.0</v>
      </c>
      <c r="C162" s="15">
        <v>2.51856743884079E-4</v>
      </c>
      <c r="D162" s="15">
        <v>0.0</v>
      </c>
      <c r="E162" s="15">
        <v>0.00735701532968048</v>
      </c>
      <c r="F162" s="15">
        <v>0.00266688307690586</v>
      </c>
      <c r="G162" s="15">
        <v>0.999643</v>
      </c>
      <c r="H162" s="15">
        <v>1.188229</v>
      </c>
      <c r="I162" s="15">
        <v>0.999643</v>
      </c>
      <c r="J162" s="15">
        <v>2802.708661</v>
      </c>
      <c r="K162" s="15">
        <v>0.9842988</v>
      </c>
      <c r="L162" s="15">
        <v>869262.0</v>
      </c>
      <c r="M162" s="15">
        <v>1173846.0</v>
      </c>
    </row>
    <row r="163">
      <c r="A163" s="15" t="s">
        <v>537</v>
      </c>
      <c r="B163" s="15">
        <v>80.0</v>
      </c>
      <c r="C163" s="28">
        <v>1.89704364718023E-5</v>
      </c>
      <c r="D163" s="15">
        <v>0.0</v>
      </c>
      <c r="E163" s="28">
        <v>2.65586110605233E-5</v>
      </c>
      <c r="F163" s="15">
        <v>0.0027734778121775</v>
      </c>
      <c r="G163" s="15">
        <v>0.999741</v>
      </c>
      <c r="H163" s="15">
        <v>1.062227</v>
      </c>
      <c r="I163" s="15">
        <v>0.999741</v>
      </c>
      <c r="J163" s="15">
        <v>3858.279412</v>
      </c>
      <c r="K163" s="15">
        <v>0.9647994</v>
      </c>
      <c r="L163" s="15">
        <v>557610.0</v>
      </c>
      <c r="M163" s="15">
        <v>698474.0</v>
      </c>
    </row>
    <row r="164">
      <c r="A164" s="15" t="s">
        <v>540</v>
      </c>
      <c r="B164" s="15">
        <v>125.0</v>
      </c>
      <c r="C164" s="15">
        <v>3.99627209070663E-4</v>
      </c>
      <c r="D164" s="15">
        <v>0.0</v>
      </c>
      <c r="E164" s="15">
        <v>4.83733665480912E-4</v>
      </c>
      <c r="F164" s="15">
        <v>3.01421982510719E-4</v>
      </c>
      <c r="G164" s="15">
        <v>0.999846</v>
      </c>
      <c r="H164" s="15">
        <v>1.031345</v>
      </c>
      <c r="I164" s="15">
        <v>0.999854</v>
      </c>
      <c r="J164" s="15">
        <v>7156.223776</v>
      </c>
      <c r="K164" s="15">
        <v>0.3771712</v>
      </c>
      <c r="L164" s="15">
        <v>4527050.0</v>
      </c>
      <c r="M164" s="15">
        <v>6035670.0</v>
      </c>
    </row>
    <row r="165">
      <c r="A165" s="15" t="s">
        <v>544</v>
      </c>
      <c r="B165" s="15">
        <v>70.0</v>
      </c>
      <c r="C165" s="15">
        <v>0.00122309998550054</v>
      </c>
      <c r="D165" s="28">
        <v>2.10476096931259E-5</v>
      </c>
      <c r="E165" s="15">
        <v>2.87650665806053E-4</v>
      </c>
      <c r="F165" s="15">
        <v>0.00508884429913798</v>
      </c>
      <c r="G165" s="15">
        <v>0.999955</v>
      </c>
      <c r="H165" s="15">
        <v>1.109745</v>
      </c>
      <c r="I165" s="15">
        <v>0.999958</v>
      </c>
      <c r="J165" s="15">
        <v>25020.705882</v>
      </c>
      <c r="K165" s="15">
        <v>0.8283166</v>
      </c>
      <c r="L165" s="15">
        <v>880326.0</v>
      </c>
      <c r="M165" s="15">
        <v>1116912.0</v>
      </c>
    </row>
    <row r="166">
      <c r="A166" s="15" t="s">
        <v>547</v>
      </c>
      <c r="B166" s="15">
        <v>75.0</v>
      </c>
      <c r="C166" s="15">
        <v>0.0022423561670989</v>
      </c>
      <c r="D166" s="15">
        <v>3.84049951271081E-4</v>
      </c>
      <c r="E166" s="15">
        <v>0.0139579444655511</v>
      </c>
      <c r="F166" s="15">
        <v>0.0105675680140075</v>
      </c>
      <c r="G166" s="15">
        <v>0.99961</v>
      </c>
      <c r="H166" s="15">
        <v>1.470232</v>
      </c>
      <c r="I166" s="15">
        <v>0.999643</v>
      </c>
      <c r="J166" s="15">
        <v>3045.64557</v>
      </c>
      <c r="K166" s="15">
        <v>0.8136453</v>
      </c>
      <c r="L166" s="15">
        <v>531918.0</v>
      </c>
      <c r="M166" s="15">
        <v>685024.0</v>
      </c>
    </row>
    <row r="167">
      <c r="A167" s="15" t="s">
        <v>550</v>
      </c>
      <c r="B167" s="15">
        <v>75.0</v>
      </c>
      <c r="C167" s="15">
        <v>2.85705539626338E-4</v>
      </c>
      <c r="D167" s="15">
        <v>0.0</v>
      </c>
      <c r="E167" s="15">
        <v>0.0</v>
      </c>
      <c r="F167" s="15">
        <v>0.00282644408844627</v>
      </c>
      <c r="G167" s="15">
        <v>0.999887</v>
      </c>
      <c r="H167" s="15">
        <v>1.117115</v>
      </c>
      <c r="I167" s="15">
        <v>0.999887</v>
      </c>
      <c r="J167" s="15">
        <v>8873.318182</v>
      </c>
      <c r="K167" s="15">
        <v>0.7666095</v>
      </c>
      <c r="L167" s="15">
        <v>413672.0</v>
      </c>
      <c r="M167" s="15">
        <v>530602.0</v>
      </c>
    </row>
    <row r="168">
      <c r="A168" s="15" t="s">
        <v>554</v>
      </c>
      <c r="B168" s="15">
        <v>65.0</v>
      </c>
      <c r="C168" s="28">
        <v>5.66850112507424E-5</v>
      </c>
      <c r="D168" s="15">
        <v>0.0</v>
      </c>
      <c r="E168" s="15">
        <v>0.00969806605529007</v>
      </c>
      <c r="F168" s="15">
        <v>0.00267158922590456</v>
      </c>
      <c r="G168" s="15">
        <v>0.99957</v>
      </c>
      <c r="H168" s="15">
        <v>1.215501</v>
      </c>
      <c r="I168" s="15">
        <v>0.99957</v>
      </c>
      <c r="J168" s="15">
        <v>2322.511494</v>
      </c>
      <c r="K168" s="15">
        <v>1.056855</v>
      </c>
      <c r="L168" s="15">
        <v>1026112.0</v>
      </c>
      <c r="M168" s="15">
        <v>1390752.0</v>
      </c>
    </row>
    <row r="169">
      <c r="A169" s="15" t="s">
        <v>557</v>
      </c>
      <c r="B169" s="15">
        <v>75.0</v>
      </c>
      <c r="C169" s="15">
        <v>3.24120454947257E-4</v>
      </c>
      <c r="D169" s="15">
        <v>0.0</v>
      </c>
      <c r="E169" s="28">
        <v>2.2099121928222E-5</v>
      </c>
      <c r="F169" s="15">
        <v>0.00325962048441275</v>
      </c>
      <c r="G169" s="15">
        <v>0.999686</v>
      </c>
      <c r="H169" s="15">
        <v>1.141186</v>
      </c>
      <c r="I169" s="15">
        <v>0.999686</v>
      </c>
      <c r="J169" s="15">
        <v>3179.423529</v>
      </c>
      <c r="K169" s="15">
        <v>0.8877019</v>
      </c>
      <c r="L169" s="15">
        <v>579866.0</v>
      </c>
      <c r="M169" s="15">
        <v>718968.0</v>
      </c>
    </row>
    <row r="170">
      <c r="A170" s="15" t="s">
        <v>560</v>
      </c>
      <c r="B170" s="15">
        <v>110.0</v>
      </c>
      <c r="C170" s="15">
        <v>5.5705451633328E-4</v>
      </c>
      <c r="D170" s="15">
        <v>0.0</v>
      </c>
      <c r="E170" s="15">
        <v>0.00103248124215436</v>
      </c>
      <c r="F170" s="15">
        <v>5.5705451633328E-4</v>
      </c>
      <c r="G170" s="15">
        <v>0.999816</v>
      </c>
      <c r="H170" s="15">
        <v>1.053594</v>
      </c>
      <c r="I170" s="15">
        <v>0.999827</v>
      </c>
      <c r="J170" s="15">
        <v>6093.783784</v>
      </c>
      <c r="K170" s="15">
        <v>0.5408627</v>
      </c>
      <c r="L170" s="15">
        <v>4031116.0</v>
      </c>
      <c r="M170" s="15">
        <v>5283774.0</v>
      </c>
    </row>
    <row r="171">
      <c r="A171" s="15" t="s">
        <v>563</v>
      </c>
      <c r="B171" s="15">
        <v>145.0</v>
      </c>
      <c r="C171" s="15">
        <v>0.005745694732609</v>
      </c>
      <c r="D171" s="15">
        <v>0.00179363898744809</v>
      </c>
      <c r="E171" s="15">
        <v>0.0185609605933244</v>
      </c>
      <c r="F171" s="15">
        <v>0.00628129526358308</v>
      </c>
      <c r="G171" s="15">
        <v>0.999548</v>
      </c>
      <c r="H171" s="15">
        <v>1.196209</v>
      </c>
      <c r="I171" s="15">
        <v>0.999578</v>
      </c>
      <c r="J171" s="15">
        <v>2528.38009</v>
      </c>
      <c r="K171" s="15">
        <v>0.2574503</v>
      </c>
      <c r="L171" s="15">
        <v>1216580.0</v>
      </c>
      <c r="M171" s="15">
        <v>1578618.0</v>
      </c>
    </row>
    <row r="172">
      <c r="A172" s="15" t="s">
        <v>566</v>
      </c>
      <c r="B172" s="15">
        <v>80.0</v>
      </c>
      <c r="C172" s="15">
        <v>0.0241434432995502</v>
      </c>
      <c r="D172" s="15">
        <v>0.0122811044135471</v>
      </c>
      <c r="E172" s="15">
        <v>0.0596901940414497</v>
      </c>
      <c r="F172" s="15">
        <v>0.0320315362654973</v>
      </c>
      <c r="G172" s="15">
        <v>0.996825</v>
      </c>
      <c r="H172" s="15">
        <v>7.369298</v>
      </c>
      <c r="I172" s="15">
        <v>0.997484</v>
      </c>
      <c r="J172" s="15">
        <v>487.751984</v>
      </c>
      <c r="K172" s="15">
        <v>1.024875</v>
      </c>
      <c r="L172" s="15">
        <v>579190.0</v>
      </c>
      <c r="M172" s="15">
        <v>815286.0</v>
      </c>
    </row>
    <row r="173">
      <c r="A173" s="15" t="s">
        <v>569</v>
      </c>
      <c r="B173" s="15">
        <v>70.0</v>
      </c>
      <c r="C173" s="15">
        <v>5.39758235761652E-4</v>
      </c>
      <c r="D173" s="15">
        <v>0.0</v>
      </c>
      <c r="E173" s="15">
        <v>0.0</v>
      </c>
      <c r="F173" s="15">
        <v>0.00306653854822829</v>
      </c>
      <c r="G173" s="15">
        <v>0.999964</v>
      </c>
      <c r="H173" s="15">
        <v>1.077568</v>
      </c>
      <c r="I173" s="15">
        <v>0.999964</v>
      </c>
      <c r="J173" s="15">
        <v>27979.666667</v>
      </c>
      <c r="K173" s="15">
        <v>2.004353</v>
      </c>
      <c r="L173" s="15">
        <v>349814.0</v>
      </c>
      <c r="M173" s="15">
        <v>455018.0</v>
      </c>
    </row>
    <row r="174">
      <c r="A174" s="15" t="s">
        <v>573</v>
      </c>
      <c r="B174" s="15">
        <v>65.0</v>
      </c>
      <c r="C174" s="15">
        <v>3.53251840581991E-4</v>
      </c>
      <c r="D174" s="15">
        <v>0.0</v>
      </c>
      <c r="E174" s="15">
        <v>0.00590385254358813</v>
      </c>
      <c r="F174" s="15">
        <v>0.0023468513369358</v>
      </c>
      <c r="G174" s="15">
        <v>0.999775</v>
      </c>
      <c r="H174" s="15">
        <v>1.174864</v>
      </c>
      <c r="I174" s="15">
        <v>0.999786</v>
      </c>
      <c r="J174" s="15">
        <v>4911.517241</v>
      </c>
      <c r="K174" s="15">
        <v>0.9773706</v>
      </c>
      <c r="L174" s="15">
        <v>649808.0</v>
      </c>
      <c r="M174" s="15">
        <v>888746.0</v>
      </c>
    </row>
    <row r="175">
      <c r="A175" s="15" t="s">
        <v>576</v>
      </c>
      <c r="B175" s="15">
        <v>105.0</v>
      </c>
      <c r="C175" s="15">
        <v>6.90379581706212E-4</v>
      </c>
      <c r="D175" s="15">
        <v>2.3718562316287E-4</v>
      </c>
      <c r="E175" s="15">
        <v>0.00244809446764534</v>
      </c>
      <c r="F175" s="15">
        <v>0.00313847404935155</v>
      </c>
      <c r="G175" s="15">
        <v>0.999511</v>
      </c>
      <c r="H175" s="15">
        <v>1.10815</v>
      </c>
      <c r="I175" s="15">
        <v>0.99963</v>
      </c>
      <c r="J175" s="15">
        <v>2830.795181</v>
      </c>
      <c r="K175" s="15">
        <v>0.9261973</v>
      </c>
      <c r="L175" s="15">
        <v>567138.0</v>
      </c>
      <c r="M175" s="15">
        <v>717658.0</v>
      </c>
    </row>
    <row r="176">
      <c r="A176" s="15" t="s">
        <v>579</v>
      </c>
      <c r="B176" s="15">
        <v>130.0</v>
      </c>
      <c r="C176" s="15">
        <v>6.45460292206178E-4</v>
      </c>
      <c r="D176" s="15">
        <v>1.06540901051914E-4</v>
      </c>
      <c r="E176" s="15">
        <v>3.61351222734408E-4</v>
      </c>
      <c r="F176" s="15">
        <v>5.76208706522434E-4</v>
      </c>
      <c r="G176" s="15">
        <v>0.999888</v>
      </c>
      <c r="H176" s="15">
        <v>1.031471</v>
      </c>
      <c r="I176" s="15">
        <v>0.99989</v>
      </c>
      <c r="J176" s="15">
        <v>9336.341667</v>
      </c>
      <c r="K176" s="15">
        <v>0.3123517</v>
      </c>
      <c r="L176" s="15">
        <v>2373588.0</v>
      </c>
      <c r="M176" s="15">
        <v>3014402.0</v>
      </c>
    </row>
    <row r="177">
      <c r="A177" s="15" t="s">
        <v>582</v>
      </c>
      <c r="B177" s="15">
        <v>150.0</v>
      </c>
      <c r="C177" s="15">
        <v>0.00226360726657953</v>
      </c>
      <c r="D177" s="15">
        <v>5.95429250803585E-4</v>
      </c>
      <c r="E177" s="15">
        <v>0.00293810171298163</v>
      </c>
      <c r="F177" s="15">
        <v>0.00263062595232076</v>
      </c>
      <c r="G177" s="15">
        <v>0.999736</v>
      </c>
      <c r="H177" s="15">
        <v>1.028863</v>
      </c>
      <c r="I177" s="15">
        <v>0.999764</v>
      </c>
      <c r="J177" s="15">
        <v>4629.231818</v>
      </c>
      <c r="K177" s="15">
        <v>0.132774</v>
      </c>
      <c r="L177" s="15">
        <v>2240270.0</v>
      </c>
      <c r="M177" s="15">
        <v>2862126.0</v>
      </c>
    </row>
    <row r="178">
      <c r="A178" s="15" t="s">
        <v>585</v>
      </c>
      <c r="B178" s="15">
        <v>75.0</v>
      </c>
      <c r="C178" s="15">
        <v>0.00336184693951179</v>
      </c>
      <c r="D178" s="15">
        <v>0.00179799172717648</v>
      </c>
      <c r="E178" s="15">
        <v>0.0140025416328592</v>
      </c>
      <c r="F178" s="15">
        <v>0.00949210046959833</v>
      </c>
      <c r="G178" s="15">
        <v>0.999515</v>
      </c>
      <c r="H178" s="15">
        <v>1.411657</v>
      </c>
      <c r="I178" s="15">
        <v>0.999614</v>
      </c>
      <c r="J178" s="15">
        <v>3207.804762</v>
      </c>
      <c r="K178" s="15">
        <v>1.015503</v>
      </c>
      <c r="L178" s="15">
        <v>1413584.0</v>
      </c>
      <c r="M178" s="15">
        <v>1828094.0</v>
      </c>
    </row>
    <row r="179">
      <c r="A179" s="15" t="s">
        <v>588</v>
      </c>
      <c r="B179" s="15">
        <v>105.0</v>
      </c>
      <c r="C179" s="15">
        <v>9.5722119529137E-4</v>
      </c>
      <c r="D179" s="28">
        <v>6.87739568464474E-5</v>
      </c>
      <c r="E179" s="15">
        <v>3.14395231298045E-4</v>
      </c>
      <c r="F179" s="15">
        <v>0.005292787576897</v>
      </c>
      <c r="G179" s="15">
        <v>0.999913</v>
      </c>
      <c r="H179" s="15">
        <v>1.076624</v>
      </c>
      <c r="I179" s="15">
        <v>0.999915</v>
      </c>
      <c r="J179" s="15">
        <v>12219.5</v>
      </c>
      <c r="K179" s="15">
        <v>0.7369087</v>
      </c>
      <c r="L179" s="15">
        <v>1476638.0</v>
      </c>
      <c r="M179" s="15">
        <v>1897390.0</v>
      </c>
    </row>
    <row r="180">
      <c r="A180" s="15" t="s">
        <v>592</v>
      </c>
      <c r="B180" s="15">
        <v>90.0</v>
      </c>
      <c r="C180" s="15">
        <v>0.00169281522309979</v>
      </c>
      <c r="D180" s="15">
        <v>0.0</v>
      </c>
      <c r="E180" s="15">
        <v>0.00424223573981634</v>
      </c>
      <c r="F180" s="15">
        <v>0.0051141375565334</v>
      </c>
      <c r="G180" s="15">
        <v>0.999933</v>
      </c>
      <c r="H180" s="15">
        <v>1.208572</v>
      </c>
      <c r="I180" s="15">
        <v>0.999933</v>
      </c>
      <c r="J180" s="15">
        <v>15002.692308</v>
      </c>
      <c r="K180" s="15">
        <v>0.7828757</v>
      </c>
      <c r="L180" s="15">
        <v>408724.0</v>
      </c>
      <c r="M180" s="15">
        <v>555420.0</v>
      </c>
    </row>
    <row r="181">
      <c r="A181" s="15" t="s">
        <v>595</v>
      </c>
      <c r="B181" s="15">
        <v>115.0</v>
      </c>
      <c r="C181" s="15">
        <v>0.00507436473177564</v>
      </c>
      <c r="D181" s="15">
        <v>0.00145617038305062</v>
      </c>
      <c r="E181" s="15">
        <v>0.0174518129877059</v>
      </c>
      <c r="F181" s="15">
        <v>0.00972632889442209</v>
      </c>
      <c r="G181" s="15">
        <v>0.999285</v>
      </c>
      <c r="H181" s="15">
        <v>1.416455</v>
      </c>
      <c r="I181" s="15">
        <v>0.99934</v>
      </c>
      <c r="J181" s="15">
        <v>1610.342342</v>
      </c>
      <c r="K181" s="15">
        <v>0.4323218</v>
      </c>
      <c r="L181" s="15">
        <v>422228.0</v>
      </c>
      <c r="M181" s="15">
        <v>553966.0</v>
      </c>
    </row>
    <row r="182">
      <c r="A182" s="15" t="s">
        <v>598</v>
      </c>
      <c r="B182" s="15">
        <v>-5.0</v>
      </c>
      <c r="C182" s="15" t="s">
        <v>468</v>
      </c>
      <c r="D182" s="15" t="s">
        <v>468</v>
      </c>
      <c r="E182" s="15" t="s">
        <v>468</v>
      </c>
      <c r="F182" s="15" t="s">
        <v>468</v>
      </c>
      <c r="G182" s="15">
        <v>0.998572</v>
      </c>
      <c r="H182" s="15">
        <v>1.017031</v>
      </c>
      <c r="I182" s="15">
        <v>0.998667</v>
      </c>
      <c r="J182" s="15">
        <v>778.843939</v>
      </c>
      <c r="K182" s="15">
        <v>0.3607806</v>
      </c>
      <c r="L182" s="15">
        <v>4.520518E7</v>
      </c>
      <c r="M182" s="15">
        <v>5.6429174E7</v>
      </c>
    </row>
    <row r="183">
      <c r="A183" s="15" t="s">
        <v>601</v>
      </c>
      <c r="B183" s="15">
        <v>105.0</v>
      </c>
      <c r="C183" s="15" t="s">
        <v>468</v>
      </c>
      <c r="D183" s="15" t="s">
        <v>468</v>
      </c>
      <c r="E183" s="15" t="s">
        <v>468</v>
      </c>
      <c r="F183" s="15" t="s">
        <v>468</v>
      </c>
      <c r="G183" s="15">
        <v>0.999637</v>
      </c>
      <c r="H183" s="15">
        <v>1.077999</v>
      </c>
      <c r="I183" s="15">
        <v>0.999637</v>
      </c>
      <c r="J183" s="15">
        <v>2755.091837</v>
      </c>
      <c r="K183" s="15">
        <v>0.4509334</v>
      </c>
      <c r="L183" s="15">
        <v>1860258.0</v>
      </c>
      <c r="M183" s="15">
        <v>2504496.0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9" t="s">
        <v>0</v>
      </c>
      <c r="B1" s="29" t="s">
        <v>606</v>
      </c>
      <c r="C1" s="29" t="s">
        <v>607</v>
      </c>
      <c r="D1" s="29" t="s">
        <v>608</v>
      </c>
      <c r="E1" s="29" t="s">
        <v>609</v>
      </c>
    </row>
    <row r="2">
      <c r="A2" s="29" t="s">
        <v>25</v>
      </c>
      <c r="B2" s="29">
        <v>12.0</v>
      </c>
      <c r="C2" s="29">
        <v>0.0</v>
      </c>
      <c r="D2" s="29">
        <v>52.0</v>
      </c>
      <c r="E2" s="29">
        <v>21.0</v>
      </c>
    </row>
    <row r="3">
      <c r="A3" s="29" t="s">
        <v>28</v>
      </c>
      <c r="B3" s="29">
        <v>11.0</v>
      </c>
      <c r="C3" s="29">
        <v>0.0</v>
      </c>
      <c r="D3" s="29">
        <v>672.0</v>
      </c>
      <c r="E3" s="29">
        <v>45.0</v>
      </c>
    </row>
    <row r="4">
      <c r="A4" s="29" t="s">
        <v>31</v>
      </c>
      <c r="B4" s="29">
        <v>21.0</v>
      </c>
      <c r="C4" s="29">
        <v>2.0</v>
      </c>
      <c r="D4" s="29">
        <v>167.0</v>
      </c>
      <c r="E4" s="29">
        <v>35.0</v>
      </c>
    </row>
    <row r="5">
      <c r="A5" s="29" t="s">
        <v>34</v>
      </c>
      <c r="B5" s="29">
        <v>704.0</v>
      </c>
      <c r="C5" s="29">
        <v>0.0</v>
      </c>
      <c r="D5" s="29">
        <v>42.0</v>
      </c>
      <c r="E5" s="29">
        <v>70.0</v>
      </c>
    </row>
    <row r="6">
      <c r="A6" s="29" t="s">
        <v>37</v>
      </c>
      <c r="B6" s="29">
        <v>76.0</v>
      </c>
      <c r="C6" s="29">
        <v>32.0</v>
      </c>
      <c r="D6" s="29">
        <v>435.0</v>
      </c>
      <c r="E6" s="29">
        <v>187.0</v>
      </c>
    </row>
    <row r="7">
      <c r="A7" s="29" t="s">
        <v>40</v>
      </c>
      <c r="B7" s="29">
        <v>426.0</v>
      </c>
      <c r="C7" s="29">
        <v>390.0</v>
      </c>
      <c r="D7" s="29">
        <v>2011.0</v>
      </c>
      <c r="E7" s="29">
        <v>896.0</v>
      </c>
    </row>
    <row r="8">
      <c r="A8" s="29" t="s">
        <v>44</v>
      </c>
      <c r="B8" s="29">
        <v>23.0</v>
      </c>
      <c r="C8" s="29">
        <v>4.0</v>
      </c>
      <c r="D8" s="29">
        <v>276.0</v>
      </c>
      <c r="E8" s="29">
        <v>66.0</v>
      </c>
    </row>
    <row r="9">
      <c r="A9" s="29" t="s">
        <v>47</v>
      </c>
      <c r="B9" s="29">
        <v>765.0</v>
      </c>
      <c r="C9" s="29">
        <v>840.0</v>
      </c>
      <c r="D9" s="29">
        <v>1584.0</v>
      </c>
      <c r="E9" s="29">
        <v>1260.0</v>
      </c>
    </row>
    <row r="10">
      <c r="A10" s="29" t="s">
        <v>50</v>
      </c>
      <c r="B10" s="29">
        <v>143.0</v>
      </c>
      <c r="C10" s="29">
        <v>138.0</v>
      </c>
      <c r="D10" s="29">
        <v>191.0</v>
      </c>
      <c r="E10" s="29">
        <v>152.0</v>
      </c>
    </row>
    <row r="11">
      <c r="A11" s="29" t="s">
        <v>53</v>
      </c>
      <c r="B11" s="29">
        <v>25.0</v>
      </c>
      <c r="C11" s="29">
        <v>0.0</v>
      </c>
      <c r="D11" s="29">
        <v>9.0</v>
      </c>
      <c r="E11" s="29">
        <v>70.0</v>
      </c>
    </row>
    <row r="12">
      <c r="A12" s="29" t="s">
        <v>56</v>
      </c>
      <c r="B12" s="29">
        <v>36.0</v>
      </c>
      <c r="C12" s="29">
        <v>0.0</v>
      </c>
      <c r="D12" s="29">
        <v>605.0</v>
      </c>
      <c r="E12" s="29">
        <v>243.0</v>
      </c>
    </row>
    <row r="13">
      <c r="A13" s="29" t="s">
        <v>59</v>
      </c>
      <c r="B13" s="29">
        <v>412.0</v>
      </c>
      <c r="C13" s="29">
        <v>135.0</v>
      </c>
      <c r="D13" s="29">
        <v>2110.0</v>
      </c>
      <c r="E13" s="29">
        <v>1482.0</v>
      </c>
    </row>
    <row r="14">
      <c r="A14" s="29" t="s">
        <v>63</v>
      </c>
      <c r="B14" s="29">
        <v>1.0</v>
      </c>
      <c r="C14" s="29">
        <v>0.0</v>
      </c>
      <c r="D14" s="29">
        <v>2.0</v>
      </c>
      <c r="E14" s="29">
        <v>33.0</v>
      </c>
    </row>
    <row r="15">
      <c r="A15" s="29" t="s">
        <v>66</v>
      </c>
      <c r="B15" s="29">
        <v>15.0</v>
      </c>
      <c r="C15" s="29">
        <v>2.0</v>
      </c>
      <c r="D15" s="29">
        <v>559.0</v>
      </c>
      <c r="E15" s="29">
        <v>34.0</v>
      </c>
    </row>
    <row r="16">
      <c r="A16" s="29" t="s">
        <v>69</v>
      </c>
      <c r="B16" s="29">
        <v>12.0</v>
      </c>
      <c r="C16" s="29">
        <v>0.0</v>
      </c>
      <c r="D16" s="29">
        <v>191.0</v>
      </c>
      <c r="E16" s="29">
        <v>62.0</v>
      </c>
    </row>
    <row r="17">
      <c r="A17" s="29" t="s">
        <v>72</v>
      </c>
      <c r="B17" s="29">
        <v>20.0</v>
      </c>
      <c r="C17" s="29">
        <v>0.0</v>
      </c>
      <c r="D17" s="29">
        <v>15.0</v>
      </c>
      <c r="E17" s="29">
        <v>55.0</v>
      </c>
    </row>
    <row r="18">
      <c r="A18" s="29" t="s">
        <v>75</v>
      </c>
      <c r="B18" s="29">
        <v>164.0</v>
      </c>
      <c r="C18" s="29">
        <v>0.0</v>
      </c>
      <c r="D18" s="29">
        <v>145.0</v>
      </c>
      <c r="E18" s="29">
        <v>131.0</v>
      </c>
    </row>
    <row r="19">
      <c r="A19" s="29" t="s">
        <v>78</v>
      </c>
      <c r="B19" s="29">
        <v>85.0</v>
      </c>
      <c r="C19" s="29">
        <v>7.0</v>
      </c>
      <c r="D19" s="29">
        <v>144.0</v>
      </c>
      <c r="E19" s="29">
        <v>227.0</v>
      </c>
    </row>
    <row r="20">
      <c r="A20" s="29" t="s">
        <v>82</v>
      </c>
      <c r="B20" s="29">
        <v>7.0</v>
      </c>
      <c r="C20" s="29">
        <v>0.0</v>
      </c>
      <c r="D20" s="29">
        <v>23.0</v>
      </c>
      <c r="E20" s="29">
        <v>49.0</v>
      </c>
    </row>
    <row r="21">
      <c r="A21" s="29" t="s">
        <v>85</v>
      </c>
      <c r="B21" s="29">
        <v>38.0</v>
      </c>
      <c r="C21" s="29">
        <v>3.0</v>
      </c>
      <c r="D21" s="29">
        <v>1228.0</v>
      </c>
      <c r="E21" s="29">
        <v>95.0</v>
      </c>
    </row>
    <row r="22">
      <c r="A22" s="29" t="s">
        <v>88</v>
      </c>
      <c r="B22" s="29">
        <v>105.0</v>
      </c>
      <c r="C22" s="29">
        <v>59.0</v>
      </c>
      <c r="D22" s="29">
        <v>5914.0</v>
      </c>
      <c r="E22" s="29">
        <v>107.0</v>
      </c>
    </row>
    <row r="23">
      <c r="A23" s="29" t="s">
        <v>91</v>
      </c>
      <c r="B23" s="29">
        <v>24.0</v>
      </c>
      <c r="C23" s="29">
        <v>0.0</v>
      </c>
      <c r="D23" s="29">
        <v>11.0</v>
      </c>
      <c r="E23" s="29">
        <v>76.0</v>
      </c>
    </row>
    <row r="24">
      <c r="A24" s="29" t="s">
        <v>94</v>
      </c>
      <c r="B24" s="29">
        <v>223.0</v>
      </c>
      <c r="C24" s="29">
        <v>70.0</v>
      </c>
      <c r="D24" s="29">
        <v>390.0</v>
      </c>
      <c r="E24" s="29">
        <v>381.0</v>
      </c>
    </row>
    <row r="25">
      <c r="A25" s="29" t="s">
        <v>97</v>
      </c>
      <c r="B25" s="29">
        <v>125.0</v>
      </c>
      <c r="C25" s="29">
        <v>94.0</v>
      </c>
      <c r="D25" s="29">
        <v>633.0</v>
      </c>
      <c r="E25" s="29">
        <v>398.0</v>
      </c>
    </row>
    <row r="26">
      <c r="A26" s="29" t="s">
        <v>101</v>
      </c>
      <c r="B26" s="29">
        <v>5.0</v>
      </c>
      <c r="C26" s="29">
        <v>0.0</v>
      </c>
      <c r="D26" s="29">
        <v>4.0</v>
      </c>
      <c r="E26" s="29">
        <v>41.0</v>
      </c>
    </row>
    <row r="27">
      <c r="A27" s="29" t="s">
        <v>104</v>
      </c>
      <c r="B27" s="29">
        <v>25.0</v>
      </c>
      <c r="C27" s="29">
        <v>0.0</v>
      </c>
      <c r="D27" s="29">
        <v>1064.0</v>
      </c>
      <c r="E27" s="29">
        <v>66.0</v>
      </c>
    </row>
    <row r="28">
      <c r="A28" s="29" t="s">
        <v>107</v>
      </c>
      <c r="B28" s="29">
        <v>4.0</v>
      </c>
      <c r="C28" s="29">
        <v>0.0</v>
      </c>
      <c r="D28" s="29">
        <v>337.0</v>
      </c>
      <c r="E28" s="29">
        <v>73.0</v>
      </c>
    </row>
    <row r="29">
      <c r="A29" s="29" t="s">
        <v>110</v>
      </c>
      <c r="B29" s="29">
        <v>40.0</v>
      </c>
      <c r="C29" s="29">
        <v>4.0</v>
      </c>
      <c r="D29" s="29">
        <v>43.0</v>
      </c>
      <c r="E29" s="29">
        <v>119.0</v>
      </c>
    </row>
    <row r="30">
      <c r="A30" s="29" t="s">
        <v>113</v>
      </c>
      <c r="B30" s="29">
        <v>2294.0</v>
      </c>
      <c r="C30" s="29">
        <v>1572.0</v>
      </c>
      <c r="D30" s="29">
        <v>12578.0</v>
      </c>
      <c r="E30" s="29">
        <v>7976.0</v>
      </c>
    </row>
    <row r="31">
      <c r="A31" s="29" t="s">
        <v>116</v>
      </c>
      <c r="B31" s="29">
        <v>6626.0</v>
      </c>
      <c r="C31" s="29">
        <v>7157.0</v>
      </c>
      <c r="D31" s="29">
        <v>21857.0</v>
      </c>
      <c r="E31" s="29">
        <v>16041.0</v>
      </c>
    </row>
    <row r="32">
      <c r="A32" s="29" t="s">
        <v>120</v>
      </c>
      <c r="B32" s="29">
        <v>4.0</v>
      </c>
      <c r="C32" s="29">
        <v>0.0</v>
      </c>
      <c r="D32" s="29">
        <v>0.0</v>
      </c>
      <c r="E32" s="29">
        <v>29.0</v>
      </c>
    </row>
    <row r="33">
      <c r="A33" s="29" t="s">
        <v>123</v>
      </c>
      <c r="B33" s="29">
        <v>16.0</v>
      </c>
      <c r="C33" s="29">
        <v>0.0</v>
      </c>
      <c r="D33" s="29">
        <v>1329.0</v>
      </c>
      <c r="E33" s="29">
        <v>75.0</v>
      </c>
    </row>
    <row r="34">
      <c r="A34" s="29" t="s">
        <v>126</v>
      </c>
      <c r="B34" s="29">
        <v>14.0</v>
      </c>
      <c r="C34" s="29">
        <v>0.0</v>
      </c>
      <c r="D34" s="29">
        <v>343.0</v>
      </c>
      <c r="E34" s="29">
        <v>48.0</v>
      </c>
    </row>
    <row r="35">
      <c r="A35" s="29" t="s">
        <v>129</v>
      </c>
      <c r="B35" s="29">
        <v>157.0</v>
      </c>
      <c r="C35" s="29">
        <v>0.0</v>
      </c>
      <c r="D35" s="29">
        <v>16.0</v>
      </c>
      <c r="E35" s="29">
        <v>55.0</v>
      </c>
    </row>
    <row r="36">
      <c r="A36" s="29" t="s">
        <v>132</v>
      </c>
      <c r="B36" s="29">
        <v>113.0</v>
      </c>
      <c r="C36" s="29">
        <v>19.0</v>
      </c>
      <c r="D36" s="29">
        <v>178.0</v>
      </c>
      <c r="E36" s="29">
        <v>226.0</v>
      </c>
    </row>
    <row r="37">
      <c r="A37" s="29" t="s">
        <v>135</v>
      </c>
      <c r="B37" s="29">
        <v>99.0</v>
      </c>
      <c r="C37" s="29">
        <v>33.0</v>
      </c>
      <c r="D37" s="29">
        <v>884.0</v>
      </c>
      <c r="E37" s="29">
        <v>515.0</v>
      </c>
    </row>
    <row r="38">
      <c r="A38" s="29" t="s">
        <v>139</v>
      </c>
      <c r="B38" s="29">
        <v>5.0</v>
      </c>
      <c r="C38" s="29">
        <v>0.0</v>
      </c>
      <c r="D38" s="29">
        <v>0.0</v>
      </c>
      <c r="E38" s="29">
        <v>23.0</v>
      </c>
    </row>
    <row r="39">
      <c r="A39" s="29" t="s">
        <v>142</v>
      </c>
      <c r="B39" s="29">
        <v>18.0</v>
      </c>
      <c r="C39" s="29">
        <v>3.0</v>
      </c>
      <c r="D39" s="29">
        <v>525.0</v>
      </c>
      <c r="E39" s="29">
        <v>57.0</v>
      </c>
    </row>
    <row r="40">
      <c r="A40" s="29" t="s">
        <v>145</v>
      </c>
      <c r="B40" s="29">
        <v>126.0</v>
      </c>
      <c r="C40" s="29">
        <v>65.0</v>
      </c>
      <c r="D40" s="29">
        <v>434.0</v>
      </c>
      <c r="E40" s="29">
        <v>202.0</v>
      </c>
    </row>
    <row r="41">
      <c r="A41" s="29" t="s">
        <v>148</v>
      </c>
      <c r="B41" s="29">
        <v>76.0</v>
      </c>
      <c r="C41" s="29">
        <v>2.0</v>
      </c>
      <c r="D41" s="29">
        <v>200.0</v>
      </c>
      <c r="E41" s="29">
        <v>178.0</v>
      </c>
    </row>
    <row r="42">
      <c r="A42" s="29" t="s">
        <v>151</v>
      </c>
      <c r="B42" s="29">
        <v>3769.0</v>
      </c>
      <c r="C42" s="29">
        <v>3353.0</v>
      </c>
      <c r="D42" s="29">
        <v>8619.0</v>
      </c>
      <c r="E42" s="29">
        <v>6375.0</v>
      </c>
    </row>
    <row r="43">
      <c r="A43" s="29" t="s">
        <v>154</v>
      </c>
      <c r="B43" s="29">
        <v>2231.0</v>
      </c>
      <c r="C43" s="29">
        <v>2286.0</v>
      </c>
      <c r="D43" s="29">
        <v>4594.0</v>
      </c>
      <c r="E43" s="29">
        <v>3640.0</v>
      </c>
    </row>
    <row r="44">
      <c r="A44" s="29" t="s">
        <v>158</v>
      </c>
      <c r="B44" s="29">
        <v>1.0</v>
      </c>
      <c r="C44" s="29">
        <v>0.0</v>
      </c>
      <c r="D44" s="29">
        <v>2.0</v>
      </c>
      <c r="E44" s="29">
        <v>39.0</v>
      </c>
    </row>
    <row r="45">
      <c r="A45" s="29" t="s">
        <v>161</v>
      </c>
      <c r="B45" s="29">
        <v>9.0</v>
      </c>
      <c r="C45" s="29">
        <v>1.0</v>
      </c>
      <c r="D45" s="29">
        <v>1005.0</v>
      </c>
      <c r="E45" s="29">
        <v>66.0</v>
      </c>
    </row>
    <row r="46">
      <c r="A46" s="29" t="s">
        <v>164</v>
      </c>
      <c r="B46" s="29">
        <v>15.0</v>
      </c>
      <c r="C46" s="29">
        <v>0.0</v>
      </c>
      <c r="D46" s="29">
        <v>340.0</v>
      </c>
      <c r="E46" s="29">
        <v>51.0</v>
      </c>
    </row>
    <row r="47">
      <c r="A47" s="29" t="s">
        <v>168</v>
      </c>
      <c r="B47" s="29">
        <v>2.0</v>
      </c>
      <c r="C47" s="29">
        <v>0.0</v>
      </c>
      <c r="D47" s="29">
        <v>0.0</v>
      </c>
      <c r="E47" s="29">
        <v>25.0</v>
      </c>
    </row>
    <row r="48">
      <c r="A48" s="29" t="s">
        <v>171</v>
      </c>
      <c r="B48" s="29">
        <v>12.0</v>
      </c>
      <c r="C48" s="29">
        <v>1.0</v>
      </c>
      <c r="D48" s="29">
        <v>660.0</v>
      </c>
      <c r="E48" s="29">
        <v>35.0</v>
      </c>
    </row>
    <row r="49">
      <c r="A49" s="29" t="s">
        <v>174</v>
      </c>
      <c r="B49" s="29">
        <v>150.0</v>
      </c>
      <c r="C49" s="29">
        <v>121.0</v>
      </c>
      <c r="D49" s="29">
        <v>777.0</v>
      </c>
      <c r="E49" s="29">
        <v>270.0</v>
      </c>
    </row>
    <row r="50">
      <c r="A50" s="29" t="s">
        <v>178</v>
      </c>
      <c r="B50" s="29">
        <v>9.0</v>
      </c>
      <c r="C50" s="29">
        <v>0.0</v>
      </c>
      <c r="D50" s="29">
        <v>0.0</v>
      </c>
      <c r="E50" s="29">
        <v>25.0</v>
      </c>
    </row>
    <row r="51">
      <c r="A51" s="29" t="s">
        <v>181</v>
      </c>
      <c r="B51" s="29">
        <v>6.0</v>
      </c>
      <c r="C51" s="29">
        <v>0.0</v>
      </c>
      <c r="D51" s="29">
        <v>9.0</v>
      </c>
      <c r="E51" s="29">
        <v>44.0</v>
      </c>
    </row>
    <row r="52">
      <c r="A52" s="29" t="s">
        <v>184</v>
      </c>
      <c r="B52" s="29">
        <v>8.0</v>
      </c>
      <c r="C52" s="29">
        <v>0.0</v>
      </c>
      <c r="D52" s="29">
        <v>5.0</v>
      </c>
      <c r="E52" s="29">
        <v>45.0</v>
      </c>
    </row>
    <row r="53">
      <c r="A53" s="29" t="s">
        <v>187</v>
      </c>
      <c r="B53" s="29">
        <v>127.0</v>
      </c>
      <c r="C53" s="29">
        <v>1.0</v>
      </c>
      <c r="D53" s="29">
        <v>14.0</v>
      </c>
      <c r="E53" s="29">
        <v>47.0</v>
      </c>
    </row>
    <row r="54">
      <c r="A54" s="29" t="s">
        <v>190</v>
      </c>
      <c r="B54" s="29">
        <v>608.0</v>
      </c>
      <c r="C54" s="29">
        <v>430.0</v>
      </c>
      <c r="D54" s="29">
        <v>2283.0</v>
      </c>
      <c r="E54" s="29">
        <v>1145.0</v>
      </c>
    </row>
    <row r="55">
      <c r="A55" s="29" t="s">
        <v>193</v>
      </c>
      <c r="B55" s="29">
        <v>1078.0</v>
      </c>
      <c r="C55" s="29">
        <v>1003.0</v>
      </c>
      <c r="D55" s="29">
        <v>2187.0</v>
      </c>
      <c r="E55" s="29">
        <v>1826.0</v>
      </c>
    </row>
    <row r="56">
      <c r="A56" s="29" t="s">
        <v>197</v>
      </c>
      <c r="B56" s="29">
        <v>0.0</v>
      </c>
      <c r="C56" s="29">
        <v>0.0</v>
      </c>
      <c r="D56" s="29">
        <v>0.0</v>
      </c>
      <c r="E56" s="29">
        <v>36.0</v>
      </c>
    </row>
    <row r="57">
      <c r="A57" s="29" t="s">
        <v>200</v>
      </c>
      <c r="B57" s="29">
        <v>9.0</v>
      </c>
      <c r="C57" s="29">
        <v>0.0</v>
      </c>
      <c r="D57" s="29">
        <v>574.0</v>
      </c>
      <c r="E57" s="29">
        <v>24.0</v>
      </c>
    </row>
    <row r="58">
      <c r="A58" s="29" t="s">
        <v>203</v>
      </c>
      <c r="B58" s="29">
        <v>7.0</v>
      </c>
      <c r="C58" s="29">
        <v>0.0</v>
      </c>
      <c r="D58" s="29">
        <v>3.0</v>
      </c>
      <c r="E58" s="29">
        <v>45.0</v>
      </c>
    </row>
    <row r="59">
      <c r="A59" s="29" t="s">
        <v>206</v>
      </c>
      <c r="B59" s="29">
        <v>11.0</v>
      </c>
      <c r="C59" s="29">
        <v>1.0</v>
      </c>
      <c r="D59" s="29">
        <v>41.0</v>
      </c>
      <c r="E59" s="29">
        <v>73.0</v>
      </c>
    </row>
    <row r="60">
      <c r="A60" s="29" t="s">
        <v>209</v>
      </c>
      <c r="B60" s="29">
        <v>9.0</v>
      </c>
      <c r="C60" s="29">
        <v>0.0</v>
      </c>
      <c r="D60" s="29">
        <v>94.0</v>
      </c>
      <c r="E60" s="29">
        <v>42.0</v>
      </c>
    </row>
    <row r="61">
      <c r="A61" s="29" t="s">
        <v>212</v>
      </c>
      <c r="B61" s="29">
        <v>144.0</v>
      </c>
      <c r="C61" s="29">
        <v>3.0</v>
      </c>
      <c r="D61" s="29">
        <v>2261.0</v>
      </c>
      <c r="E61" s="29">
        <v>793.0</v>
      </c>
    </row>
    <row r="62">
      <c r="A62" s="29" t="s">
        <v>216</v>
      </c>
      <c r="B62" s="29">
        <v>23.0</v>
      </c>
      <c r="C62" s="29">
        <v>0.0</v>
      </c>
      <c r="D62" s="29">
        <v>530.0</v>
      </c>
      <c r="E62" s="29">
        <v>74.0</v>
      </c>
    </row>
    <row r="63">
      <c r="A63" s="29" t="s">
        <v>219</v>
      </c>
      <c r="B63" s="29">
        <v>5892.0</v>
      </c>
      <c r="C63" s="29">
        <v>4398.0</v>
      </c>
      <c r="D63" s="29">
        <v>17279.0</v>
      </c>
      <c r="E63" s="29">
        <v>11493.0</v>
      </c>
    </row>
    <row r="64">
      <c r="A64" s="29" t="s">
        <v>222</v>
      </c>
      <c r="B64" s="29">
        <v>2130.0</v>
      </c>
      <c r="C64" s="29">
        <v>1834.0</v>
      </c>
      <c r="D64" s="29">
        <v>6972.0</v>
      </c>
      <c r="E64" s="29">
        <v>4532.0</v>
      </c>
    </row>
    <row r="65">
      <c r="A65" s="29" t="s">
        <v>226</v>
      </c>
      <c r="B65" s="29">
        <v>5.0</v>
      </c>
      <c r="C65" s="29">
        <v>0.0</v>
      </c>
      <c r="D65" s="29">
        <v>27.0</v>
      </c>
      <c r="E65" s="29">
        <v>34.0</v>
      </c>
    </row>
    <row r="66">
      <c r="A66" s="29" t="s">
        <v>229</v>
      </c>
      <c r="B66" s="29">
        <v>12.0</v>
      </c>
      <c r="C66" s="29">
        <v>0.0</v>
      </c>
      <c r="D66" s="29">
        <v>1505.0</v>
      </c>
      <c r="E66" s="29">
        <v>63.0</v>
      </c>
    </row>
    <row r="67">
      <c r="A67" s="29" t="s">
        <v>232</v>
      </c>
      <c r="B67" s="29">
        <v>13.0</v>
      </c>
      <c r="C67" s="29">
        <v>0.0</v>
      </c>
      <c r="D67" s="29">
        <v>360.0</v>
      </c>
      <c r="E67" s="29">
        <v>45.0</v>
      </c>
    </row>
    <row r="68">
      <c r="A68" s="29" t="s">
        <v>235</v>
      </c>
      <c r="B68" s="29">
        <v>28.0</v>
      </c>
      <c r="C68" s="29">
        <v>0.0</v>
      </c>
      <c r="D68" s="29">
        <v>31.0</v>
      </c>
      <c r="E68" s="29">
        <v>49.0</v>
      </c>
    </row>
    <row r="69">
      <c r="A69" s="29" t="s">
        <v>238</v>
      </c>
      <c r="B69" s="29">
        <v>90.0</v>
      </c>
      <c r="C69" s="29">
        <v>0.0</v>
      </c>
      <c r="D69" s="29">
        <v>2515.0</v>
      </c>
      <c r="E69" s="29">
        <v>582.0</v>
      </c>
    </row>
    <row r="70">
      <c r="A70" s="29" t="s">
        <v>241</v>
      </c>
      <c r="B70" s="29">
        <v>50.0</v>
      </c>
      <c r="C70" s="29">
        <v>2.0</v>
      </c>
      <c r="D70" s="29">
        <v>1434.0</v>
      </c>
      <c r="E70" s="29">
        <v>448.0</v>
      </c>
    </row>
    <row r="71">
      <c r="A71" s="29" t="s">
        <v>245</v>
      </c>
      <c r="B71" s="29">
        <v>4.0</v>
      </c>
      <c r="C71" s="29">
        <v>0.0</v>
      </c>
      <c r="D71" s="29">
        <v>12.0</v>
      </c>
      <c r="E71" s="29">
        <v>47.0</v>
      </c>
    </row>
    <row r="72">
      <c r="A72" s="29" t="s">
        <v>248</v>
      </c>
      <c r="B72" s="29">
        <v>14.0</v>
      </c>
      <c r="C72" s="29">
        <v>0.0</v>
      </c>
      <c r="D72" s="29">
        <v>928.0</v>
      </c>
      <c r="E72" s="29">
        <v>48.0</v>
      </c>
    </row>
    <row r="73">
      <c r="A73" s="29" t="s">
        <v>251</v>
      </c>
      <c r="B73" s="29">
        <v>29.0</v>
      </c>
      <c r="C73" s="29">
        <v>16.0</v>
      </c>
      <c r="D73" s="29">
        <v>333.0</v>
      </c>
      <c r="E73" s="29">
        <v>77.0</v>
      </c>
    </row>
    <row r="74">
      <c r="A74" s="29" t="s">
        <v>254</v>
      </c>
      <c r="B74" s="29">
        <v>61.0</v>
      </c>
      <c r="C74" s="29">
        <v>0.0</v>
      </c>
      <c r="D74" s="29">
        <v>69.0</v>
      </c>
      <c r="E74" s="29">
        <v>53.0</v>
      </c>
    </row>
    <row r="75">
      <c r="A75" s="29" t="s">
        <v>257</v>
      </c>
      <c r="B75" s="29">
        <v>1353.0</v>
      </c>
      <c r="C75" s="29">
        <v>1669.0</v>
      </c>
      <c r="D75" s="29">
        <v>3344.0</v>
      </c>
      <c r="E75" s="29">
        <v>2442.0</v>
      </c>
    </row>
    <row r="76">
      <c r="A76" s="29" t="s">
        <v>260</v>
      </c>
      <c r="B76" s="29">
        <v>1292.0</v>
      </c>
      <c r="C76" s="29">
        <v>1970.0</v>
      </c>
      <c r="D76" s="29">
        <v>4050.0</v>
      </c>
      <c r="E76" s="29">
        <v>3182.0</v>
      </c>
    </row>
    <row r="77">
      <c r="A77" s="29" t="s">
        <v>264</v>
      </c>
      <c r="B77" s="29">
        <v>7.0</v>
      </c>
      <c r="C77" s="29">
        <v>0.0</v>
      </c>
      <c r="D77" s="29">
        <v>0.0</v>
      </c>
      <c r="E77" s="29">
        <v>34.0</v>
      </c>
    </row>
    <row r="78">
      <c r="A78" s="29" t="s">
        <v>267</v>
      </c>
      <c r="B78" s="29">
        <v>7.0</v>
      </c>
      <c r="C78" s="29">
        <v>0.0</v>
      </c>
      <c r="D78" s="29">
        <v>1105.0</v>
      </c>
      <c r="E78" s="29">
        <v>37.0</v>
      </c>
    </row>
    <row r="79">
      <c r="A79" s="29" t="s">
        <v>270</v>
      </c>
      <c r="B79" s="29">
        <v>9.0</v>
      </c>
      <c r="C79" s="29">
        <v>0.0</v>
      </c>
      <c r="D79" s="29">
        <v>4.0</v>
      </c>
      <c r="E79" s="29">
        <v>49.0</v>
      </c>
    </row>
    <row r="80">
      <c r="A80" s="29" t="s">
        <v>273</v>
      </c>
      <c r="B80" s="29">
        <v>33.0</v>
      </c>
      <c r="C80" s="29">
        <v>0.0</v>
      </c>
      <c r="D80" s="29">
        <v>8.0</v>
      </c>
      <c r="E80" s="29">
        <v>104.0</v>
      </c>
    </row>
    <row r="81">
      <c r="A81" s="29" t="s">
        <v>276</v>
      </c>
      <c r="B81" s="29">
        <v>50.0</v>
      </c>
      <c r="C81" s="29">
        <v>6.0</v>
      </c>
      <c r="D81" s="29">
        <v>110.0</v>
      </c>
      <c r="E81" s="29">
        <v>142.0</v>
      </c>
    </row>
    <row r="82">
      <c r="A82" s="29" t="s">
        <v>279</v>
      </c>
      <c r="B82" s="29">
        <v>422.0</v>
      </c>
      <c r="C82" s="29">
        <v>304.0</v>
      </c>
      <c r="D82" s="29">
        <v>1717.0</v>
      </c>
      <c r="E82" s="29">
        <v>1100.0</v>
      </c>
    </row>
    <row r="83">
      <c r="A83" s="29" t="s">
        <v>283</v>
      </c>
      <c r="B83" s="29">
        <v>10.0</v>
      </c>
      <c r="C83" s="29">
        <v>0.0</v>
      </c>
      <c r="D83" s="29">
        <v>116.0</v>
      </c>
      <c r="E83" s="29">
        <v>22.0</v>
      </c>
    </row>
    <row r="84">
      <c r="A84" s="29" t="s">
        <v>286</v>
      </c>
      <c r="B84" s="29">
        <v>20.0</v>
      </c>
      <c r="C84" s="29">
        <v>0.0</v>
      </c>
      <c r="D84" s="29">
        <v>703.0</v>
      </c>
      <c r="E84" s="29">
        <v>45.0</v>
      </c>
    </row>
    <row r="85">
      <c r="A85" s="29" t="s">
        <v>289</v>
      </c>
      <c r="B85" s="29">
        <v>21.0</v>
      </c>
      <c r="C85" s="29">
        <v>3.0</v>
      </c>
      <c r="D85" s="29">
        <v>362.0</v>
      </c>
      <c r="E85" s="29">
        <v>81.0</v>
      </c>
    </row>
    <row r="86">
      <c r="A86" s="29" t="s">
        <v>292</v>
      </c>
      <c r="B86" s="29">
        <v>159.0</v>
      </c>
      <c r="C86" s="29">
        <v>0.0</v>
      </c>
      <c r="D86" s="29">
        <v>14.0</v>
      </c>
      <c r="E86" s="29">
        <v>49.0</v>
      </c>
    </row>
    <row r="87">
      <c r="A87" s="29" t="s">
        <v>295</v>
      </c>
      <c r="B87" s="29">
        <v>41.0</v>
      </c>
      <c r="C87" s="29">
        <v>4.0</v>
      </c>
      <c r="D87" s="29">
        <v>456.0</v>
      </c>
      <c r="E87" s="29">
        <v>168.0</v>
      </c>
    </row>
    <row r="88">
      <c r="A88" s="29" t="s">
        <v>298</v>
      </c>
      <c r="B88" s="29">
        <v>187.0</v>
      </c>
      <c r="C88" s="29">
        <v>20.0</v>
      </c>
      <c r="D88" s="29">
        <v>2546.0</v>
      </c>
      <c r="E88" s="29">
        <v>549.0</v>
      </c>
    </row>
    <row r="89">
      <c r="A89" s="29" t="s">
        <v>302</v>
      </c>
      <c r="B89" s="29">
        <v>6.0</v>
      </c>
      <c r="C89" s="29">
        <v>0.0</v>
      </c>
      <c r="D89" s="29">
        <v>381.0</v>
      </c>
      <c r="E89" s="29">
        <v>19.0</v>
      </c>
    </row>
    <row r="90">
      <c r="A90" s="29" t="s">
        <v>305</v>
      </c>
      <c r="B90" s="29">
        <v>15.0</v>
      </c>
      <c r="C90" s="29">
        <v>1.0</v>
      </c>
      <c r="D90" s="29">
        <v>1069.0</v>
      </c>
      <c r="E90" s="29">
        <v>58.0</v>
      </c>
    </row>
    <row r="91">
      <c r="A91" s="29" t="s">
        <v>308</v>
      </c>
      <c r="B91" s="29">
        <v>21.0</v>
      </c>
      <c r="C91" s="29">
        <v>4.0</v>
      </c>
      <c r="D91" s="29">
        <v>180.0</v>
      </c>
      <c r="E91" s="29">
        <v>58.0</v>
      </c>
    </row>
    <row r="92">
      <c r="A92" s="29" t="s">
        <v>311</v>
      </c>
      <c r="B92" s="29">
        <v>468.0</v>
      </c>
      <c r="C92" s="29">
        <v>0.0</v>
      </c>
      <c r="D92" s="29">
        <v>25.0</v>
      </c>
      <c r="E92" s="29">
        <v>64.0</v>
      </c>
    </row>
    <row r="93">
      <c r="A93" s="29" t="s">
        <v>314</v>
      </c>
      <c r="B93" s="29">
        <v>90.0</v>
      </c>
      <c r="C93" s="29">
        <v>16.0</v>
      </c>
      <c r="D93" s="29">
        <v>207.0</v>
      </c>
      <c r="E93" s="29">
        <v>195.0</v>
      </c>
    </row>
    <row r="94">
      <c r="A94" s="29" t="s">
        <v>317</v>
      </c>
      <c r="B94" s="29">
        <v>119.0</v>
      </c>
      <c r="C94" s="29">
        <v>26.0</v>
      </c>
      <c r="D94" s="29">
        <v>643.0</v>
      </c>
      <c r="E94" s="29">
        <v>603.0</v>
      </c>
    </row>
    <row r="95">
      <c r="A95" s="29" t="s">
        <v>321</v>
      </c>
      <c r="B95" s="29">
        <v>8.0</v>
      </c>
      <c r="C95" s="29">
        <v>0.0</v>
      </c>
      <c r="D95" s="29">
        <v>0.0</v>
      </c>
      <c r="E95" s="29">
        <v>22.0</v>
      </c>
    </row>
    <row r="96">
      <c r="A96" s="29" t="s">
        <v>324</v>
      </c>
      <c r="B96" s="29">
        <v>8.0</v>
      </c>
      <c r="C96" s="29">
        <v>0.0</v>
      </c>
      <c r="D96" s="29">
        <v>190.0</v>
      </c>
      <c r="E96" s="29">
        <v>22.0</v>
      </c>
    </row>
    <row r="97">
      <c r="A97" s="29" t="s">
        <v>327</v>
      </c>
      <c r="B97" s="29">
        <v>19.0</v>
      </c>
      <c r="C97" s="29">
        <v>5.0</v>
      </c>
      <c r="D97" s="29">
        <v>290.0</v>
      </c>
      <c r="E97" s="29">
        <v>68.0</v>
      </c>
    </row>
    <row r="98">
      <c r="A98" s="29" t="s">
        <v>330</v>
      </c>
      <c r="B98" s="29">
        <v>40.0</v>
      </c>
      <c r="C98" s="29">
        <v>0.0</v>
      </c>
      <c r="D98" s="29">
        <v>4.0</v>
      </c>
      <c r="E98" s="29">
        <v>84.0</v>
      </c>
    </row>
    <row r="99">
      <c r="A99" s="29" t="s">
        <v>333</v>
      </c>
      <c r="B99" s="29">
        <v>150.0</v>
      </c>
      <c r="C99" s="29">
        <v>2.0</v>
      </c>
      <c r="D99" s="29">
        <v>360.0</v>
      </c>
      <c r="E99" s="29">
        <v>508.0</v>
      </c>
    </row>
    <row r="100">
      <c r="A100" s="29" t="s">
        <v>336</v>
      </c>
      <c r="B100" s="29">
        <v>40.0</v>
      </c>
      <c r="C100" s="29">
        <v>6.0</v>
      </c>
      <c r="D100" s="29">
        <v>329.0</v>
      </c>
      <c r="E100" s="29">
        <v>328.0</v>
      </c>
    </row>
    <row r="101">
      <c r="A101" s="29" t="s">
        <v>340</v>
      </c>
      <c r="B101" s="29">
        <v>2.0</v>
      </c>
      <c r="C101" s="29">
        <v>0.0</v>
      </c>
      <c r="D101" s="29">
        <v>202.0</v>
      </c>
      <c r="E101" s="29">
        <v>24.0</v>
      </c>
    </row>
    <row r="102">
      <c r="A102" s="29" t="s">
        <v>343</v>
      </c>
      <c r="B102" s="29">
        <v>16.0</v>
      </c>
      <c r="C102" s="29">
        <v>0.0</v>
      </c>
      <c r="D102" s="29">
        <v>18.0</v>
      </c>
      <c r="E102" s="29">
        <v>47.0</v>
      </c>
    </row>
    <row r="103">
      <c r="A103" s="29" t="s">
        <v>346</v>
      </c>
      <c r="B103" s="29">
        <v>15.0</v>
      </c>
      <c r="C103" s="29">
        <v>0.0</v>
      </c>
      <c r="D103" s="29">
        <v>144.0</v>
      </c>
      <c r="E103" s="29">
        <v>42.0</v>
      </c>
    </row>
    <row r="104">
      <c r="A104" s="29" t="s">
        <v>350</v>
      </c>
      <c r="B104" s="29">
        <v>3.0</v>
      </c>
      <c r="C104" s="29">
        <v>0.0</v>
      </c>
      <c r="D104" s="29">
        <v>334.0</v>
      </c>
      <c r="E104" s="29">
        <v>29.0</v>
      </c>
    </row>
    <row r="105">
      <c r="A105" s="29" t="s">
        <v>353</v>
      </c>
      <c r="B105" s="29">
        <v>7.0</v>
      </c>
      <c r="C105" s="29">
        <v>0.0</v>
      </c>
      <c r="D105" s="29">
        <v>334.0</v>
      </c>
      <c r="E105" s="29">
        <v>19.0</v>
      </c>
    </row>
    <row r="106">
      <c r="A106" s="29" t="s">
        <v>356</v>
      </c>
      <c r="B106" s="29">
        <v>12.0</v>
      </c>
      <c r="C106" s="29">
        <v>0.0</v>
      </c>
      <c r="D106" s="29">
        <v>0.0</v>
      </c>
      <c r="E106" s="29">
        <v>38.0</v>
      </c>
    </row>
    <row r="107">
      <c r="A107" s="29" t="s">
        <v>359</v>
      </c>
      <c r="B107" s="29">
        <v>22.0</v>
      </c>
      <c r="C107" s="29">
        <v>0.0</v>
      </c>
      <c r="D107" s="29">
        <v>11.0</v>
      </c>
      <c r="E107" s="29">
        <v>23.0</v>
      </c>
    </row>
    <row r="108">
      <c r="A108" s="29" t="s">
        <v>362</v>
      </c>
      <c r="B108" s="29">
        <v>20.0</v>
      </c>
      <c r="C108" s="29">
        <v>0.0</v>
      </c>
      <c r="D108" s="29">
        <v>423.0</v>
      </c>
      <c r="E108" s="29">
        <v>185.0</v>
      </c>
    </row>
    <row r="109">
      <c r="A109" s="29" t="s">
        <v>365</v>
      </c>
      <c r="B109" s="29">
        <v>884.0</v>
      </c>
      <c r="C109" s="29">
        <v>552.0</v>
      </c>
      <c r="D109" s="29">
        <v>3711.0</v>
      </c>
      <c r="E109" s="29">
        <v>2359.0</v>
      </c>
    </row>
    <row r="110">
      <c r="A110" s="29" t="s">
        <v>369</v>
      </c>
      <c r="B110" s="29">
        <v>2.0</v>
      </c>
      <c r="C110" s="29">
        <v>0.0</v>
      </c>
      <c r="D110" s="29">
        <v>5.0</v>
      </c>
      <c r="E110" s="29">
        <v>54.0</v>
      </c>
    </row>
    <row r="111">
      <c r="A111" s="29" t="s">
        <v>372</v>
      </c>
      <c r="B111" s="29">
        <v>13.0</v>
      </c>
      <c r="C111" s="29">
        <v>0.0</v>
      </c>
      <c r="D111" s="29">
        <v>243.0</v>
      </c>
      <c r="E111" s="29">
        <v>20.0</v>
      </c>
    </row>
    <row r="112">
      <c r="A112" s="29" t="s">
        <v>375</v>
      </c>
      <c r="B112" s="29">
        <v>166.0</v>
      </c>
      <c r="C112" s="29">
        <v>128.0</v>
      </c>
      <c r="D112" s="29">
        <v>1356.0</v>
      </c>
      <c r="E112" s="29">
        <v>669.0</v>
      </c>
    </row>
    <row r="113">
      <c r="A113" s="29" t="s">
        <v>378</v>
      </c>
      <c r="B113" s="29">
        <v>66.0</v>
      </c>
      <c r="C113" s="29">
        <v>0.0</v>
      </c>
      <c r="D113" s="29">
        <v>71.0</v>
      </c>
      <c r="E113" s="29">
        <v>90.0</v>
      </c>
    </row>
    <row r="114">
      <c r="A114" s="29" t="s">
        <v>381</v>
      </c>
      <c r="B114" s="29">
        <v>1909.0</v>
      </c>
      <c r="C114" s="29">
        <v>1202.0</v>
      </c>
      <c r="D114" s="29">
        <v>12415.0</v>
      </c>
      <c r="E114" s="29">
        <v>4167.0</v>
      </c>
    </row>
    <row r="115">
      <c r="A115" s="29" t="s">
        <v>384</v>
      </c>
      <c r="B115" s="29">
        <v>1305.0</v>
      </c>
      <c r="C115" s="29">
        <v>985.0</v>
      </c>
      <c r="D115" s="29">
        <v>8361.0</v>
      </c>
      <c r="E115" s="29">
        <v>4511.0</v>
      </c>
    </row>
    <row r="116">
      <c r="A116" s="29" t="s">
        <v>388</v>
      </c>
      <c r="B116" s="29">
        <v>3.0</v>
      </c>
      <c r="C116" s="29">
        <v>0.0</v>
      </c>
      <c r="D116" s="29">
        <v>10.0</v>
      </c>
      <c r="E116" s="29">
        <v>39.0</v>
      </c>
    </row>
    <row r="117">
      <c r="A117" s="29" t="s">
        <v>391</v>
      </c>
      <c r="B117" s="29">
        <v>12.0</v>
      </c>
      <c r="C117" s="29">
        <v>0.0</v>
      </c>
      <c r="D117" s="29">
        <v>352.0</v>
      </c>
      <c r="E117" s="29">
        <v>21.0</v>
      </c>
    </row>
    <row r="118">
      <c r="A118" s="29" t="s">
        <v>394</v>
      </c>
      <c r="B118" s="29">
        <v>15.0</v>
      </c>
      <c r="C118" s="29">
        <v>3.0</v>
      </c>
      <c r="D118" s="29">
        <v>382.0</v>
      </c>
      <c r="E118" s="29">
        <v>93.0</v>
      </c>
    </row>
    <row r="119">
      <c r="A119" s="29" t="s">
        <v>397</v>
      </c>
      <c r="B119" s="29">
        <v>30.0</v>
      </c>
      <c r="C119" s="29">
        <v>0.0</v>
      </c>
      <c r="D119" s="29">
        <v>4.0</v>
      </c>
      <c r="E119" s="29">
        <v>68.0</v>
      </c>
    </row>
    <row r="120">
      <c r="A120" s="29" t="s">
        <v>400</v>
      </c>
      <c r="B120" s="29">
        <v>24.0</v>
      </c>
      <c r="C120" s="29">
        <v>0.0</v>
      </c>
      <c r="D120" s="29">
        <v>104.0</v>
      </c>
      <c r="E120" s="29">
        <v>60.0</v>
      </c>
    </row>
    <row r="121">
      <c r="A121" s="29" t="s">
        <v>403</v>
      </c>
      <c r="B121" s="29">
        <v>105.0</v>
      </c>
      <c r="C121" s="29">
        <v>1.0</v>
      </c>
      <c r="D121" s="29">
        <v>1401.0</v>
      </c>
      <c r="E121" s="29">
        <v>482.0</v>
      </c>
    </row>
    <row r="122">
      <c r="A122" s="29" t="s">
        <v>407</v>
      </c>
      <c r="B122" s="29">
        <v>8.0</v>
      </c>
      <c r="C122" s="29">
        <v>0.0</v>
      </c>
      <c r="D122" s="29">
        <v>0.0</v>
      </c>
      <c r="E122" s="29">
        <v>37.0</v>
      </c>
    </row>
    <row r="123">
      <c r="A123" s="29" t="s">
        <v>410</v>
      </c>
      <c r="B123" s="29">
        <v>14.0</v>
      </c>
      <c r="C123" s="29">
        <v>0.0</v>
      </c>
      <c r="D123" s="29">
        <v>843.0</v>
      </c>
      <c r="E123" s="29">
        <v>46.0</v>
      </c>
    </row>
    <row r="124">
      <c r="A124" s="29" t="s">
        <v>413</v>
      </c>
      <c r="B124" s="29">
        <v>14.0</v>
      </c>
      <c r="C124" s="29">
        <v>1.0</v>
      </c>
      <c r="D124" s="29">
        <v>274.0</v>
      </c>
      <c r="E124" s="29">
        <v>48.0</v>
      </c>
    </row>
    <row r="125">
      <c r="A125" s="29" t="s">
        <v>416</v>
      </c>
      <c r="B125" s="29">
        <v>4440.0</v>
      </c>
      <c r="C125" s="29">
        <v>5.0</v>
      </c>
      <c r="D125" s="29">
        <v>8473.0</v>
      </c>
      <c r="E125" s="29">
        <v>716.0</v>
      </c>
    </row>
    <row r="126">
      <c r="A126" s="29" t="s">
        <v>419</v>
      </c>
      <c r="B126" s="29">
        <v>18.0</v>
      </c>
      <c r="C126" s="29">
        <v>3.0</v>
      </c>
      <c r="D126" s="29">
        <v>2702.0</v>
      </c>
      <c r="E126" s="29">
        <v>259.0</v>
      </c>
    </row>
    <row r="127">
      <c r="A127" s="29" t="s">
        <v>422</v>
      </c>
      <c r="B127" s="29">
        <v>59.0</v>
      </c>
      <c r="C127" s="29">
        <v>3.0</v>
      </c>
      <c r="D127" s="29">
        <v>103771.0</v>
      </c>
      <c r="E127" s="29">
        <v>1065.0</v>
      </c>
    </row>
    <row r="128">
      <c r="A128" s="29" t="s">
        <v>426</v>
      </c>
      <c r="B128" s="29">
        <v>8.0</v>
      </c>
      <c r="C128" s="29">
        <v>0.0</v>
      </c>
      <c r="D128" s="29">
        <v>0.0</v>
      </c>
      <c r="E128" s="29">
        <v>30.0</v>
      </c>
    </row>
    <row r="129">
      <c r="A129" s="29" t="s">
        <v>429</v>
      </c>
      <c r="B129" s="29">
        <v>12.0</v>
      </c>
      <c r="C129" s="29">
        <v>2.0</v>
      </c>
      <c r="D129" s="29">
        <v>525.0</v>
      </c>
      <c r="E129" s="29">
        <v>66.0</v>
      </c>
    </row>
    <row r="130">
      <c r="A130" s="29" t="s">
        <v>432</v>
      </c>
      <c r="B130" s="29">
        <v>210.0</v>
      </c>
      <c r="C130" s="29">
        <v>159.0</v>
      </c>
      <c r="D130" s="29">
        <v>35146.0</v>
      </c>
      <c r="E130" s="29">
        <v>415.0</v>
      </c>
    </row>
    <row r="131">
      <c r="A131" s="29" t="s">
        <v>435</v>
      </c>
      <c r="B131" s="29">
        <v>49.0</v>
      </c>
      <c r="C131" s="29">
        <v>0.0</v>
      </c>
      <c r="D131" s="29">
        <v>211.0</v>
      </c>
      <c r="E131" s="29">
        <v>211.0</v>
      </c>
    </row>
    <row r="132">
      <c r="A132" s="29" t="s">
        <v>438</v>
      </c>
      <c r="B132" s="29">
        <v>1538.0</v>
      </c>
      <c r="C132" s="29">
        <v>1481.0</v>
      </c>
      <c r="D132" s="29">
        <v>2678.0</v>
      </c>
      <c r="E132" s="29">
        <v>2167.0</v>
      </c>
    </row>
    <row r="133">
      <c r="A133" s="29" t="s">
        <v>441</v>
      </c>
      <c r="B133" s="29">
        <v>1181.0</v>
      </c>
      <c r="C133" s="29">
        <v>1135.0</v>
      </c>
      <c r="D133" s="29">
        <v>2193.0</v>
      </c>
      <c r="E133" s="29">
        <v>1860.0</v>
      </c>
    </row>
    <row r="134">
      <c r="A134" s="29" t="s">
        <v>445</v>
      </c>
      <c r="B134" s="29">
        <v>8.0</v>
      </c>
      <c r="C134" s="29">
        <v>0.0</v>
      </c>
      <c r="D134" s="29">
        <v>373.0</v>
      </c>
      <c r="E134" s="29">
        <v>23.0</v>
      </c>
    </row>
    <row r="135">
      <c r="A135" s="29" t="s">
        <v>448</v>
      </c>
      <c r="B135" s="29">
        <v>7.0</v>
      </c>
      <c r="C135" s="29">
        <v>0.0</v>
      </c>
      <c r="D135" s="29">
        <v>1104.0</v>
      </c>
      <c r="E135" s="29">
        <v>30.0</v>
      </c>
    </row>
    <row r="136">
      <c r="A136" s="29" t="s">
        <v>451</v>
      </c>
      <c r="B136" s="29">
        <v>5.0</v>
      </c>
      <c r="C136" s="29">
        <v>0.0</v>
      </c>
      <c r="D136" s="29">
        <v>222.0</v>
      </c>
      <c r="E136" s="29">
        <v>36.0</v>
      </c>
    </row>
    <row r="137">
      <c r="A137" s="29" t="s">
        <v>454</v>
      </c>
      <c r="B137" s="29">
        <v>152.0</v>
      </c>
      <c r="C137" s="29">
        <v>1.0</v>
      </c>
      <c r="D137" s="29">
        <v>8.0</v>
      </c>
      <c r="E137" s="29">
        <v>43.0</v>
      </c>
    </row>
    <row r="138">
      <c r="A138" s="29" t="s">
        <v>457</v>
      </c>
      <c r="B138" s="29">
        <v>18.0</v>
      </c>
      <c r="C138" s="29">
        <v>0.0</v>
      </c>
      <c r="D138" s="29">
        <v>316.0</v>
      </c>
      <c r="E138" s="29">
        <v>124.0</v>
      </c>
    </row>
    <row r="139">
      <c r="A139" s="29" t="s">
        <v>460</v>
      </c>
      <c r="B139" s="29">
        <v>476.0</v>
      </c>
      <c r="C139" s="29">
        <v>127.0</v>
      </c>
      <c r="D139" s="29">
        <v>3174.0</v>
      </c>
      <c r="E139" s="29">
        <v>1327.0</v>
      </c>
    </row>
    <row r="140">
      <c r="A140" s="29" t="s">
        <v>464</v>
      </c>
      <c r="B140" s="29">
        <v>7.0</v>
      </c>
      <c r="C140" s="29">
        <v>0.0</v>
      </c>
      <c r="D140" s="29">
        <v>0.0</v>
      </c>
      <c r="E140" s="29">
        <v>31.0</v>
      </c>
    </row>
    <row r="141">
      <c r="A141" s="29" t="s">
        <v>467</v>
      </c>
      <c r="B141" s="29">
        <v>0.0</v>
      </c>
      <c r="C141" s="29">
        <v>0.0</v>
      </c>
      <c r="D141" s="29">
        <v>28.0</v>
      </c>
      <c r="E141" s="29">
        <v>73.0</v>
      </c>
    </row>
    <row r="142">
      <c r="A142" s="29" t="s">
        <v>471</v>
      </c>
      <c r="B142" s="29">
        <v>16.0</v>
      </c>
      <c r="C142" s="29">
        <v>4.0</v>
      </c>
      <c r="D142" s="29">
        <v>231.0</v>
      </c>
      <c r="E142" s="29">
        <v>76.0</v>
      </c>
    </row>
    <row r="143">
      <c r="A143" s="29" t="s">
        <v>474</v>
      </c>
      <c r="B143" s="29">
        <v>28.0</v>
      </c>
      <c r="C143" s="29">
        <v>0.0</v>
      </c>
      <c r="D143" s="29">
        <v>11.0</v>
      </c>
      <c r="E143" s="29">
        <v>178.0</v>
      </c>
    </row>
    <row r="144">
      <c r="A144" s="29" t="s">
        <v>477</v>
      </c>
      <c r="B144" s="29">
        <v>41.0</v>
      </c>
      <c r="C144" s="29">
        <v>2.0</v>
      </c>
      <c r="D144" s="29">
        <v>714.0</v>
      </c>
      <c r="E144" s="29">
        <v>291.0</v>
      </c>
    </row>
    <row r="145">
      <c r="A145" s="29" t="s">
        <v>480</v>
      </c>
      <c r="B145" s="29">
        <v>60.0</v>
      </c>
      <c r="C145" s="29">
        <v>17.0</v>
      </c>
      <c r="D145" s="29">
        <v>401.0</v>
      </c>
      <c r="E145" s="29">
        <v>28.0</v>
      </c>
    </row>
    <row r="146">
      <c r="A146" s="29" t="s">
        <v>484</v>
      </c>
      <c r="B146" s="29">
        <v>8.0</v>
      </c>
      <c r="C146" s="29">
        <v>0.0</v>
      </c>
      <c r="D146" s="29">
        <v>0.0</v>
      </c>
      <c r="E146" s="29">
        <v>38.0</v>
      </c>
    </row>
    <row r="147">
      <c r="A147" s="29" t="s">
        <v>487</v>
      </c>
      <c r="B147" s="29">
        <v>5.0</v>
      </c>
      <c r="C147" s="29">
        <v>0.0</v>
      </c>
      <c r="D147" s="29">
        <v>11.0</v>
      </c>
      <c r="E147" s="29">
        <v>38.0</v>
      </c>
    </row>
    <row r="148">
      <c r="A148" s="29" t="s">
        <v>490</v>
      </c>
      <c r="B148" s="29">
        <v>4.0</v>
      </c>
      <c r="C148" s="29">
        <v>0.0</v>
      </c>
      <c r="D148" s="29">
        <v>3.0</v>
      </c>
      <c r="E148" s="29">
        <v>39.0</v>
      </c>
    </row>
    <row r="149">
      <c r="A149" s="29" t="s">
        <v>494</v>
      </c>
      <c r="B149" s="29">
        <v>1.0</v>
      </c>
      <c r="C149" s="29">
        <v>0.0</v>
      </c>
      <c r="D149" s="29">
        <v>0.0</v>
      </c>
      <c r="E149" s="29">
        <v>27.0</v>
      </c>
    </row>
    <row r="150">
      <c r="A150" s="29" t="s">
        <v>497</v>
      </c>
      <c r="B150" s="29">
        <v>10.0</v>
      </c>
      <c r="C150" s="29">
        <v>0.0</v>
      </c>
      <c r="D150" s="29">
        <v>606.0</v>
      </c>
      <c r="E150" s="29">
        <v>42.0</v>
      </c>
    </row>
    <row r="151">
      <c r="A151" s="29" t="s">
        <v>500</v>
      </c>
      <c r="B151" s="29">
        <v>10.0</v>
      </c>
      <c r="C151" s="29">
        <v>0.0</v>
      </c>
      <c r="D151" s="29">
        <v>291.0</v>
      </c>
      <c r="E151" s="29">
        <v>33.0</v>
      </c>
    </row>
    <row r="152">
      <c r="A152" s="29" t="s">
        <v>504</v>
      </c>
      <c r="B152" s="29">
        <v>5.0</v>
      </c>
      <c r="C152" s="29">
        <v>0.0</v>
      </c>
      <c r="D152" s="29">
        <v>36.0</v>
      </c>
      <c r="E152" s="29">
        <v>74.0</v>
      </c>
    </row>
    <row r="153">
      <c r="A153" s="29" t="s">
        <v>507</v>
      </c>
      <c r="B153" s="29">
        <v>8.0</v>
      </c>
      <c r="C153" s="29">
        <v>0.0</v>
      </c>
      <c r="D153" s="29">
        <v>1795.0</v>
      </c>
      <c r="E153" s="29">
        <v>27.0</v>
      </c>
    </row>
    <row r="154">
      <c r="A154" s="29" t="s">
        <v>510</v>
      </c>
      <c r="B154" s="29">
        <v>2.0</v>
      </c>
      <c r="C154" s="29">
        <v>0.0</v>
      </c>
      <c r="D154" s="29">
        <v>0.0</v>
      </c>
      <c r="E154" s="29">
        <v>78.0</v>
      </c>
    </row>
    <row r="155">
      <c r="A155" s="29" t="s">
        <v>513</v>
      </c>
      <c r="B155" s="29">
        <v>32.0</v>
      </c>
      <c r="C155" s="29">
        <v>0.0</v>
      </c>
      <c r="D155" s="29">
        <v>2.0</v>
      </c>
      <c r="E155" s="29">
        <v>139.0</v>
      </c>
    </row>
    <row r="156">
      <c r="A156" s="29" t="s">
        <v>516</v>
      </c>
      <c r="B156" s="29">
        <v>23.0</v>
      </c>
      <c r="C156" s="29">
        <v>1.0</v>
      </c>
      <c r="D156" s="29">
        <v>341.0</v>
      </c>
      <c r="E156" s="29">
        <v>1675.0</v>
      </c>
    </row>
    <row r="157">
      <c r="A157" s="29" t="s">
        <v>519</v>
      </c>
      <c r="B157" s="29">
        <v>522.0</v>
      </c>
      <c r="C157" s="29">
        <v>140.0</v>
      </c>
      <c r="D157" s="29">
        <v>3826.0</v>
      </c>
      <c r="E157" s="29">
        <v>60.0</v>
      </c>
    </row>
    <row r="158">
      <c r="A158" s="29" t="s">
        <v>523</v>
      </c>
      <c r="B158" s="29">
        <v>75.0</v>
      </c>
      <c r="C158" s="29">
        <v>3.0</v>
      </c>
      <c r="D158" s="29">
        <v>57.0</v>
      </c>
      <c r="E158" s="29">
        <v>53.0</v>
      </c>
    </row>
    <row r="159">
      <c r="A159" s="29" t="s">
        <v>526</v>
      </c>
      <c r="B159" s="29">
        <v>21.0</v>
      </c>
      <c r="C159" s="29">
        <v>2.0</v>
      </c>
      <c r="D159" s="29">
        <v>91.0</v>
      </c>
      <c r="E159" s="29">
        <v>1317.0</v>
      </c>
    </row>
    <row r="160">
      <c r="A160" s="29" t="s">
        <v>529</v>
      </c>
      <c r="B160" s="29">
        <v>398.0</v>
      </c>
      <c r="C160" s="29">
        <v>191.0</v>
      </c>
      <c r="D160" s="29">
        <v>2077.0</v>
      </c>
      <c r="E160" s="29">
        <v>47.0</v>
      </c>
    </row>
    <row r="161">
      <c r="A161" s="29" t="s">
        <v>533</v>
      </c>
      <c r="B161" s="29">
        <v>4.0</v>
      </c>
      <c r="C161" s="29">
        <v>0.0</v>
      </c>
      <c r="D161" s="29">
        <v>23.0</v>
      </c>
      <c r="E161" s="29">
        <v>50.0</v>
      </c>
    </row>
    <row r="162">
      <c r="A162" s="29" t="s">
        <v>536</v>
      </c>
      <c r="B162" s="29">
        <v>5.0</v>
      </c>
      <c r="C162" s="29">
        <v>0.0</v>
      </c>
      <c r="D162" s="29">
        <v>1260.0</v>
      </c>
      <c r="E162" s="29">
        <v>34.0</v>
      </c>
    </row>
    <row r="163">
      <c r="A163" s="29" t="s">
        <v>539</v>
      </c>
      <c r="B163" s="29">
        <v>1.0</v>
      </c>
      <c r="C163" s="29">
        <v>0.0</v>
      </c>
      <c r="D163" s="29">
        <v>2.0</v>
      </c>
      <c r="E163" s="29">
        <v>45.0</v>
      </c>
    </row>
    <row r="164">
      <c r="A164" s="29" t="s">
        <v>543</v>
      </c>
      <c r="B164" s="29">
        <v>120.0</v>
      </c>
      <c r="C164" s="29">
        <v>0.0</v>
      </c>
      <c r="D164" s="29">
        <v>19.0</v>
      </c>
      <c r="E164" s="29">
        <v>84.0</v>
      </c>
    </row>
    <row r="165">
      <c r="A165" s="29" t="s">
        <v>546</v>
      </c>
      <c r="B165" s="29">
        <v>38.0</v>
      </c>
      <c r="C165" s="29">
        <v>2.0</v>
      </c>
      <c r="D165" s="29">
        <v>23.0</v>
      </c>
      <c r="E165" s="29">
        <v>310.0</v>
      </c>
    </row>
    <row r="166">
      <c r="A166" s="29" t="s">
        <v>549</v>
      </c>
      <c r="B166" s="29">
        <v>38.0</v>
      </c>
      <c r="C166" s="29">
        <v>5.0</v>
      </c>
      <c r="D166" s="29">
        <v>556.0</v>
      </c>
      <c r="E166" s="29">
        <v>29.0</v>
      </c>
    </row>
    <row r="167">
      <c r="A167" s="29" t="s">
        <v>553</v>
      </c>
      <c r="B167" s="29">
        <v>3.0</v>
      </c>
      <c r="C167" s="29">
        <v>0.0</v>
      </c>
      <c r="D167" s="29">
        <v>0.0</v>
      </c>
      <c r="E167" s="29">
        <v>78.0</v>
      </c>
    </row>
    <row r="168">
      <c r="A168" s="29" t="s">
        <v>556</v>
      </c>
      <c r="B168" s="29">
        <v>4.0</v>
      </c>
      <c r="C168" s="29">
        <v>0.0</v>
      </c>
      <c r="D168" s="29">
        <v>1821.0</v>
      </c>
      <c r="E168" s="29">
        <v>29.0</v>
      </c>
    </row>
    <row r="169">
      <c r="A169" s="29" t="s">
        <v>559</v>
      </c>
      <c r="B169" s="29">
        <v>4.0</v>
      </c>
      <c r="C169" s="29">
        <v>0.0</v>
      </c>
      <c r="D169" s="29">
        <v>2.0</v>
      </c>
      <c r="E169" s="29">
        <v>52.0</v>
      </c>
    </row>
    <row r="170">
      <c r="A170" s="29" t="s">
        <v>562</v>
      </c>
      <c r="B170" s="29">
        <v>116.0</v>
      </c>
      <c r="C170" s="29">
        <v>0.0</v>
      </c>
      <c r="D170" s="29">
        <v>28.0</v>
      </c>
      <c r="E170" s="29">
        <v>855.0</v>
      </c>
    </row>
    <row r="171">
      <c r="A171" s="29" t="s">
        <v>565</v>
      </c>
      <c r="B171" s="29">
        <v>235.0</v>
      </c>
      <c r="C171" s="29">
        <v>39.0</v>
      </c>
      <c r="D171" s="29">
        <v>3338.0</v>
      </c>
      <c r="E171" s="29">
        <v>1192.0</v>
      </c>
    </row>
    <row r="172">
      <c r="A172" s="29" t="s">
        <v>568</v>
      </c>
      <c r="B172" s="29">
        <v>294.0</v>
      </c>
      <c r="C172" s="29">
        <v>109.0</v>
      </c>
      <c r="D172" s="29">
        <v>2101.0</v>
      </c>
      <c r="E172" s="29">
        <v>30.0</v>
      </c>
    </row>
    <row r="173">
      <c r="A173" s="29" t="s">
        <v>572</v>
      </c>
      <c r="B173" s="29">
        <v>6.0</v>
      </c>
      <c r="C173" s="29">
        <v>0.0</v>
      </c>
      <c r="D173" s="29">
        <v>0.0</v>
      </c>
      <c r="E173" s="29">
        <v>45.0</v>
      </c>
    </row>
    <row r="174">
      <c r="A174" s="29" t="s">
        <v>575</v>
      </c>
      <c r="B174" s="29">
        <v>8.0</v>
      </c>
      <c r="C174" s="29">
        <v>0.0</v>
      </c>
      <c r="D174" s="29">
        <v>781.0</v>
      </c>
      <c r="E174" s="29">
        <v>49.0</v>
      </c>
    </row>
    <row r="175">
      <c r="A175" s="29" t="s">
        <v>578</v>
      </c>
      <c r="B175" s="29">
        <v>14.0</v>
      </c>
      <c r="C175" s="29">
        <v>1.0</v>
      </c>
      <c r="D175" s="29">
        <v>213.0</v>
      </c>
      <c r="E175" s="29">
        <v>48.0</v>
      </c>
    </row>
    <row r="176">
      <c r="A176" s="29" t="s">
        <v>581</v>
      </c>
      <c r="B176" s="29">
        <v>43.0</v>
      </c>
      <c r="C176" s="29">
        <v>2.0</v>
      </c>
      <c r="D176" s="29">
        <v>19.0</v>
      </c>
      <c r="E176" s="29">
        <v>444.0</v>
      </c>
    </row>
    <row r="177">
      <c r="A177" s="29" t="s">
        <v>584</v>
      </c>
      <c r="B177" s="29">
        <v>147.0</v>
      </c>
      <c r="C177" s="29">
        <v>18.0</v>
      </c>
      <c r="D177" s="29">
        <v>369.0</v>
      </c>
      <c r="E177" s="29">
        <v>417.0</v>
      </c>
    </row>
    <row r="178">
      <c r="A178" s="29" t="s">
        <v>587</v>
      </c>
      <c r="B178" s="29">
        <v>142.0</v>
      </c>
      <c r="C178" s="29">
        <v>37.0</v>
      </c>
      <c r="D178" s="29">
        <v>1790.0</v>
      </c>
      <c r="E178" s="29">
        <v>89.0</v>
      </c>
    </row>
    <row r="179">
      <c r="A179" s="29" t="s">
        <v>591</v>
      </c>
      <c r="B179" s="29">
        <v>48.0</v>
      </c>
      <c r="C179" s="29">
        <v>1.0</v>
      </c>
      <c r="D179" s="29">
        <v>10.0</v>
      </c>
      <c r="E179" s="29">
        <v>122.0</v>
      </c>
    </row>
    <row r="180">
      <c r="A180" s="29" t="s">
        <v>594</v>
      </c>
      <c r="B180" s="29">
        <v>34.0</v>
      </c>
      <c r="C180" s="29">
        <v>0.0</v>
      </c>
      <c r="D180" s="29">
        <v>238.0</v>
      </c>
      <c r="E180" s="29">
        <v>319.0</v>
      </c>
    </row>
    <row r="181">
      <c r="A181" s="29" t="s">
        <v>597</v>
      </c>
      <c r="B181" s="29">
        <v>65.0</v>
      </c>
      <c r="C181" s="29">
        <v>8.0</v>
      </c>
      <c r="D181" s="29">
        <v>386.0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0" t="s">
        <v>0</v>
      </c>
      <c r="B1" s="29" t="s">
        <v>606</v>
      </c>
      <c r="C1" s="29" t="s">
        <v>610</v>
      </c>
      <c r="D1" s="29" t="s">
        <v>607</v>
      </c>
      <c r="E1" s="29" t="s">
        <v>608</v>
      </c>
      <c r="F1" s="29" t="s">
        <v>609</v>
      </c>
    </row>
    <row r="2">
      <c r="A2" s="30" t="s">
        <v>25</v>
      </c>
      <c r="B2" s="29">
        <v>12.0</v>
      </c>
      <c r="C2" s="29">
        <v>0.0</v>
      </c>
      <c r="D2" s="29">
        <v>0.0</v>
      </c>
      <c r="E2" s="29">
        <v>52.0</v>
      </c>
      <c r="F2" s="29">
        <v>21.0</v>
      </c>
    </row>
    <row r="3">
      <c r="A3" s="30" t="s">
        <v>28</v>
      </c>
      <c r="B3" s="29">
        <v>11.0</v>
      </c>
      <c r="C3" s="29">
        <v>0.0</v>
      </c>
      <c r="D3" s="29">
        <v>0.0</v>
      </c>
      <c r="E3" s="29">
        <v>672.0</v>
      </c>
      <c r="F3" s="29">
        <v>45.0</v>
      </c>
    </row>
    <row r="4">
      <c r="A4" s="30" t="s">
        <v>31</v>
      </c>
      <c r="B4" s="29">
        <v>21.0</v>
      </c>
      <c r="C4" s="29">
        <v>0.0</v>
      </c>
      <c r="D4" s="29">
        <v>2.0</v>
      </c>
      <c r="E4" s="29">
        <v>167.0</v>
      </c>
      <c r="F4" s="29">
        <v>35.0</v>
      </c>
    </row>
    <row r="5">
      <c r="A5" s="30" t="s">
        <v>34</v>
      </c>
      <c r="B5" s="29">
        <v>704.0</v>
      </c>
      <c r="C5" s="29">
        <v>0.0</v>
      </c>
      <c r="D5" s="29">
        <v>0.0</v>
      </c>
      <c r="E5" s="29">
        <v>42.0</v>
      </c>
      <c r="F5" s="29">
        <v>70.0</v>
      </c>
    </row>
    <row r="6">
      <c r="A6" s="30" t="s">
        <v>37</v>
      </c>
      <c r="B6" s="29">
        <v>76.0</v>
      </c>
      <c r="C6" s="29">
        <v>31.0</v>
      </c>
      <c r="D6" s="29">
        <v>32.0</v>
      </c>
      <c r="E6" s="29">
        <v>435.0</v>
      </c>
      <c r="F6" s="29">
        <v>187.0</v>
      </c>
    </row>
    <row r="7">
      <c r="A7" s="30" t="s">
        <v>40</v>
      </c>
      <c r="B7" s="29">
        <v>426.0</v>
      </c>
      <c r="C7" s="29">
        <v>387.0</v>
      </c>
      <c r="D7" s="29">
        <v>390.0</v>
      </c>
      <c r="E7" s="29">
        <v>2011.0</v>
      </c>
      <c r="F7" s="29">
        <v>896.0</v>
      </c>
    </row>
    <row r="8">
      <c r="A8" s="30" t="s">
        <v>44</v>
      </c>
      <c r="B8" s="29">
        <v>23.0</v>
      </c>
      <c r="C8" s="29">
        <v>5.0</v>
      </c>
      <c r="D8" s="29">
        <v>4.0</v>
      </c>
      <c r="E8" s="29">
        <v>276.0</v>
      </c>
      <c r="F8" s="29">
        <v>66.0</v>
      </c>
    </row>
    <row r="9">
      <c r="A9" s="30" t="s">
        <v>47</v>
      </c>
      <c r="B9" s="29">
        <v>765.0</v>
      </c>
      <c r="C9" s="29">
        <v>906.0</v>
      </c>
      <c r="D9" s="29">
        <v>840.0</v>
      </c>
      <c r="E9" s="29">
        <v>1584.0</v>
      </c>
      <c r="F9" s="29">
        <v>1260.0</v>
      </c>
    </row>
    <row r="10">
      <c r="A10" s="30" t="s">
        <v>50</v>
      </c>
      <c r="B10" s="29">
        <v>143.0</v>
      </c>
      <c r="C10" s="29">
        <v>215.0</v>
      </c>
      <c r="D10" s="29">
        <v>138.0</v>
      </c>
      <c r="E10" s="29">
        <v>191.0</v>
      </c>
      <c r="F10" s="29">
        <v>152.0</v>
      </c>
    </row>
    <row r="11">
      <c r="A11" s="30" t="s">
        <v>53</v>
      </c>
      <c r="B11" s="29">
        <v>25.0</v>
      </c>
      <c r="C11" s="29">
        <v>0.0</v>
      </c>
      <c r="D11" s="29">
        <v>0.0</v>
      </c>
      <c r="E11" s="29">
        <v>9.0</v>
      </c>
      <c r="F11" s="29">
        <v>70.0</v>
      </c>
    </row>
    <row r="12">
      <c r="A12" s="30" t="s">
        <v>56</v>
      </c>
      <c r="B12" s="29">
        <v>36.0</v>
      </c>
      <c r="C12" s="29">
        <v>0.0</v>
      </c>
      <c r="D12" s="29">
        <v>0.0</v>
      </c>
      <c r="E12" s="29">
        <v>605.0</v>
      </c>
      <c r="F12" s="29">
        <v>243.0</v>
      </c>
    </row>
    <row r="13">
      <c r="A13" s="30" t="s">
        <v>59</v>
      </c>
      <c r="B13" s="29">
        <v>412.0</v>
      </c>
      <c r="C13" s="29">
        <v>124.0</v>
      </c>
      <c r="D13" s="29">
        <v>135.0</v>
      </c>
      <c r="E13" s="29">
        <v>2110.0</v>
      </c>
      <c r="F13" s="29">
        <v>1482.0</v>
      </c>
    </row>
    <row r="14">
      <c r="A14" s="30" t="s">
        <v>63</v>
      </c>
      <c r="B14" s="29">
        <v>1.0</v>
      </c>
      <c r="C14" s="29">
        <v>0.0</v>
      </c>
      <c r="D14" s="29">
        <v>0.0</v>
      </c>
      <c r="E14" s="29">
        <v>2.0</v>
      </c>
      <c r="F14" s="29">
        <v>33.0</v>
      </c>
    </row>
    <row r="15">
      <c r="A15" s="30" t="s">
        <v>66</v>
      </c>
      <c r="B15" s="29">
        <v>15.0</v>
      </c>
      <c r="C15" s="29">
        <v>0.0</v>
      </c>
      <c r="D15" s="29">
        <v>2.0</v>
      </c>
      <c r="E15" s="29">
        <v>559.0</v>
      </c>
      <c r="F15" s="29">
        <v>34.0</v>
      </c>
    </row>
    <row r="16">
      <c r="A16" s="30" t="s">
        <v>69</v>
      </c>
      <c r="B16" s="29">
        <v>12.0</v>
      </c>
      <c r="C16" s="29">
        <v>0.0</v>
      </c>
      <c r="D16" s="29">
        <v>0.0</v>
      </c>
      <c r="E16" s="29">
        <v>191.0</v>
      </c>
      <c r="F16" s="29">
        <v>62.0</v>
      </c>
    </row>
    <row r="17">
      <c r="A17" s="30" t="s">
        <v>72</v>
      </c>
      <c r="B17" s="29">
        <v>20.0</v>
      </c>
      <c r="C17" s="29">
        <v>0.0</v>
      </c>
      <c r="D17" s="29">
        <v>0.0</v>
      </c>
      <c r="E17" s="29">
        <v>15.0</v>
      </c>
      <c r="F17" s="29">
        <v>55.0</v>
      </c>
    </row>
    <row r="18">
      <c r="A18" s="30" t="s">
        <v>75</v>
      </c>
      <c r="B18" s="29">
        <v>164.0</v>
      </c>
      <c r="C18" s="29">
        <v>0.0</v>
      </c>
      <c r="D18" s="29">
        <v>0.0</v>
      </c>
      <c r="E18" s="29">
        <v>145.0</v>
      </c>
      <c r="F18" s="29">
        <v>131.0</v>
      </c>
    </row>
    <row r="19">
      <c r="A19" s="30" t="s">
        <v>78</v>
      </c>
      <c r="B19" s="29">
        <v>85.0</v>
      </c>
      <c r="C19" s="29">
        <v>3.0</v>
      </c>
      <c r="D19" s="29">
        <v>7.0</v>
      </c>
      <c r="E19" s="29">
        <v>144.0</v>
      </c>
      <c r="F19" s="29">
        <v>227.0</v>
      </c>
    </row>
    <row r="20">
      <c r="A20" s="30" t="s">
        <v>82</v>
      </c>
      <c r="B20" s="29">
        <v>7.0</v>
      </c>
      <c r="C20" s="29">
        <v>0.0</v>
      </c>
      <c r="D20" s="29">
        <v>0.0</v>
      </c>
      <c r="E20" s="29">
        <v>23.0</v>
      </c>
      <c r="F20" s="29">
        <v>49.0</v>
      </c>
    </row>
    <row r="21">
      <c r="A21" s="30" t="s">
        <v>85</v>
      </c>
      <c r="B21" s="29">
        <v>38.0</v>
      </c>
      <c r="C21" s="29">
        <v>2.0</v>
      </c>
      <c r="D21" s="29">
        <v>3.0</v>
      </c>
      <c r="E21" s="29">
        <v>1228.0</v>
      </c>
      <c r="F21" s="29">
        <v>95.0</v>
      </c>
    </row>
    <row r="22">
      <c r="A22" s="30" t="s">
        <v>88</v>
      </c>
      <c r="B22" s="29">
        <v>105.0</v>
      </c>
      <c r="C22" s="29">
        <v>69.0</v>
      </c>
      <c r="D22" s="29">
        <v>59.0</v>
      </c>
      <c r="E22" s="29">
        <v>5914.0</v>
      </c>
      <c r="F22" s="29">
        <v>107.0</v>
      </c>
    </row>
    <row r="23">
      <c r="A23" s="30" t="s">
        <v>91</v>
      </c>
      <c r="B23" s="29">
        <v>24.0</v>
      </c>
      <c r="C23" s="29">
        <v>0.0</v>
      </c>
      <c r="D23" s="29">
        <v>0.0</v>
      </c>
      <c r="E23" s="29">
        <v>11.0</v>
      </c>
      <c r="F23" s="29">
        <v>76.0</v>
      </c>
    </row>
    <row r="24">
      <c r="A24" s="30" t="s">
        <v>94</v>
      </c>
      <c r="B24" s="29">
        <v>223.0</v>
      </c>
      <c r="C24" s="29">
        <v>69.0</v>
      </c>
      <c r="D24" s="29">
        <v>70.0</v>
      </c>
      <c r="E24" s="29">
        <v>390.0</v>
      </c>
      <c r="F24" s="29">
        <v>381.0</v>
      </c>
    </row>
    <row r="25">
      <c r="A25" s="30" t="s">
        <v>97</v>
      </c>
      <c r="B25" s="29">
        <v>125.0</v>
      </c>
      <c r="C25" s="29">
        <v>99.0</v>
      </c>
      <c r="D25" s="29">
        <v>94.0</v>
      </c>
      <c r="E25" s="29">
        <v>633.0</v>
      </c>
      <c r="F25" s="29">
        <v>398.0</v>
      </c>
    </row>
    <row r="26">
      <c r="A26" s="30" t="s">
        <v>101</v>
      </c>
      <c r="B26" s="29">
        <v>5.0</v>
      </c>
      <c r="C26" s="29">
        <v>0.0</v>
      </c>
      <c r="D26" s="29">
        <v>0.0</v>
      </c>
      <c r="E26" s="29">
        <v>4.0</v>
      </c>
      <c r="F26" s="29">
        <v>41.0</v>
      </c>
    </row>
    <row r="27">
      <c r="A27" s="30" t="s">
        <v>104</v>
      </c>
      <c r="B27" s="29">
        <v>25.0</v>
      </c>
      <c r="C27" s="29">
        <v>0.0</v>
      </c>
      <c r="D27" s="29">
        <v>0.0</v>
      </c>
      <c r="E27" s="29">
        <v>1064.0</v>
      </c>
      <c r="F27" s="29">
        <v>66.0</v>
      </c>
    </row>
    <row r="28">
      <c r="A28" s="30" t="s">
        <v>107</v>
      </c>
      <c r="B28" s="29">
        <v>4.0</v>
      </c>
      <c r="C28" s="29">
        <v>0.0</v>
      </c>
      <c r="D28" s="29">
        <v>0.0</v>
      </c>
      <c r="E28" s="29">
        <v>337.0</v>
      </c>
      <c r="F28" s="29">
        <v>73.0</v>
      </c>
    </row>
    <row r="29">
      <c r="A29" s="30" t="s">
        <v>110</v>
      </c>
      <c r="B29" s="29">
        <v>40.0</v>
      </c>
      <c r="C29" s="29">
        <v>3.0</v>
      </c>
      <c r="D29" s="29">
        <v>4.0</v>
      </c>
      <c r="E29" s="29">
        <v>43.0</v>
      </c>
      <c r="F29" s="29">
        <v>119.0</v>
      </c>
    </row>
    <row r="30">
      <c r="A30" s="30" t="s">
        <v>113</v>
      </c>
      <c r="B30" s="29">
        <v>2294.0</v>
      </c>
      <c r="C30" s="29">
        <v>1586.0</v>
      </c>
      <c r="D30" s="29">
        <v>1572.0</v>
      </c>
      <c r="E30" s="29">
        <v>12578.0</v>
      </c>
      <c r="F30" s="29">
        <v>7976.0</v>
      </c>
    </row>
    <row r="31">
      <c r="A31" s="30" t="s">
        <v>116</v>
      </c>
      <c r="B31" s="29">
        <v>6626.0</v>
      </c>
      <c r="C31" s="29">
        <v>7199.0</v>
      </c>
      <c r="D31" s="29">
        <v>7157.0</v>
      </c>
      <c r="E31" s="29">
        <v>21857.0</v>
      </c>
      <c r="F31" s="29">
        <v>16041.0</v>
      </c>
    </row>
    <row r="32">
      <c r="A32" s="30" t="s">
        <v>120</v>
      </c>
      <c r="B32" s="29">
        <v>4.0</v>
      </c>
      <c r="C32" s="29">
        <v>0.0</v>
      </c>
      <c r="D32" s="29">
        <v>0.0</v>
      </c>
      <c r="E32" s="29">
        <v>0.0</v>
      </c>
      <c r="F32" s="29">
        <v>29.0</v>
      </c>
    </row>
    <row r="33">
      <c r="A33" s="30" t="s">
        <v>123</v>
      </c>
      <c r="B33" s="29">
        <v>16.0</v>
      </c>
      <c r="C33" s="29">
        <v>0.0</v>
      </c>
      <c r="D33" s="29">
        <v>0.0</v>
      </c>
      <c r="E33" s="29">
        <v>1329.0</v>
      </c>
      <c r="F33" s="29">
        <v>75.0</v>
      </c>
    </row>
    <row r="34">
      <c r="A34" s="30" t="s">
        <v>126</v>
      </c>
      <c r="B34" s="29">
        <v>14.0</v>
      </c>
      <c r="C34" s="29">
        <v>0.0</v>
      </c>
      <c r="D34" s="29">
        <v>0.0</v>
      </c>
      <c r="E34" s="29">
        <v>343.0</v>
      </c>
      <c r="F34" s="29">
        <v>48.0</v>
      </c>
    </row>
    <row r="35">
      <c r="A35" s="30" t="s">
        <v>129</v>
      </c>
      <c r="B35" s="29">
        <v>157.0</v>
      </c>
      <c r="C35" s="29">
        <v>0.0</v>
      </c>
      <c r="D35" s="29">
        <v>0.0</v>
      </c>
      <c r="E35" s="29">
        <v>16.0</v>
      </c>
      <c r="F35" s="29">
        <v>55.0</v>
      </c>
    </row>
    <row r="36">
      <c r="A36" s="30" t="s">
        <v>132</v>
      </c>
      <c r="B36" s="29">
        <v>113.0</v>
      </c>
      <c r="C36" s="29">
        <v>11.0</v>
      </c>
      <c r="D36" s="29">
        <v>19.0</v>
      </c>
      <c r="E36" s="29">
        <v>178.0</v>
      </c>
      <c r="F36" s="29">
        <v>226.0</v>
      </c>
    </row>
    <row r="37">
      <c r="A37" s="30" t="s">
        <v>135</v>
      </c>
      <c r="B37" s="29">
        <v>99.0</v>
      </c>
      <c r="C37" s="29">
        <v>27.0</v>
      </c>
      <c r="D37" s="29">
        <v>33.0</v>
      </c>
      <c r="E37" s="29">
        <v>884.0</v>
      </c>
      <c r="F37" s="29">
        <v>515.0</v>
      </c>
    </row>
    <row r="38">
      <c r="A38" s="30" t="s">
        <v>139</v>
      </c>
      <c r="B38" s="29">
        <v>5.0</v>
      </c>
      <c r="C38" s="29">
        <v>0.0</v>
      </c>
      <c r="D38" s="29">
        <v>0.0</v>
      </c>
      <c r="E38" s="29">
        <v>0.0</v>
      </c>
      <c r="F38" s="29">
        <v>23.0</v>
      </c>
    </row>
    <row r="39">
      <c r="A39" s="30" t="s">
        <v>142</v>
      </c>
      <c r="B39" s="29">
        <v>18.0</v>
      </c>
      <c r="C39" s="29">
        <v>2.0</v>
      </c>
      <c r="D39" s="29">
        <v>3.0</v>
      </c>
      <c r="E39" s="29">
        <v>525.0</v>
      </c>
      <c r="F39" s="29">
        <v>57.0</v>
      </c>
    </row>
    <row r="40">
      <c r="A40" s="30" t="s">
        <v>145</v>
      </c>
      <c r="B40" s="29">
        <v>126.0</v>
      </c>
      <c r="C40" s="29">
        <v>73.0</v>
      </c>
      <c r="D40" s="29">
        <v>65.0</v>
      </c>
      <c r="E40" s="29">
        <v>434.0</v>
      </c>
      <c r="F40" s="29">
        <v>202.0</v>
      </c>
    </row>
    <row r="41">
      <c r="A41" s="30" t="s">
        <v>148</v>
      </c>
      <c r="B41" s="29">
        <v>76.0</v>
      </c>
      <c r="C41" s="29">
        <v>1.0</v>
      </c>
      <c r="D41" s="29">
        <v>2.0</v>
      </c>
      <c r="E41" s="29">
        <v>200.0</v>
      </c>
      <c r="F41" s="29">
        <v>178.0</v>
      </c>
    </row>
    <row r="42">
      <c r="A42" s="30" t="s">
        <v>151</v>
      </c>
      <c r="B42" s="29">
        <v>3769.0</v>
      </c>
      <c r="C42" s="29">
        <v>3357.0</v>
      </c>
      <c r="D42" s="29">
        <v>3353.0</v>
      </c>
      <c r="E42" s="29">
        <v>8619.0</v>
      </c>
      <c r="F42" s="29">
        <v>6375.0</v>
      </c>
    </row>
    <row r="43">
      <c r="A43" s="30" t="s">
        <v>154</v>
      </c>
      <c r="B43" s="29">
        <v>2231.0</v>
      </c>
      <c r="C43" s="29">
        <v>2294.0</v>
      </c>
      <c r="D43" s="29">
        <v>2286.0</v>
      </c>
      <c r="E43" s="29">
        <v>4594.0</v>
      </c>
      <c r="F43" s="29">
        <v>3640.0</v>
      </c>
    </row>
    <row r="44">
      <c r="A44" s="30" t="s">
        <v>158</v>
      </c>
      <c r="B44" s="29">
        <v>1.0</v>
      </c>
      <c r="C44" s="29">
        <v>0.0</v>
      </c>
      <c r="D44" s="29">
        <v>0.0</v>
      </c>
      <c r="E44" s="29">
        <v>2.0</v>
      </c>
      <c r="F44" s="29">
        <v>39.0</v>
      </c>
    </row>
    <row r="45">
      <c r="A45" s="30" t="s">
        <v>161</v>
      </c>
      <c r="B45" s="29">
        <v>9.0</v>
      </c>
      <c r="C45" s="29">
        <v>0.0</v>
      </c>
      <c r="D45" s="29">
        <v>1.0</v>
      </c>
      <c r="E45" s="29">
        <v>1005.0</v>
      </c>
      <c r="F45" s="29">
        <v>66.0</v>
      </c>
    </row>
    <row r="46">
      <c r="A46" s="30" t="s">
        <v>164</v>
      </c>
      <c r="B46" s="29">
        <v>15.0</v>
      </c>
      <c r="C46" s="29">
        <v>0.0</v>
      </c>
      <c r="D46" s="29">
        <v>0.0</v>
      </c>
      <c r="E46" s="29">
        <v>340.0</v>
      </c>
      <c r="F46" s="29">
        <v>51.0</v>
      </c>
    </row>
    <row r="47">
      <c r="A47" s="30" t="s">
        <v>168</v>
      </c>
      <c r="B47" s="29">
        <v>2.0</v>
      </c>
      <c r="C47" s="29">
        <v>0.0</v>
      </c>
      <c r="D47" s="29">
        <v>0.0</v>
      </c>
      <c r="E47" s="29">
        <v>0.0</v>
      </c>
      <c r="F47" s="29">
        <v>25.0</v>
      </c>
    </row>
    <row r="48">
      <c r="A48" s="30" t="s">
        <v>171</v>
      </c>
      <c r="B48" s="29">
        <v>12.0</v>
      </c>
      <c r="C48" s="29">
        <v>0.0</v>
      </c>
      <c r="D48" s="29">
        <v>1.0</v>
      </c>
      <c r="E48" s="29">
        <v>660.0</v>
      </c>
      <c r="F48" s="29">
        <v>35.0</v>
      </c>
    </row>
    <row r="49">
      <c r="A49" s="30" t="s">
        <v>174</v>
      </c>
      <c r="B49" s="29">
        <v>150.0</v>
      </c>
      <c r="C49" s="29">
        <v>185.0</v>
      </c>
      <c r="D49" s="29">
        <v>121.0</v>
      </c>
      <c r="E49" s="29">
        <v>777.0</v>
      </c>
      <c r="F49" s="29">
        <v>270.0</v>
      </c>
    </row>
    <row r="50">
      <c r="A50" s="30" t="s">
        <v>178</v>
      </c>
      <c r="B50" s="29">
        <v>9.0</v>
      </c>
      <c r="C50" s="29">
        <v>0.0</v>
      </c>
      <c r="D50" s="29">
        <v>0.0</v>
      </c>
      <c r="E50" s="29">
        <v>0.0</v>
      </c>
      <c r="F50" s="29">
        <v>25.0</v>
      </c>
    </row>
    <row r="51">
      <c r="A51" s="30" t="s">
        <v>181</v>
      </c>
      <c r="B51" s="29">
        <v>6.0</v>
      </c>
      <c r="C51" s="29">
        <v>0.0</v>
      </c>
      <c r="D51" s="29">
        <v>0.0</v>
      </c>
      <c r="E51" s="29">
        <v>9.0</v>
      </c>
      <c r="F51" s="29">
        <v>44.0</v>
      </c>
    </row>
    <row r="52">
      <c r="A52" s="30" t="s">
        <v>184</v>
      </c>
      <c r="B52" s="29">
        <v>8.0</v>
      </c>
      <c r="C52" s="29">
        <v>0.0</v>
      </c>
      <c r="D52" s="29">
        <v>0.0</v>
      </c>
      <c r="E52" s="29">
        <v>5.0</v>
      </c>
      <c r="F52" s="29">
        <v>45.0</v>
      </c>
    </row>
    <row r="53">
      <c r="A53" s="30" t="s">
        <v>187</v>
      </c>
      <c r="B53" s="29">
        <v>127.0</v>
      </c>
      <c r="C53" s="29">
        <v>0.0</v>
      </c>
      <c r="D53" s="29">
        <v>1.0</v>
      </c>
      <c r="E53" s="29">
        <v>14.0</v>
      </c>
      <c r="F53" s="29">
        <v>47.0</v>
      </c>
    </row>
    <row r="54">
      <c r="A54" s="30" t="s">
        <v>190</v>
      </c>
      <c r="B54" s="29">
        <v>608.0</v>
      </c>
      <c r="C54" s="29">
        <v>433.0</v>
      </c>
      <c r="D54" s="29">
        <v>430.0</v>
      </c>
      <c r="E54" s="29">
        <v>2283.0</v>
      </c>
      <c r="F54" s="29">
        <v>1145.0</v>
      </c>
    </row>
    <row r="55">
      <c r="A55" s="30" t="s">
        <v>193</v>
      </c>
      <c r="B55" s="29">
        <v>1078.0</v>
      </c>
      <c r="C55" s="29">
        <v>1018.0</v>
      </c>
      <c r="D55" s="29">
        <v>1003.0</v>
      </c>
      <c r="E55" s="29">
        <v>2187.0</v>
      </c>
      <c r="F55" s="29">
        <v>1826.0</v>
      </c>
    </row>
    <row r="56">
      <c r="A56" s="30" t="s">
        <v>197</v>
      </c>
      <c r="B56" s="29">
        <v>0.0</v>
      </c>
      <c r="C56" s="29">
        <v>0.0</v>
      </c>
      <c r="D56" s="29">
        <v>0.0</v>
      </c>
      <c r="E56" s="29">
        <v>0.0</v>
      </c>
      <c r="F56" s="29">
        <v>36.0</v>
      </c>
    </row>
    <row r="57">
      <c r="A57" s="30" t="s">
        <v>200</v>
      </c>
      <c r="B57" s="29">
        <v>9.0</v>
      </c>
      <c r="C57" s="29">
        <v>0.0</v>
      </c>
      <c r="D57" s="29">
        <v>0.0</v>
      </c>
      <c r="E57" s="29">
        <v>574.0</v>
      </c>
      <c r="F57" s="29">
        <v>24.0</v>
      </c>
    </row>
    <row r="58">
      <c r="A58" s="30" t="s">
        <v>203</v>
      </c>
      <c r="B58" s="29">
        <v>7.0</v>
      </c>
      <c r="C58" s="29">
        <v>0.0</v>
      </c>
      <c r="D58" s="29">
        <v>0.0</v>
      </c>
      <c r="E58" s="29">
        <v>3.0</v>
      </c>
      <c r="F58" s="29">
        <v>45.0</v>
      </c>
    </row>
    <row r="59">
      <c r="A59" s="30" t="s">
        <v>206</v>
      </c>
      <c r="B59" s="29">
        <v>11.0</v>
      </c>
      <c r="C59" s="29">
        <v>1.0</v>
      </c>
      <c r="D59" s="29">
        <v>1.0</v>
      </c>
      <c r="E59" s="29">
        <v>41.0</v>
      </c>
      <c r="F59" s="29">
        <v>73.0</v>
      </c>
    </row>
    <row r="60">
      <c r="A60" s="30" t="s">
        <v>209</v>
      </c>
      <c r="B60" s="29">
        <v>9.0</v>
      </c>
      <c r="C60" s="29">
        <v>0.0</v>
      </c>
      <c r="D60" s="29">
        <v>0.0</v>
      </c>
      <c r="E60" s="29">
        <v>94.0</v>
      </c>
      <c r="F60" s="29">
        <v>42.0</v>
      </c>
    </row>
    <row r="61">
      <c r="A61" s="30" t="s">
        <v>212</v>
      </c>
      <c r="B61" s="29">
        <v>144.0</v>
      </c>
      <c r="C61" s="29">
        <v>2.0</v>
      </c>
      <c r="D61" s="29">
        <v>3.0</v>
      </c>
      <c r="E61" s="29">
        <v>2261.0</v>
      </c>
      <c r="F61" s="29">
        <v>793.0</v>
      </c>
    </row>
    <row r="62">
      <c r="A62" s="30" t="s">
        <v>216</v>
      </c>
      <c r="B62" s="29">
        <v>23.0</v>
      </c>
      <c r="C62" s="29">
        <v>0.0</v>
      </c>
      <c r="D62" s="29">
        <v>0.0</v>
      </c>
      <c r="E62" s="29">
        <v>530.0</v>
      </c>
      <c r="F62" s="29">
        <v>74.0</v>
      </c>
    </row>
    <row r="63">
      <c r="A63" s="30" t="s">
        <v>219</v>
      </c>
      <c r="B63" s="29">
        <v>5892.0</v>
      </c>
      <c r="C63" s="29">
        <v>4492.0</v>
      </c>
      <c r="D63" s="29">
        <v>4398.0</v>
      </c>
      <c r="E63" s="29">
        <v>17279.0</v>
      </c>
      <c r="F63" s="29">
        <v>11493.0</v>
      </c>
    </row>
    <row r="64">
      <c r="A64" s="30" t="s">
        <v>222</v>
      </c>
      <c r="B64" s="29">
        <v>2130.0</v>
      </c>
      <c r="C64" s="29">
        <v>1841.0</v>
      </c>
      <c r="D64" s="29">
        <v>1834.0</v>
      </c>
      <c r="E64" s="29">
        <v>6972.0</v>
      </c>
      <c r="F64" s="29">
        <v>4532.0</v>
      </c>
    </row>
    <row r="65">
      <c r="A65" s="30" t="s">
        <v>226</v>
      </c>
      <c r="B65" s="29">
        <v>5.0</v>
      </c>
      <c r="C65" s="29">
        <v>0.0</v>
      </c>
      <c r="D65" s="29">
        <v>0.0</v>
      </c>
      <c r="E65" s="29">
        <v>27.0</v>
      </c>
      <c r="F65" s="29">
        <v>34.0</v>
      </c>
    </row>
    <row r="66">
      <c r="A66" s="30" t="s">
        <v>229</v>
      </c>
      <c r="B66" s="29">
        <v>12.0</v>
      </c>
      <c r="C66" s="29">
        <v>0.0</v>
      </c>
      <c r="D66" s="29">
        <v>0.0</v>
      </c>
      <c r="E66" s="29">
        <v>1505.0</v>
      </c>
      <c r="F66" s="29">
        <v>63.0</v>
      </c>
    </row>
    <row r="67">
      <c r="A67" s="30" t="s">
        <v>232</v>
      </c>
      <c r="B67" s="29">
        <v>13.0</v>
      </c>
      <c r="C67" s="29">
        <v>0.0</v>
      </c>
      <c r="D67" s="29">
        <v>0.0</v>
      </c>
      <c r="E67" s="29">
        <v>360.0</v>
      </c>
      <c r="F67" s="29">
        <v>45.0</v>
      </c>
    </row>
    <row r="68">
      <c r="A68" s="30" t="s">
        <v>235</v>
      </c>
      <c r="B68" s="29">
        <v>28.0</v>
      </c>
      <c r="C68" s="29">
        <v>0.0</v>
      </c>
      <c r="D68" s="29">
        <v>0.0</v>
      </c>
      <c r="E68" s="29">
        <v>31.0</v>
      </c>
      <c r="F68" s="29">
        <v>49.0</v>
      </c>
    </row>
    <row r="69">
      <c r="A69" s="30" t="s">
        <v>238</v>
      </c>
      <c r="B69" s="29">
        <v>90.0</v>
      </c>
      <c r="C69" s="29">
        <v>0.0</v>
      </c>
      <c r="D69" s="29">
        <v>0.0</v>
      </c>
      <c r="E69" s="29">
        <v>2515.0</v>
      </c>
      <c r="F69" s="29">
        <v>582.0</v>
      </c>
    </row>
    <row r="70">
      <c r="A70" s="30" t="s">
        <v>241</v>
      </c>
      <c r="B70" s="29">
        <v>50.0</v>
      </c>
      <c r="C70" s="29">
        <v>0.0</v>
      </c>
      <c r="D70" s="29">
        <v>2.0</v>
      </c>
      <c r="E70" s="29">
        <v>1434.0</v>
      </c>
      <c r="F70" s="29">
        <v>448.0</v>
      </c>
    </row>
    <row r="71">
      <c r="A71" s="30" t="s">
        <v>245</v>
      </c>
      <c r="B71" s="29">
        <v>4.0</v>
      </c>
      <c r="C71" s="29">
        <v>0.0</v>
      </c>
      <c r="D71" s="29">
        <v>0.0</v>
      </c>
      <c r="E71" s="29">
        <v>12.0</v>
      </c>
      <c r="F71" s="29">
        <v>47.0</v>
      </c>
    </row>
    <row r="72">
      <c r="A72" s="30" t="s">
        <v>248</v>
      </c>
      <c r="B72" s="29">
        <v>14.0</v>
      </c>
      <c r="C72" s="29">
        <v>0.0</v>
      </c>
      <c r="D72" s="29">
        <v>0.0</v>
      </c>
      <c r="E72" s="29">
        <v>928.0</v>
      </c>
      <c r="F72" s="29">
        <v>48.0</v>
      </c>
    </row>
    <row r="73">
      <c r="A73" s="30" t="s">
        <v>251</v>
      </c>
      <c r="B73" s="29">
        <v>29.0</v>
      </c>
      <c r="C73" s="29">
        <v>20.0</v>
      </c>
      <c r="D73" s="29">
        <v>16.0</v>
      </c>
      <c r="E73" s="29">
        <v>333.0</v>
      </c>
      <c r="F73" s="29">
        <v>77.0</v>
      </c>
    </row>
    <row r="74">
      <c r="A74" s="30" t="s">
        <v>254</v>
      </c>
      <c r="B74" s="29">
        <v>61.0</v>
      </c>
      <c r="C74" s="29">
        <v>0.0</v>
      </c>
      <c r="D74" s="29">
        <v>0.0</v>
      </c>
      <c r="E74" s="29">
        <v>69.0</v>
      </c>
      <c r="F74" s="29">
        <v>53.0</v>
      </c>
    </row>
    <row r="75">
      <c r="A75" s="30" t="s">
        <v>257</v>
      </c>
      <c r="B75" s="29">
        <v>1353.0</v>
      </c>
      <c r="C75" s="29">
        <v>1649.0</v>
      </c>
      <c r="D75" s="29">
        <v>1669.0</v>
      </c>
      <c r="E75" s="29">
        <v>3344.0</v>
      </c>
      <c r="F75" s="29">
        <v>2442.0</v>
      </c>
    </row>
    <row r="76">
      <c r="A76" s="30" t="s">
        <v>260</v>
      </c>
      <c r="B76" s="29">
        <v>1292.0</v>
      </c>
      <c r="C76" s="29">
        <v>1958.0</v>
      </c>
      <c r="D76" s="29">
        <v>1970.0</v>
      </c>
      <c r="E76" s="29">
        <v>4050.0</v>
      </c>
      <c r="F76" s="29">
        <v>3182.0</v>
      </c>
    </row>
    <row r="77">
      <c r="A77" s="30" t="s">
        <v>264</v>
      </c>
      <c r="B77" s="29">
        <v>7.0</v>
      </c>
      <c r="C77" s="29">
        <v>0.0</v>
      </c>
      <c r="D77" s="29">
        <v>0.0</v>
      </c>
      <c r="E77" s="29">
        <v>0.0</v>
      </c>
      <c r="F77" s="29">
        <v>34.0</v>
      </c>
    </row>
    <row r="78">
      <c r="A78" s="30" t="s">
        <v>267</v>
      </c>
      <c r="B78" s="29">
        <v>7.0</v>
      </c>
      <c r="C78" s="29">
        <v>0.0</v>
      </c>
      <c r="D78" s="29">
        <v>0.0</v>
      </c>
      <c r="E78" s="29">
        <v>1105.0</v>
      </c>
      <c r="F78" s="29">
        <v>37.0</v>
      </c>
    </row>
    <row r="79">
      <c r="A79" s="30" t="s">
        <v>270</v>
      </c>
      <c r="B79" s="29">
        <v>9.0</v>
      </c>
      <c r="C79" s="29">
        <v>0.0</v>
      </c>
      <c r="D79" s="29">
        <v>0.0</v>
      </c>
      <c r="E79" s="29">
        <v>4.0</v>
      </c>
      <c r="F79" s="29">
        <v>49.0</v>
      </c>
    </row>
    <row r="80">
      <c r="A80" s="30" t="s">
        <v>273</v>
      </c>
      <c r="B80" s="29">
        <v>33.0</v>
      </c>
      <c r="C80" s="29">
        <v>1.0</v>
      </c>
      <c r="D80" s="29">
        <v>0.0</v>
      </c>
      <c r="E80" s="29">
        <v>8.0</v>
      </c>
      <c r="F80" s="29">
        <v>104.0</v>
      </c>
    </row>
    <row r="81">
      <c r="A81" s="30" t="s">
        <v>276</v>
      </c>
      <c r="B81" s="29">
        <v>50.0</v>
      </c>
      <c r="C81" s="29">
        <v>6.0</v>
      </c>
      <c r="D81" s="29">
        <v>6.0</v>
      </c>
      <c r="E81" s="29">
        <v>110.0</v>
      </c>
      <c r="F81" s="29">
        <v>142.0</v>
      </c>
    </row>
    <row r="82">
      <c r="A82" s="30" t="s">
        <v>279</v>
      </c>
      <c r="B82" s="29">
        <v>422.0</v>
      </c>
      <c r="C82" s="29">
        <v>293.0</v>
      </c>
      <c r="D82" s="29">
        <v>304.0</v>
      </c>
      <c r="E82" s="29">
        <v>1717.0</v>
      </c>
      <c r="F82" s="29">
        <v>1100.0</v>
      </c>
    </row>
    <row r="83">
      <c r="A83" s="30" t="s">
        <v>283</v>
      </c>
      <c r="B83" s="29">
        <v>10.0</v>
      </c>
      <c r="C83" s="29">
        <v>0.0</v>
      </c>
      <c r="D83" s="29">
        <v>0.0</v>
      </c>
      <c r="E83" s="29">
        <v>116.0</v>
      </c>
      <c r="F83" s="29">
        <v>22.0</v>
      </c>
    </row>
    <row r="84">
      <c r="A84" s="30" t="s">
        <v>286</v>
      </c>
      <c r="B84" s="29">
        <v>20.0</v>
      </c>
      <c r="C84" s="29">
        <v>0.0</v>
      </c>
      <c r="D84" s="29">
        <v>0.0</v>
      </c>
      <c r="E84" s="29">
        <v>703.0</v>
      </c>
      <c r="F84" s="29">
        <v>45.0</v>
      </c>
    </row>
    <row r="85">
      <c r="A85" s="30" t="s">
        <v>289</v>
      </c>
      <c r="B85" s="29">
        <v>21.0</v>
      </c>
      <c r="C85" s="29">
        <v>3.0</v>
      </c>
      <c r="D85" s="29">
        <v>3.0</v>
      </c>
      <c r="E85" s="29">
        <v>362.0</v>
      </c>
      <c r="F85" s="29">
        <v>81.0</v>
      </c>
    </row>
    <row r="86">
      <c r="A86" s="30" t="s">
        <v>292</v>
      </c>
      <c r="B86" s="29">
        <v>159.0</v>
      </c>
      <c r="C86" s="29">
        <v>0.0</v>
      </c>
      <c r="D86" s="29">
        <v>0.0</v>
      </c>
      <c r="E86" s="29">
        <v>14.0</v>
      </c>
      <c r="F86" s="29">
        <v>49.0</v>
      </c>
    </row>
    <row r="87">
      <c r="A87" s="30" t="s">
        <v>295</v>
      </c>
      <c r="B87" s="29">
        <v>41.0</v>
      </c>
      <c r="C87" s="29">
        <v>0.0</v>
      </c>
      <c r="D87" s="29">
        <v>4.0</v>
      </c>
      <c r="E87" s="29">
        <v>456.0</v>
      </c>
      <c r="F87" s="29">
        <v>168.0</v>
      </c>
    </row>
    <row r="88">
      <c r="A88" s="30" t="s">
        <v>298</v>
      </c>
      <c r="B88" s="29">
        <v>187.0</v>
      </c>
      <c r="C88" s="29">
        <v>17.0</v>
      </c>
      <c r="D88" s="29">
        <v>20.0</v>
      </c>
      <c r="E88" s="29">
        <v>2546.0</v>
      </c>
      <c r="F88" s="29">
        <v>549.0</v>
      </c>
    </row>
    <row r="89">
      <c r="A89" s="30" t="s">
        <v>302</v>
      </c>
      <c r="B89" s="29">
        <v>6.0</v>
      </c>
      <c r="C89" s="29">
        <v>0.0</v>
      </c>
      <c r="D89" s="29">
        <v>0.0</v>
      </c>
      <c r="E89" s="29">
        <v>381.0</v>
      </c>
      <c r="F89" s="29">
        <v>19.0</v>
      </c>
    </row>
    <row r="90">
      <c r="A90" s="30" t="s">
        <v>305</v>
      </c>
      <c r="B90" s="29">
        <v>15.0</v>
      </c>
      <c r="C90" s="29">
        <v>0.0</v>
      </c>
      <c r="D90" s="29">
        <v>1.0</v>
      </c>
      <c r="E90" s="29">
        <v>1069.0</v>
      </c>
      <c r="F90" s="29">
        <v>58.0</v>
      </c>
    </row>
    <row r="91">
      <c r="A91" s="30" t="s">
        <v>308</v>
      </c>
      <c r="B91" s="29">
        <v>21.0</v>
      </c>
      <c r="C91" s="29">
        <v>0.0</v>
      </c>
      <c r="D91" s="29">
        <v>4.0</v>
      </c>
      <c r="E91" s="29">
        <v>180.0</v>
      </c>
      <c r="F91" s="29">
        <v>58.0</v>
      </c>
    </row>
    <row r="92">
      <c r="A92" s="30" t="s">
        <v>311</v>
      </c>
      <c r="B92" s="29">
        <v>468.0</v>
      </c>
      <c r="C92" s="29">
        <v>0.0</v>
      </c>
      <c r="D92" s="29">
        <v>0.0</v>
      </c>
      <c r="E92" s="29">
        <v>25.0</v>
      </c>
      <c r="F92" s="29">
        <v>64.0</v>
      </c>
    </row>
    <row r="93">
      <c r="A93" s="30" t="s">
        <v>314</v>
      </c>
      <c r="B93" s="29">
        <v>90.0</v>
      </c>
      <c r="C93" s="29">
        <v>8.0</v>
      </c>
      <c r="D93" s="29">
        <v>16.0</v>
      </c>
      <c r="E93" s="29">
        <v>207.0</v>
      </c>
      <c r="F93" s="29">
        <v>195.0</v>
      </c>
    </row>
    <row r="94">
      <c r="A94" s="30" t="s">
        <v>317</v>
      </c>
      <c r="B94" s="29">
        <v>119.0</v>
      </c>
      <c r="C94" s="29">
        <v>22.0</v>
      </c>
      <c r="D94" s="29">
        <v>26.0</v>
      </c>
      <c r="E94" s="29">
        <v>643.0</v>
      </c>
      <c r="F94" s="29">
        <v>603.0</v>
      </c>
    </row>
    <row r="95">
      <c r="A95" s="30" t="s">
        <v>321</v>
      </c>
      <c r="B95" s="29">
        <v>8.0</v>
      </c>
      <c r="C95" s="29">
        <v>0.0</v>
      </c>
      <c r="D95" s="29">
        <v>0.0</v>
      </c>
      <c r="E95" s="29">
        <v>0.0</v>
      </c>
      <c r="F95" s="29">
        <v>22.0</v>
      </c>
    </row>
    <row r="96">
      <c r="A96" s="30" t="s">
        <v>324</v>
      </c>
      <c r="B96" s="29">
        <v>8.0</v>
      </c>
      <c r="C96" s="29">
        <v>0.0</v>
      </c>
      <c r="D96" s="29">
        <v>0.0</v>
      </c>
      <c r="E96" s="29">
        <v>190.0</v>
      </c>
      <c r="F96" s="29">
        <v>22.0</v>
      </c>
    </row>
    <row r="97">
      <c r="A97" s="30" t="s">
        <v>327</v>
      </c>
      <c r="B97" s="29">
        <v>19.0</v>
      </c>
      <c r="C97" s="29">
        <v>0.0</v>
      </c>
      <c r="D97" s="29">
        <v>5.0</v>
      </c>
      <c r="E97" s="29">
        <v>290.0</v>
      </c>
      <c r="F97" s="29">
        <v>68.0</v>
      </c>
    </row>
    <row r="98">
      <c r="A98" s="30" t="s">
        <v>330</v>
      </c>
      <c r="B98" s="29">
        <v>40.0</v>
      </c>
      <c r="C98" s="29">
        <v>0.0</v>
      </c>
      <c r="D98" s="29">
        <v>0.0</v>
      </c>
      <c r="E98" s="29">
        <v>4.0</v>
      </c>
      <c r="F98" s="29">
        <v>84.0</v>
      </c>
    </row>
    <row r="99">
      <c r="A99" s="30" t="s">
        <v>333</v>
      </c>
      <c r="B99" s="29">
        <v>150.0</v>
      </c>
      <c r="C99" s="29">
        <v>1.0</v>
      </c>
      <c r="D99" s="29">
        <v>2.0</v>
      </c>
      <c r="E99" s="29">
        <v>360.0</v>
      </c>
      <c r="F99" s="29">
        <v>508.0</v>
      </c>
    </row>
    <row r="100">
      <c r="A100" s="30" t="s">
        <v>336</v>
      </c>
      <c r="B100" s="29">
        <v>40.0</v>
      </c>
      <c r="C100" s="29">
        <v>6.0</v>
      </c>
      <c r="D100" s="29">
        <v>6.0</v>
      </c>
      <c r="E100" s="29">
        <v>329.0</v>
      </c>
      <c r="F100" s="29">
        <v>328.0</v>
      </c>
    </row>
    <row r="101">
      <c r="A101" s="30" t="s">
        <v>340</v>
      </c>
      <c r="B101" s="29">
        <v>2.0</v>
      </c>
      <c r="C101" s="29">
        <v>0.0</v>
      </c>
      <c r="D101" s="29">
        <v>0.0</v>
      </c>
      <c r="E101" s="29">
        <v>202.0</v>
      </c>
      <c r="F101" s="29">
        <v>24.0</v>
      </c>
    </row>
    <row r="102">
      <c r="A102" s="30" t="s">
        <v>343</v>
      </c>
      <c r="B102" s="29">
        <v>16.0</v>
      </c>
      <c r="C102" s="29">
        <v>0.0</v>
      </c>
      <c r="D102" s="29">
        <v>0.0</v>
      </c>
      <c r="E102" s="29">
        <v>18.0</v>
      </c>
      <c r="F102" s="29">
        <v>47.0</v>
      </c>
    </row>
    <row r="103">
      <c r="A103" s="30" t="s">
        <v>346</v>
      </c>
      <c r="B103" s="29">
        <v>15.0</v>
      </c>
      <c r="C103" s="29">
        <v>0.0</v>
      </c>
      <c r="D103" s="29">
        <v>0.0</v>
      </c>
      <c r="E103" s="29">
        <v>144.0</v>
      </c>
      <c r="F103" s="29">
        <v>42.0</v>
      </c>
    </row>
    <row r="104">
      <c r="A104" s="30" t="s">
        <v>350</v>
      </c>
      <c r="B104" s="29">
        <v>3.0</v>
      </c>
      <c r="C104" s="29">
        <v>0.0</v>
      </c>
      <c r="D104" s="29">
        <v>0.0</v>
      </c>
      <c r="E104" s="29">
        <v>334.0</v>
      </c>
      <c r="F104" s="29">
        <v>29.0</v>
      </c>
    </row>
    <row r="105">
      <c r="A105" s="30" t="s">
        <v>353</v>
      </c>
      <c r="B105" s="29">
        <v>7.0</v>
      </c>
      <c r="C105" s="29">
        <v>0.0</v>
      </c>
      <c r="D105" s="29">
        <v>0.0</v>
      </c>
      <c r="E105" s="29">
        <v>334.0</v>
      </c>
      <c r="F105" s="29">
        <v>19.0</v>
      </c>
    </row>
    <row r="106">
      <c r="A106" s="30" t="s">
        <v>356</v>
      </c>
      <c r="B106" s="29">
        <v>12.0</v>
      </c>
      <c r="C106" s="29">
        <v>0.0</v>
      </c>
      <c r="D106" s="29">
        <v>0.0</v>
      </c>
      <c r="E106" s="29">
        <v>0.0</v>
      </c>
      <c r="F106" s="29">
        <v>38.0</v>
      </c>
    </row>
    <row r="107">
      <c r="A107" s="30" t="s">
        <v>359</v>
      </c>
      <c r="B107" s="29">
        <v>22.0</v>
      </c>
      <c r="C107" s="29">
        <v>0.0</v>
      </c>
      <c r="D107" s="29">
        <v>0.0</v>
      </c>
      <c r="E107" s="29">
        <v>11.0</v>
      </c>
      <c r="F107" s="29">
        <v>23.0</v>
      </c>
    </row>
    <row r="108">
      <c r="A108" s="30" t="s">
        <v>362</v>
      </c>
      <c r="B108" s="29">
        <v>20.0</v>
      </c>
      <c r="C108" s="29">
        <v>0.0</v>
      </c>
      <c r="D108" s="29">
        <v>0.0</v>
      </c>
      <c r="E108" s="29">
        <v>423.0</v>
      </c>
      <c r="F108" s="29">
        <v>185.0</v>
      </c>
    </row>
    <row r="109">
      <c r="A109" s="30" t="s">
        <v>365</v>
      </c>
      <c r="B109" s="29">
        <v>884.0</v>
      </c>
      <c r="C109" s="29">
        <v>555.0</v>
      </c>
      <c r="D109" s="29">
        <v>552.0</v>
      </c>
      <c r="E109" s="29">
        <v>3711.0</v>
      </c>
      <c r="F109" s="29">
        <v>2359.0</v>
      </c>
    </row>
    <row r="110">
      <c r="A110" s="30" t="s">
        <v>369</v>
      </c>
      <c r="B110" s="29">
        <v>2.0</v>
      </c>
      <c r="C110" s="29">
        <v>0.0</v>
      </c>
      <c r="D110" s="29">
        <v>0.0</v>
      </c>
      <c r="E110" s="29">
        <v>5.0</v>
      </c>
      <c r="F110" s="29">
        <v>54.0</v>
      </c>
    </row>
    <row r="111">
      <c r="A111" s="30" t="s">
        <v>372</v>
      </c>
      <c r="B111" s="29">
        <v>13.0</v>
      </c>
      <c r="C111" s="29">
        <v>0.0</v>
      </c>
      <c r="D111" s="29">
        <v>0.0</v>
      </c>
      <c r="E111" s="29">
        <v>243.0</v>
      </c>
      <c r="F111" s="29">
        <v>20.0</v>
      </c>
    </row>
    <row r="112">
      <c r="A112" s="30" t="s">
        <v>375</v>
      </c>
      <c r="B112" s="29">
        <v>166.0</v>
      </c>
      <c r="C112" s="29">
        <v>130.0</v>
      </c>
      <c r="D112" s="29">
        <v>128.0</v>
      </c>
      <c r="E112" s="29">
        <v>1356.0</v>
      </c>
      <c r="F112" s="29">
        <v>669.0</v>
      </c>
    </row>
    <row r="113">
      <c r="A113" s="30" t="s">
        <v>378</v>
      </c>
      <c r="B113" s="29">
        <v>66.0</v>
      </c>
      <c r="C113" s="29">
        <v>0.0</v>
      </c>
      <c r="D113" s="29">
        <v>0.0</v>
      </c>
      <c r="E113" s="29">
        <v>71.0</v>
      </c>
      <c r="F113" s="29">
        <v>90.0</v>
      </c>
    </row>
    <row r="114">
      <c r="A114" s="30" t="s">
        <v>381</v>
      </c>
      <c r="B114" s="29">
        <v>1909.0</v>
      </c>
      <c r="C114" s="29">
        <v>1217.0</v>
      </c>
      <c r="D114" s="29">
        <v>1202.0</v>
      </c>
      <c r="E114" s="29">
        <v>12415.0</v>
      </c>
      <c r="F114" s="29">
        <v>4167.0</v>
      </c>
    </row>
    <row r="115">
      <c r="A115" s="30" t="s">
        <v>384</v>
      </c>
      <c r="B115" s="29">
        <v>1305.0</v>
      </c>
      <c r="C115" s="29">
        <v>987.0</v>
      </c>
      <c r="D115" s="29">
        <v>985.0</v>
      </c>
      <c r="E115" s="29">
        <v>8361.0</v>
      </c>
      <c r="F115" s="29">
        <v>4511.0</v>
      </c>
    </row>
    <row r="116">
      <c r="A116" s="30" t="s">
        <v>388</v>
      </c>
      <c r="B116" s="29">
        <v>3.0</v>
      </c>
      <c r="C116" s="29">
        <v>0.0</v>
      </c>
      <c r="D116" s="29">
        <v>0.0</v>
      </c>
      <c r="E116" s="29">
        <v>10.0</v>
      </c>
      <c r="F116" s="29">
        <v>39.0</v>
      </c>
    </row>
    <row r="117">
      <c r="A117" s="30" t="s">
        <v>391</v>
      </c>
      <c r="B117" s="29">
        <v>12.0</v>
      </c>
      <c r="C117" s="29">
        <v>0.0</v>
      </c>
      <c r="D117" s="29">
        <v>0.0</v>
      </c>
      <c r="E117" s="29">
        <v>352.0</v>
      </c>
      <c r="F117" s="29">
        <v>21.0</v>
      </c>
    </row>
    <row r="118">
      <c r="A118" s="30" t="s">
        <v>394</v>
      </c>
      <c r="B118" s="29">
        <v>15.0</v>
      </c>
      <c r="C118" s="29">
        <v>5.0</v>
      </c>
      <c r="D118" s="29">
        <v>3.0</v>
      </c>
      <c r="E118" s="29">
        <v>382.0</v>
      </c>
      <c r="F118" s="29">
        <v>93.0</v>
      </c>
    </row>
    <row r="119">
      <c r="A119" s="30" t="s">
        <v>397</v>
      </c>
      <c r="B119" s="29">
        <v>30.0</v>
      </c>
      <c r="C119" s="29">
        <v>0.0</v>
      </c>
      <c r="D119" s="29">
        <v>0.0</v>
      </c>
      <c r="E119" s="29">
        <v>4.0</v>
      </c>
      <c r="F119" s="29">
        <v>68.0</v>
      </c>
    </row>
    <row r="120">
      <c r="A120" s="30" t="s">
        <v>400</v>
      </c>
      <c r="B120" s="29">
        <v>24.0</v>
      </c>
      <c r="C120" s="29">
        <v>0.0</v>
      </c>
      <c r="D120" s="29">
        <v>0.0</v>
      </c>
      <c r="E120" s="29">
        <v>104.0</v>
      </c>
      <c r="F120" s="29">
        <v>60.0</v>
      </c>
    </row>
    <row r="121">
      <c r="A121" s="30" t="s">
        <v>403</v>
      </c>
      <c r="B121" s="29">
        <v>105.0</v>
      </c>
      <c r="C121" s="29">
        <v>0.0</v>
      </c>
      <c r="D121" s="29">
        <v>1.0</v>
      </c>
      <c r="E121" s="29">
        <v>1401.0</v>
      </c>
      <c r="F121" s="29">
        <v>482.0</v>
      </c>
    </row>
    <row r="122">
      <c r="A122" s="30" t="s">
        <v>407</v>
      </c>
      <c r="B122" s="29">
        <v>8.0</v>
      </c>
      <c r="C122" s="29">
        <v>0.0</v>
      </c>
      <c r="D122" s="29">
        <v>0.0</v>
      </c>
      <c r="E122" s="29">
        <v>0.0</v>
      </c>
      <c r="F122" s="29">
        <v>37.0</v>
      </c>
    </row>
    <row r="123">
      <c r="A123" s="30" t="s">
        <v>410</v>
      </c>
      <c r="B123" s="29">
        <v>14.0</v>
      </c>
      <c r="C123" s="29">
        <v>0.0</v>
      </c>
      <c r="D123" s="29">
        <v>0.0</v>
      </c>
      <c r="E123" s="29">
        <v>843.0</v>
      </c>
      <c r="F123" s="29">
        <v>46.0</v>
      </c>
    </row>
    <row r="124">
      <c r="A124" s="30" t="s">
        <v>413</v>
      </c>
      <c r="B124" s="29">
        <v>14.0</v>
      </c>
      <c r="C124" s="29">
        <v>0.0</v>
      </c>
      <c r="D124" s="29">
        <v>1.0</v>
      </c>
      <c r="E124" s="29">
        <v>274.0</v>
      </c>
      <c r="F124" s="29">
        <v>48.0</v>
      </c>
    </row>
    <row r="125">
      <c r="A125" s="30" t="s">
        <v>416</v>
      </c>
      <c r="B125" s="29">
        <v>4440.0</v>
      </c>
      <c r="C125" s="29">
        <v>5.0</v>
      </c>
      <c r="D125" s="29">
        <v>5.0</v>
      </c>
      <c r="E125" s="29">
        <v>8473.0</v>
      </c>
      <c r="F125" s="29">
        <v>716.0</v>
      </c>
    </row>
    <row r="126">
      <c r="A126" s="30" t="s">
        <v>419</v>
      </c>
      <c r="B126" s="29">
        <v>18.0</v>
      </c>
      <c r="C126" s="29">
        <v>1.0</v>
      </c>
      <c r="D126" s="29">
        <v>3.0</v>
      </c>
      <c r="E126" s="29">
        <v>2702.0</v>
      </c>
      <c r="F126" s="29">
        <v>259.0</v>
      </c>
    </row>
    <row r="127">
      <c r="A127" s="30" t="s">
        <v>422</v>
      </c>
      <c r="B127" s="29">
        <v>59.0</v>
      </c>
      <c r="C127" s="29">
        <v>1.0</v>
      </c>
      <c r="D127" s="29">
        <v>3.0</v>
      </c>
      <c r="E127" s="29">
        <v>103771.0</v>
      </c>
      <c r="F127" s="29">
        <v>1065.0</v>
      </c>
    </row>
    <row r="128">
      <c r="A128" s="30" t="s">
        <v>426</v>
      </c>
      <c r="B128" s="29">
        <v>8.0</v>
      </c>
      <c r="C128" s="29">
        <v>0.0</v>
      </c>
      <c r="D128" s="29">
        <v>0.0</v>
      </c>
      <c r="E128" s="29">
        <v>0.0</v>
      </c>
      <c r="F128" s="29">
        <v>30.0</v>
      </c>
    </row>
    <row r="129">
      <c r="A129" s="30" t="s">
        <v>429</v>
      </c>
      <c r="B129" s="29">
        <v>12.0</v>
      </c>
      <c r="C129" s="29">
        <v>2.0</v>
      </c>
      <c r="D129" s="29">
        <v>2.0</v>
      </c>
      <c r="E129" s="29">
        <v>525.0</v>
      </c>
      <c r="F129" s="29">
        <v>66.0</v>
      </c>
    </row>
    <row r="130">
      <c r="A130" s="30" t="s">
        <v>432</v>
      </c>
      <c r="B130" s="29">
        <v>210.0</v>
      </c>
      <c r="C130" s="29">
        <v>160.0</v>
      </c>
      <c r="D130" s="29">
        <v>159.0</v>
      </c>
      <c r="E130" s="29">
        <v>35146.0</v>
      </c>
      <c r="F130" s="29">
        <v>415.0</v>
      </c>
    </row>
    <row r="131">
      <c r="A131" s="30" t="s">
        <v>435</v>
      </c>
      <c r="B131" s="29">
        <v>49.0</v>
      </c>
      <c r="C131" s="29">
        <v>0.0</v>
      </c>
      <c r="D131" s="29">
        <v>0.0</v>
      </c>
      <c r="E131" s="29">
        <v>211.0</v>
      </c>
      <c r="F131" s="29">
        <v>211.0</v>
      </c>
    </row>
    <row r="132">
      <c r="A132" s="30" t="s">
        <v>438</v>
      </c>
      <c r="B132" s="29">
        <v>1538.0</v>
      </c>
      <c r="C132" s="29">
        <v>1476.0</v>
      </c>
      <c r="D132" s="29">
        <v>1481.0</v>
      </c>
      <c r="E132" s="29">
        <v>2678.0</v>
      </c>
      <c r="F132" s="29">
        <v>2167.0</v>
      </c>
    </row>
    <row r="133">
      <c r="A133" s="30" t="s">
        <v>441</v>
      </c>
      <c r="B133" s="29">
        <v>1181.0</v>
      </c>
      <c r="C133" s="29">
        <v>1132.0</v>
      </c>
      <c r="D133" s="29">
        <v>1135.0</v>
      </c>
      <c r="E133" s="29">
        <v>2193.0</v>
      </c>
      <c r="F133" s="29">
        <v>1860.0</v>
      </c>
    </row>
    <row r="134">
      <c r="A134" s="30" t="s">
        <v>445</v>
      </c>
      <c r="B134" s="29">
        <v>8.0</v>
      </c>
      <c r="C134" s="29">
        <v>0.0</v>
      </c>
      <c r="D134" s="29">
        <v>0.0</v>
      </c>
      <c r="E134" s="29">
        <v>373.0</v>
      </c>
      <c r="F134" s="29">
        <v>23.0</v>
      </c>
    </row>
    <row r="135">
      <c r="A135" s="30" t="s">
        <v>448</v>
      </c>
      <c r="B135" s="29">
        <v>7.0</v>
      </c>
      <c r="C135" s="29">
        <v>0.0</v>
      </c>
      <c r="D135" s="29">
        <v>0.0</v>
      </c>
      <c r="E135" s="29">
        <v>1104.0</v>
      </c>
      <c r="F135" s="29">
        <v>30.0</v>
      </c>
    </row>
    <row r="136">
      <c r="A136" s="30" t="s">
        <v>451</v>
      </c>
      <c r="B136" s="29">
        <v>5.0</v>
      </c>
      <c r="C136" s="29">
        <v>0.0</v>
      </c>
      <c r="D136" s="29">
        <v>0.0</v>
      </c>
      <c r="E136" s="29">
        <v>222.0</v>
      </c>
      <c r="F136" s="29">
        <v>36.0</v>
      </c>
    </row>
    <row r="137">
      <c r="A137" s="30" t="s">
        <v>454</v>
      </c>
      <c r="B137" s="29">
        <v>152.0</v>
      </c>
      <c r="C137" s="29">
        <v>0.0</v>
      </c>
      <c r="D137" s="29">
        <v>1.0</v>
      </c>
      <c r="E137" s="29">
        <v>8.0</v>
      </c>
      <c r="F137" s="29">
        <v>43.0</v>
      </c>
    </row>
    <row r="138">
      <c r="A138" s="30" t="s">
        <v>457</v>
      </c>
      <c r="B138" s="29">
        <v>18.0</v>
      </c>
      <c r="C138" s="29">
        <v>0.0</v>
      </c>
      <c r="D138" s="29">
        <v>0.0</v>
      </c>
      <c r="E138" s="29">
        <v>316.0</v>
      </c>
      <c r="F138" s="29">
        <v>124.0</v>
      </c>
    </row>
    <row r="139">
      <c r="A139" s="30" t="s">
        <v>460</v>
      </c>
      <c r="B139" s="29">
        <v>476.0</v>
      </c>
      <c r="C139" s="29">
        <v>97.0</v>
      </c>
      <c r="D139" s="29">
        <v>127.0</v>
      </c>
      <c r="E139" s="29">
        <v>3174.0</v>
      </c>
      <c r="F139" s="29">
        <v>1327.0</v>
      </c>
    </row>
    <row r="140">
      <c r="A140" s="30" t="s">
        <v>464</v>
      </c>
      <c r="B140" s="29">
        <v>7.0</v>
      </c>
      <c r="C140" s="29">
        <v>0.0</v>
      </c>
      <c r="D140" s="29">
        <v>0.0</v>
      </c>
      <c r="E140" s="29">
        <v>0.0</v>
      </c>
      <c r="F140" s="29">
        <v>31.0</v>
      </c>
    </row>
    <row r="141">
      <c r="A141" s="30" t="s">
        <v>467</v>
      </c>
      <c r="B141" s="29">
        <v>0.0</v>
      </c>
      <c r="C141" s="29">
        <v>0.0</v>
      </c>
      <c r="D141" s="29">
        <v>0.0</v>
      </c>
      <c r="E141" s="29">
        <v>28.0</v>
      </c>
      <c r="F141" s="29">
        <v>73.0</v>
      </c>
    </row>
    <row r="142">
      <c r="A142" s="30" t="s">
        <v>471</v>
      </c>
      <c r="B142" s="29">
        <v>16.0</v>
      </c>
      <c r="C142" s="29">
        <v>0.0</v>
      </c>
      <c r="D142" s="29">
        <v>4.0</v>
      </c>
      <c r="E142" s="29">
        <v>231.0</v>
      </c>
      <c r="F142" s="29">
        <v>76.0</v>
      </c>
    </row>
    <row r="143">
      <c r="A143" s="30" t="s">
        <v>474</v>
      </c>
      <c r="B143" s="29">
        <v>28.0</v>
      </c>
      <c r="C143" s="29">
        <v>0.0</v>
      </c>
      <c r="D143" s="29">
        <v>0.0</v>
      </c>
      <c r="E143" s="29">
        <v>11.0</v>
      </c>
      <c r="F143" s="29">
        <v>178.0</v>
      </c>
    </row>
    <row r="144">
      <c r="A144" s="30" t="s">
        <v>477</v>
      </c>
      <c r="B144" s="29">
        <v>41.0</v>
      </c>
      <c r="C144" s="29">
        <v>1.0</v>
      </c>
      <c r="D144" s="29">
        <v>2.0</v>
      </c>
      <c r="E144" s="29">
        <v>714.0</v>
      </c>
      <c r="F144" s="29">
        <v>291.0</v>
      </c>
    </row>
    <row r="145">
      <c r="A145" s="30" t="s">
        <v>480</v>
      </c>
      <c r="B145" s="29">
        <v>60.0</v>
      </c>
      <c r="C145" s="29">
        <v>9.0</v>
      </c>
      <c r="D145" s="29">
        <v>17.0</v>
      </c>
      <c r="E145" s="29">
        <v>401.0</v>
      </c>
      <c r="F145" s="29">
        <v>28.0</v>
      </c>
    </row>
    <row r="146">
      <c r="A146" s="30" t="s">
        <v>484</v>
      </c>
      <c r="B146" s="29">
        <v>8.0</v>
      </c>
      <c r="C146" s="29">
        <v>0.0</v>
      </c>
      <c r="D146" s="29">
        <v>0.0</v>
      </c>
      <c r="E146" s="29">
        <v>0.0</v>
      </c>
      <c r="F146" s="29">
        <v>38.0</v>
      </c>
    </row>
    <row r="147">
      <c r="A147" s="30" t="s">
        <v>487</v>
      </c>
      <c r="B147" s="29">
        <v>5.0</v>
      </c>
      <c r="C147" s="29">
        <v>0.0</v>
      </c>
      <c r="D147" s="29">
        <v>0.0</v>
      </c>
      <c r="E147" s="29">
        <v>11.0</v>
      </c>
      <c r="F147" s="29">
        <v>38.0</v>
      </c>
    </row>
    <row r="148">
      <c r="A148" s="30" t="s">
        <v>490</v>
      </c>
      <c r="B148" s="29">
        <v>4.0</v>
      </c>
      <c r="C148" s="29">
        <v>0.0</v>
      </c>
      <c r="D148" s="29">
        <v>0.0</v>
      </c>
      <c r="E148" s="29">
        <v>3.0</v>
      </c>
      <c r="F148" s="29">
        <v>39.0</v>
      </c>
    </row>
    <row r="149">
      <c r="A149" s="30" t="s">
        <v>494</v>
      </c>
      <c r="B149" s="29">
        <v>1.0</v>
      </c>
      <c r="C149" s="29">
        <v>0.0</v>
      </c>
      <c r="D149" s="29">
        <v>0.0</v>
      </c>
      <c r="E149" s="29">
        <v>0.0</v>
      </c>
      <c r="F149" s="29">
        <v>27.0</v>
      </c>
    </row>
    <row r="150">
      <c r="A150" s="30" t="s">
        <v>497</v>
      </c>
      <c r="B150" s="29">
        <v>10.0</v>
      </c>
      <c r="C150" s="29">
        <v>0.0</v>
      </c>
      <c r="D150" s="29">
        <v>0.0</v>
      </c>
      <c r="E150" s="29">
        <v>606.0</v>
      </c>
      <c r="F150" s="29">
        <v>42.0</v>
      </c>
    </row>
    <row r="151">
      <c r="A151" s="30" t="s">
        <v>500</v>
      </c>
      <c r="B151" s="29">
        <v>10.0</v>
      </c>
      <c r="C151" s="29">
        <v>0.0</v>
      </c>
      <c r="D151" s="29">
        <v>0.0</v>
      </c>
      <c r="E151" s="29">
        <v>291.0</v>
      </c>
      <c r="F151" s="29">
        <v>33.0</v>
      </c>
    </row>
    <row r="152">
      <c r="A152" s="30" t="s">
        <v>504</v>
      </c>
      <c r="B152" s="29">
        <v>5.0</v>
      </c>
      <c r="C152" s="29">
        <v>0.0</v>
      </c>
      <c r="D152" s="29">
        <v>0.0</v>
      </c>
      <c r="E152" s="29">
        <v>36.0</v>
      </c>
      <c r="F152" s="29">
        <v>74.0</v>
      </c>
    </row>
    <row r="153">
      <c r="A153" s="30" t="s">
        <v>507</v>
      </c>
      <c r="B153" s="29">
        <v>8.0</v>
      </c>
      <c r="C153" s="29">
        <v>0.0</v>
      </c>
      <c r="D153" s="29">
        <v>0.0</v>
      </c>
      <c r="E153" s="29">
        <v>1795.0</v>
      </c>
      <c r="F153" s="29">
        <v>27.0</v>
      </c>
    </row>
    <row r="154">
      <c r="A154" s="30" t="s">
        <v>510</v>
      </c>
      <c r="B154" s="29">
        <v>2.0</v>
      </c>
      <c r="C154" s="29">
        <v>0.0</v>
      </c>
      <c r="D154" s="29">
        <v>0.0</v>
      </c>
      <c r="E154" s="29">
        <v>0.0</v>
      </c>
      <c r="F154" s="29">
        <v>78.0</v>
      </c>
    </row>
    <row r="155">
      <c r="A155" s="30" t="s">
        <v>513</v>
      </c>
      <c r="B155" s="29">
        <v>32.0</v>
      </c>
      <c r="C155" s="29">
        <v>0.0</v>
      </c>
      <c r="D155" s="29">
        <v>0.0</v>
      </c>
      <c r="E155" s="29">
        <v>2.0</v>
      </c>
      <c r="F155" s="29">
        <v>139.0</v>
      </c>
    </row>
    <row r="156">
      <c r="A156" s="30" t="s">
        <v>516</v>
      </c>
      <c r="B156" s="29">
        <v>23.0</v>
      </c>
      <c r="C156" s="29">
        <v>1.0</v>
      </c>
      <c r="D156" s="29">
        <v>1.0</v>
      </c>
      <c r="E156" s="29">
        <v>341.0</v>
      </c>
      <c r="F156" s="29">
        <v>1675.0</v>
      </c>
    </row>
    <row r="157">
      <c r="A157" s="30" t="s">
        <v>519</v>
      </c>
      <c r="B157" s="29">
        <v>522.0</v>
      </c>
      <c r="C157" s="29">
        <v>120.0</v>
      </c>
      <c r="D157" s="29">
        <v>140.0</v>
      </c>
      <c r="E157" s="29">
        <v>3826.0</v>
      </c>
      <c r="F157" s="29">
        <v>60.0</v>
      </c>
    </row>
    <row r="158">
      <c r="A158" s="30" t="s">
        <v>523</v>
      </c>
      <c r="B158" s="29">
        <v>75.0</v>
      </c>
      <c r="C158" s="29">
        <v>4.0</v>
      </c>
      <c r="D158" s="29">
        <v>3.0</v>
      </c>
      <c r="E158" s="29">
        <v>57.0</v>
      </c>
      <c r="F158" s="29">
        <v>53.0</v>
      </c>
    </row>
    <row r="159">
      <c r="A159" s="30" t="s">
        <v>526</v>
      </c>
      <c r="B159" s="29">
        <v>21.0</v>
      </c>
      <c r="C159" s="29">
        <v>3.0</v>
      </c>
      <c r="D159" s="29">
        <v>2.0</v>
      </c>
      <c r="E159" s="29">
        <v>91.0</v>
      </c>
      <c r="F159" s="29">
        <v>1317.0</v>
      </c>
    </row>
    <row r="160">
      <c r="A160" s="30" t="s">
        <v>529</v>
      </c>
      <c r="B160" s="29">
        <v>398.0</v>
      </c>
      <c r="C160" s="29">
        <v>165.0</v>
      </c>
      <c r="D160" s="29">
        <v>191.0</v>
      </c>
      <c r="E160" s="29">
        <v>2077.0</v>
      </c>
      <c r="F160" s="29">
        <v>47.0</v>
      </c>
    </row>
    <row r="161">
      <c r="A161" s="30" t="s">
        <v>533</v>
      </c>
      <c r="B161" s="29">
        <v>4.0</v>
      </c>
      <c r="C161" s="29">
        <v>0.0</v>
      </c>
      <c r="D161" s="29">
        <v>0.0</v>
      </c>
      <c r="E161" s="29">
        <v>23.0</v>
      </c>
      <c r="F161" s="29">
        <v>50.0</v>
      </c>
    </row>
    <row r="162">
      <c r="A162" s="30" t="s">
        <v>536</v>
      </c>
      <c r="B162" s="29">
        <v>5.0</v>
      </c>
      <c r="C162" s="29">
        <v>0.0</v>
      </c>
      <c r="D162" s="29">
        <v>0.0</v>
      </c>
      <c r="E162" s="29">
        <v>1260.0</v>
      </c>
      <c r="F162" s="29">
        <v>34.0</v>
      </c>
    </row>
    <row r="163">
      <c r="A163" s="30" t="s">
        <v>539</v>
      </c>
      <c r="B163" s="29">
        <v>1.0</v>
      </c>
      <c r="C163" s="29">
        <v>0.0</v>
      </c>
      <c r="D163" s="29">
        <v>0.0</v>
      </c>
      <c r="E163" s="29">
        <v>2.0</v>
      </c>
      <c r="F163" s="29">
        <v>45.0</v>
      </c>
    </row>
    <row r="164">
      <c r="A164" s="30" t="s">
        <v>543</v>
      </c>
      <c r="B164" s="29">
        <v>120.0</v>
      </c>
      <c r="C164" s="29">
        <v>0.0</v>
      </c>
      <c r="D164" s="29">
        <v>0.0</v>
      </c>
      <c r="E164" s="29">
        <v>19.0</v>
      </c>
      <c r="F164" s="29">
        <v>84.0</v>
      </c>
    </row>
    <row r="165">
      <c r="A165" s="30" t="s">
        <v>546</v>
      </c>
      <c r="B165" s="29">
        <v>38.0</v>
      </c>
      <c r="C165" s="29">
        <v>0.0</v>
      </c>
      <c r="D165" s="29">
        <v>2.0</v>
      </c>
      <c r="E165" s="29">
        <v>23.0</v>
      </c>
      <c r="F165" s="29">
        <v>310.0</v>
      </c>
    </row>
    <row r="166">
      <c r="A166" s="30" t="s">
        <v>549</v>
      </c>
      <c r="B166" s="29">
        <v>38.0</v>
      </c>
      <c r="C166" s="29">
        <v>3.0</v>
      </c>
      <c r="D166" s="29">
        <v>5.0</v>
      </c>
      <c r="E166" s="29">
        <v>556.0</v>
      </c>
      <c r="F166" s="29">
        <v>29.0</v>
      </c>
    </row>
    <row r="167">
      <c r="A167" s="30" t="s">
        <v>553</v>
      </c>
      <c r="B167" s="29">
        <v>3.0</v>
      </c>
      <c r="C167" s="29">
        <v>0.0</v>
      </c>
      <c r="D167" s="29">
        <v>0.0</v>
      </c>
      <c r="E167" s="29">
        <v>0.0</v>
      </c>
      <c r="F167" s="29">
        <v>78.0</v>
      </c>
    </row>
    <row r="168">
      <c r="A168" s="30" t="s">
        <v>556</v>
      </c>
      <c r="B168" s="29">
        <v>4.0</v>
      </c>
      <c r="C168" s="29">
        <v>0.0</v>
      </c>
      <c r="D168" s="29">
        <v>0.0</v>
      </c>
      <c r="E168" s="29">
        <v>1821.0</v>
      </c>
      <c r="F168" s="29">
        <v>29.0</v>
      </c>
    </row>
    <row r="169">
      <c r="A169" s="30" t="s">
        <v>559</v>
      </c>
      <c r="B169" s="29">
        <v>4.0</v>
      </c>
      <c r="C169" s="29">
        <v>0.0</v>
      </c>
      <c r="D169" s="29">
        <v>0.0</v>
      </c>
      <c r="E169" s="29">
        <v>2.0</v>
      </c>
      <c r="F169" s="29">
        <v>52.0</v>
      </c>
    </row>
    <row r="170">
      <c r="A170" s="30" t="s">
        <v>562</v>
      </c>
      <c r="B170" s="29">
        <v>116.0</v>
      </c>
      <c r="C170" s="29">
        <v>0.0</v>
      </c>
      <c r="D170" s="29">
        <v>0.0</v>
      </c>
      <c r="E170" s="29">
        <v>28.0</v>
      </c>
      <c r="F170" s="29">
        <v>855.0</v>
      </c>
    </row>
    <row r="171">
      <c r="A171" s="30" t="s">
        <v>565</v>
      </c>
      <c r="B171" s="29">
        <v>235.0</v>
      </c>
      <c r="C171" s="29">
        <v>34.0</v>
      </c>
      <c r="D171" s="29">
        <v>39.0</v>
      </c>
      <c r="E171" s="29">
        <v>3338.0</v>
      </c>
      <c r="F171" s="29">
        <v>1192.0</v>
      </c>
    </row>
    <row r="172">
      <c r="A172" s="30" t="s">
        <v>568</v>
      </c>
      <c r="B172" s="29">
        <v>294.0</v>
      </c>
      <c r="C172" s="29">
        <v>129.0</v>
      </c>
      <c r="D172" s="29">
        <v>109.0</v>
      </c>
      <c r="E172" s="29">
        <v>2101.0</v>
      </c>
      <c r="F172" s="29">
        <v>30.0</v>
      </c>
    </row>
    <row r="173">
      <c r="A173" s="30" t="s">
        <v>572</v>
      </c>
      <c r="B173" s="29">
        <v>6.0</v>
      </c>
      <c r="C173" s="29">
        <v>0.0</v>
      </c>
      <c r="D173" s="29">
        <v>0.0</v>
      </c>
      <c r="E173" s="29">
        <v>0.0</v>
      </c>
      <c r="F173" s="29">
        <v>45.0</v>
      </c>
    </row>
    <row r="174">
      <c r="A174" s="30" t="s">
        <v>575</v>
      </c>
      <c r="B174" s="29">
        <v>8.0</v>
      </c>
      <c r="C174" s="29">
        <v>0.0</v>
      </c>
      <c r="D174" s="29">
        <v>0.0</v>
      </c>
      <c r="E174" s="29">
        <v>781.0</v>
      </c>
      <c r="F174" s="29">
        <v>49.0</v>
      </c>
    </row>
    <row r="175">
      <c r="A175" s="30" t="s">
        <v>578</v>
      </c>
      <c r="B175" s="29">
        <v>14.0</v>
      </c>
      <c r="C175" s="29">
        <v>2.0</v>
      </c>
      <c r="D175" s="29">
        <v>1.0</v>
      </c>
      <c r="E175" s="29">
        <v>213.0</v>
      </c>
      <c r="F175" s="29">
        <v>48.0</v>
      </c>
    </row>
    <row r="176">
      <c r="A176" s="30" t="s">
        <v>581</v>
      </c>
      <c r="B176" s="29">
        <v>43.0</v>
      </c>
      <c r="C176" s="29">
        <v>1.0</v>
      </c>
      <c r="D176" s="29">
        <v>2.0</v>
      </c>
      <c r="E176" s="29">
        <v>19.0</v>
      </c>
      <c r="F176" s="29">
        <v>444.0</v>
      </c>
    </row>
    <row r="177">
      <c r="A177" s="30" t="s">
        <v>584</v>
      </c>
      <c r="B177" s="29">
        <v>147.0</v>
      </c>
      <c r="C177" s="29">
        <v>15.0</v>
      </c>
      <c r="D177" s="29">
        <v>18.0</v>
      </c>
      <c r="E177" s="29">
        <v>369.0</v>
      </c>
      <c r="F177" s="29">
        <v>417.0</v>
      </c>
    </row>
    <row r="178">
      <c r="A178" s="30" t="s">
        <v>587</v>
      </c>
      <c r="B178" s="29">
        <v>142.0</v>
      </c>
      <c r="C178" s="29">
        <v>23.0</v>
      </c>
      <c r="D178" s="29">
        <v>37.0</v>
      </c>
      <c r="E178" s="29">
        <v>1790.0</v>
      </c>
      <c r="F178" s="29">
        <v>89.0</v>
      </c>
    </row>
    <row r="179">
      <c r="A179" s="30" t="s">
        <v>591</v>
      </c>
      <c r="B179" s="29">
        <v>48.0</v>
      </c>
      <c r="C179" s="29">
        <v>1.0</v>
      </c>
      <c r="D179" s="29">
        <v>1.0</v>
      </c>
      <c r="E179" s="29">
        <v>10.0</v>
      </c>
      <c r="F179" s="29">
        <v>122.0</v>
      </c>
    </row>
    <row r="180">
      <c r="A180" s="30" t="s">
        <v>594</v>
      </c>
      <c r="B180" s="29">
        <v>34.0</v>
      </c>
      <c r="C180" s="29">
        <v>0.0</v>
      </c>
      <c r="D180" s="29">
        <v>0.0</v>
      </c>
      <c r="E180" s="29">
        <v>238.0</v>
      </c>
      <c r="F180" s="29">
        <v>319.0</v>
      </c>
    </row>
    <row r="181">
      <c r="A181" s="29" t="s">
        <v>597</v>
      </c>
      <c r="B181" s="29">
        <v>65.0</v>
      </c>
      <c r="C181" s="29">
        <v>9.0</v>
      </c>
      <c r="D181" s="29">
        <v>8.0</v>
      </c>
      <c r="E181" s="29">
        <v>386.0</v>
      </c>
    </row>
  </sheetData>
  <conditionalFormatting sqref="A1:A180">
    <cfRule type="cellIs" dxfId="0" priority="1" operator="lessThan">
      <formula>100</formula>
    </cfRule>
  </conditionalFormatting>
  <conditionalFormatting sqref="A1:A180">
    <cfRule type="cellIs" dxfId="1" priority="2" operator="between">
      <formula>100</formula>
      <formula>500</formula>
    </cfRule>
  </conditionalFormatting>
  <drawing r:id="rId1"/>
</worksheet>
</file>