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by_exp" sheetId="1" r:id="rId4"/>
  </sheets>
  <definedNames/>
  <calcPr/>
</workbook>
</file>

<file path=xl/sharedStrings.xml><?xml version="1.0" encoding="utf-8"?>
<sst xmlns="http://schemas.openxmlformats.org/spreadsheetml/2006/main" count="774" uniqueCount="602">
  <si>
    <t>ID</t>
  </si>
  <si>
    <t>TF</t>
  </si>
  <si>
    <t>Raw files</t>
  </si>
  <si>
    <r>
      <t xml:space="preserve">Peaks </t>
    </r>
    <r>
      <rPr/>
      <t>(/home_local/ivanyev/egrid/dfs-affyseq/peaks-interval)</t>
    </r>
  </si>
  <si>
    <t>QC.estFragLen (max cross-correlation)</t>
  </si>
  <si>
    <t>QC.FRiP_CPICS</t>
  </si>
  <si>
    <t>QC.FRiP_GEM</t>
  </si>
  <si>
    <t>QC.FRiP_MACS2-PEMODE</t>
  </si>
  <si>
    <t>QC.FRiP_SISSRS</t>
  </si>
  <si>
    <t>QC.NRF</t>
  </si>
  <si>
    <t>QC.NSC</t>
  </si>
  <si>
    <t>QC.PBC1</t>
  </si>
  <si>
    <t>QC.PBC2</t>
  </si>
  <si>
    <t>QC.RSC</t>
  </si>
  <si>
    <t>macs2-pemode-peak-count</t>
  </si>
  <si>
    <t>gem-peak-count</t>
  </si>
  <si>
    <t>sissrs-peak-count</t>
  </si>
  <si>
    <t>cpics-peak-count</t>
  </si>
  <si>
    <t>align_count</t>
  </si>
  <si>
    <t>align_percent</t>
  </si>
  <si>
    <t>read_count</t>
  </si>
  <si>
    <t>EXP991000</t>
  </si>
  <si>
    <t>GLI4</t>
  </si>
  <si>
    <t>GLI4_AffSeq_IVT_BatchAATBA_Cycle1_R1.fastq.gz;GLI4_AffSeq_IVT_BatchAATBA_Cycle1_R2.fastq.gz</t>
  </si>
  <si>
    <t>PEAKS991000</t>
  </si>
  <si>
    <t>EXP991001</t>
  </si>
  <si>
    <t>GLI4_AffSeq_IVT_BatchAATBA_Cycle2_R1.fastq.gz;GLI4_AffSeq_IVT_BatchAATBA_Cycle2_R2.fastq.gz</t>
  </si>
  <si>
    <t>PEAKS991001</t>
  </si>
  <si>
    <t>EXP991002</t>
  </si>
  <si>
    <t>GLI4_AffSeq_IVT_BatchAATBA_Cycle3_R1.fastq.gz;GLI4_AffSeq_IVT_BatchAATBA_Cycle3_R2.fastq.gz</t>
  </si>
  <si>
    <t>PEAKS991002</t>
  </si>
  <si>
    <t>EXP991003</t>
  </si>
  <si>
    <t>GLI4_AffSeq_Lysate_BatchAATA_Cycle1_R1.fastq.gz;GLI4_AffSeq_Lysate_BatchAATA_Cycle1_R2.fastq.gz</t>
  </si>
  <si>
    <t>PEAKS991003</t>
  </si>
  <si>
    <t>EXP991004</t>
  </si>
  <si>
    <t>GLI4_AffSeq_Lysate_BatchAATA_Cycle2_R1.fastq.gz;GLI4_AffSeq_Lysate_BatchAATA_Cycle2_R2.fastq.gz</t>
  </si>
  <si>
    <t>PEAKS991004</t>
  </si>
  <si>
    <t>EXP991005</t>
  </si>
  <si>
    <t>GLI4_AffSeq_Lysate_BatchAATA_Cycle3_R1.fastq.gz;GLI4_AffSeq_Lysate_BatchAATA_Cycle3_R2.fastq.gz</t>
  </si>
  <si>
    <t>PEAKS991005</t>
  </si>
  <si>
    <t>EXP991006</t>
  </si>
  <si>
    <t>SNAI1</t>
  </si>
  <si>
    <t>SNAI1_AffSeq_IVT_BatchAATBA_Cycle1_R1.fastq.gz;SNAI1_AffSeq_IVT_BatchAATBA_Cycle1_R2.fastq.gz</t>
  </si>
  <si>
    <t>PEAKS991006</t>
  </si>
  <si>
    <t>EXP991007</t>
  </si>
  <si>
    <t>SNAI1_AffSeq_IVT_BatchAATBA_Cycle2_R1.fastq.gz;SNAI1_AffSeq_IVT_BatchAATBA_Cycle2_R2.fastq.gz</t>
  </si>
  <si>
    <t>PEAKS991007</t>
  </si>
  <si>
    <t>EXP991008</t>
  </si>
  <si>
    <t>SNAI1_AffSeq_IVT_BatchAATBA_Cycle3_R1.fastq.gz;SNAI1_AffSeq_IVT_BatchAATBA_Cycle3_R2.fastq.gz</t>
  </si>
  <si>
    <t>PEAKS991008</t>
  </si>
  <si>
    <t>EXP991009</t>
  </si>
  <si>
    <t>SNAI1_AffSeq_Lysate_BatchAATA_Cycle1_R1.fastq.gz;SNAI1_AffSeq_Lysate_BatchAATA_Cycle1_R2.fastq.gz</t>
  </si>
  <si>
    <t>PEAKS991009</t>
  </si>
  <si>
    <t>EXP991010</t>
  </si>
  <si>
    <t>SNAI1_AffSeq_Lysate_BatchAATA_Cycle2_R1.fastq.gz;SNAI1_AffSeq_Lysate_BatchAATA_Cycle2_R2.fastq.gz</t>
  </si>
  <si>
    <t>PEAKS991010</t>
  </si>
  <si>
    <t>EXP991011</t>
  </si>
  <si>
    <t>SNAI1_AffSeq_Lysate_BatchAATA_Cycle3_R1.fastq.gz;SNAI1_AffSeq_Lysate_BatchAATA_Cycle3_R2.fastq.gz</t>
  </si>
  <si>
    <t>PEAKS991011</t>
  </si>
  <si>
    <t>EXP991012</t>
  </si>
  <si>
    <t>ZFP28</t>
  </si>
  <si>
    <t>ZFP28_AffSeq_IVT_BatchAATBA_Cycle1_R1.fastq.gz;ZFP28_AffSeq_IVT_BatchAATBA_Cycle1_R2.fastq.gz</t>
  </si>
  <si>
    <t>PEAKS991012</t>
  </si>
  <si>
    <t>EXP991013</t>
  </si>
  <si>
    <t>ZFP28_AffSeq_IVT_BatchAATBA_Cycle2_R1.fastq.gz;ZFP28_AffSeq_IVT_BatchAATBA_Cycle2_R2.fastq.gz</t>
  </si>
  <si>
    <t>PEAKS991013</t>
  </si>
  <si>
    <t>EXP991014</t>
  </si>
  <si>
    <t>ZFP28_AffSeq_IVT_BatchAATBA_Cycle3_R1.fastq.gz;ZFP28_AffSeq_IVT_BatchAATBA_Cycle3_R2.fastq.gz</t>
  </si>
  <si>
    <t>PEAKS991014</t>
  </si>
  <si>
    <t>EXP991015</t>
  </si>
  <si>
    <t>ZFP28_AffSeq_Lysate_BatchAATA_Cycle1_R1.fastq.gz;ZFP28_AffSeq_Lysate_BatchAATA_Cycle1_R2.fastq.gz</t>
  </si>
  <si>
    <t>PEAKS991015</t>
  </si>
  <si>
    <t>EXP991016</t>
  </si>
  <si>
    <t>ZFP28_AffSeq_Lysate_BatchAATA_Cycle2_R1.fastq.gz;ZFP28_AffSeq_Lysate_BatchAATA_Cycle2_R2.fastq.gz</t>
  </si>
  <si>
    <t>PEAKS991016</t>
  </si>
  <si>
    <t>EXP991017</t>
  </si>
  <si>
    <t>ZFP28_AffSeq_Lysate_BatchAATA_Cycle3_R1.fastq.gz;ZFP28_AffSeq_Lysate_BatchAATA_Cycle3_R2.fastq.gz</t>
  </si>
  <si>
    <t>PEAKS991017</t>
  </si>
  <si>
    <t>EXP991018</t>
  </si>
  <si>
    <t>ZFP3</t>
  </si>
  <si>
    <t>ZFP3_AffSeq_IVT_BatchAATBA_Cycle1_R1.fastq.gz;ZFP3_AffSeq_IVT_BatchAATBA_Cycle1_R2.fastq.gz</t>
  </si>
  <si>
    <t>PEAKS991018</t>
  </si>
  <si>
    <t>EXP991019</t>
  </si>
  <si>
    <t>ZFP3_AffSeq_IVT_BatchAATBA_Cycle2_R1.fastq.gz;ZFP3_AffSeq_IVT_BatchAATBA_Cycle2_R2.fastq.gz</t>
  </si>
  <si>
    <t>PEAKS991019</t>
  </si>
  <si>
    <t>EXP991020</t>
  </si>
  <si>
    <t>ZFP3_AffSeq_IVT_BatchAATBA_Cycle3_R1.fastq.gz;ZFP3_AffSeq_IVT_BatchAATBA_Cycle3_R2.fastq.gz</t>
  </si>
  <si>
    <t>PEAKS991020</t>
  </si>
  <si>
    <t>EXP991021</t>
  </si>
  <si>
    <t>ZFP3_AffSeq_Lysate_BatchAATA_Cycle1_R1.fastq.gz;ZFP3_AffSeq_Lysate_BatchAATA_Cycle1_R2.fastq.gz</t>
  </si>
  <si>
    <t>PEAKS991021</t>
  </si>
  <si>
    <t>EXP991022</t>
  </si>
  <si>
    <t>ZFP3_AffSeq_Lysate_BatchAATA_Cycle2_R1.fastq.gz;ZFP3_AffSeq_Lysate_BatchAATA_Cycle2_R2.fastq.gz</t>
  </si>
  <si>
    <t>PEAKS991022</t>
  </si>
  <si>
    <t>EXP991023</t>
  </si>
  <si>
    <t>ZFP3_AffSeq_Lysate_BatchAATA_Cycle3_R1.fastq.gz;ZFP3_AffSeq_Lysate_BatchAATA_Cycle3_R2.fastq.gz</t>
  </si>
  <si>
    <t>PEAKS991023</t>
  </si>
  <si>
    <t>EXP991024</t>
  </si>
  <si>
    <t>ZIM3</t>
  </si>
  <si>
    <t>ZIM3_AffSeq_IVT_BatchAATBA_Cycle1_R1.fastq.gz;ZIM3_AffSeq_IVT_BatchAATBA_Cycle1_R2.fastq.gz</t>
  </si>
  <si>
    <t>PEAKS991024</t>
  </si>
  <si>
    <t>EXP991025</t>
  </si>
  <si>
    <t>ZIM3_AffSeq_IVT_BatchAATBA_Cycle2_R1.fastq.gz;ZIM3_AffSeq_IVT_BatchAATBA_Cycle2_R2.fastq.gz</t>
  </si>
  <si>
    <t>PEAKS991025</t>
  </si>
  <si>
    <t>EXP991026</t>
  </si>
  <si>
    <t>ZIM3_AffSeq_IVT_BatchAATBA_Cycle3_R1.fastq.gz;ZIM3_AffSeq_IVT_BatchAATBA_Cycle3_R2.fastq.gz</t>
  </si>
  <si>
    <t>PEAKS991026</t>
  </si>
  <si>
    <t>EXP991027</t>
  </si>
  <si>
    <t>ZIM3_AffSeq_Lysate_BatchAATA_Cycle1_R1.fastq.gz;ZIM3_AffSeq_Lysate_BatchAATA_Cycle1_R2.fastq.gz</t>
  </si>
  <si>
    <t>PEAKS991027</t>
  </si>
  <si>
    <t>EXP991028</t>
  </si>
  <si>
    <t>ZIM3_AffSeq_Lysate_BatchAATA_Cycle2_R1.fastq.gz;ZIM3_AffSeq_Lysate_BatchAATA_Cycle2_R2.fastq.gz</t>
  </si>
  <si>
    <t>PEAKS991028</t>
  </si>
  <si>
    <t>EXP991029</t>
  </si>
  <si>
    <t>ZIM3_AffSeq_Lysate_BatchAATA_Cycle3_R1.fastq.gz;ZIM3_AffSeq_Lysate_BatchAATA_Cycle3_R2.fastq.gz</t>
  </si>
  <si>
    <t>PEAKS991029</t>
  </si>
  <si>
    <t>EXP991030</t>
  </si>
  <si>
    <t>ZNF121</t>
  </si>
  <si>
    <t>ZNF121_AffSeq_IVT_BatchAATBA_Cycle1_R1.fastq.gz;ZNF121_AffSeq_IVT_BatchAATBA_Cycle1_R2.fastq.gz</t>
  </si>
  <si>
    <t>PEAKS991030</t>
  </si>
  <si>
    <t>EXP991031</t>
  </si>
  <si>
    <t>ZNF121_AffSeq_IVT_BatchAATBA_Cycle2_R1.fastq.gz;ZNF121_AffSeq_IVT_BatchAATBA_Cycle2_R2.fastq.gz</t>
  </si>
  <si>
    <t>PEAKS991031</t>
  </si>
  <si>
    <t>EXP991032</t>
  </si>
  <si>
    <t>ZNF121_AffSeq_IVT_BatchAATBA_Cycle3_R1.fastq.gz;ZNF121_AffSeq_IVT_BatchAATBA_Cycle3_R2.fastq.gz</t>
  </si>
  <si>
    <t>PEAKS991032</t>
  </si>
  <si>
    <t>EXP991033</t>
  </si>
  <si>
    <t>ZNF121_AffSeq_Lysate_BatchAATA_Cycle1_R1.fastq.gz;ZNF121_AffSeq_Lysate_BatchAATA_Cycle1_R2.fastq.gz</t>
  </si>
  <si>
    <t>PEAKS991033</t>
  </si>
  <si>
    <t>EXP991034</t>
  </si>
  <si>
    <t>ZNF121_AffSeq_Lysate_BatchAATA_Cycle2_R1.fastq.gz;ZNF121_AffSeq_Lysate_BatchAATA_Cycle2_R2.fastq.gz</t>
  </si>
  <si>
    <t>PEAKS991034</t>
  </si>
  <si>
    <t>EXP991035</t>
  </si>
  <si>
    <t>ZNF121_AffSeq_Lysate_BatchAATA_Cycle3_R1.fastq.gz;ZNF121_AffSeq_Lysate_BatchAATA_Cycle3_R2.fastq.gz</t>
  </si>
  <si>
    <t>PEAKS991035</t>
  </si>
  <si>
    <t>EXP991036</t>
  </si>
  <si>
    <t>ZNF134</t>
  </si>
  <si>
    <t>ZNF134_AffSeq_IVT_BatchAATBA_Cycle1_R1.fastq.gz;ZNF134_AffSeq_IVT_BatchAATBA_Cycle1_R2.fastq.gz</t>
  </si>
  <si>
    <t>PEAKS991036</t>
  </si>
  <si>
    <t>EXP991037</t>
  </si>
  <si>
    <t>ZNF134_AffSeq_IVT_BatchAATBA_Cycle2_R1.fastq.gz;ZNF134_AffSeq_IVT_BatchAATBA_Cycle2_R2.fastq.gz</t>
  </si>
  <si>
    <t>PEAKS991037</t>
  </si>
  <si>
    <t>EXP991038</t>
  </si>
  <si>
    <t>ZNF134_AffSeq_IVT_BatchAATBA_Cycle3_R1.fastq.gz;ZNF134_AffSeq_IVT_BatchAATBA_Cycle3_R2.fastq.gz</t>
  </si>
  <si>
    <t>PEAKS991038</t>
  </si>
  <si>
    <t>EXP991039</t>
  </si>
  <si>
    <t>ZNF134_AffSeq_Lysate_BatchAATA_Cycle1_R1.fastq.gz;ZNF134_AffSeq_Lysate_BatchAATA_Cycle1_R2.fastq.gz</t>
  </si>
  <si>
    <t>PEAKS991039</t>
  </si>
  <si>
    <t>EXP991040</t>
  </si>
  <si>
    <t>ZNF134_AffSeq_Lysate_BatchAATA_Cycle2_R1.fastq.gz;ZNF134_AffSeq_Lysate_BatchAATA_Cycle2_R2.fastq.gz</t>
  </si>
  <si>
    <t>PEAKS991040</t>
  </si>
  <si>
    <t>EXP991041</t>
  </si>
  <si>
    <t>ZNF134_AffSeq_Lysate_BatchAATA_Cycle3_R1.fastq.gz;ZNF134_AffSeq_Lysate_BatchAATA_Cycle3_R2.fastq.gz</t>
  </si>
  <si>
    <t>PEAKS991041</t>
  </si>
  <si>
    <t>EXP991042</t>
  </si>
  <si>
    <t>ZNF140</t>
  </si>
  <si>
    <t>ZNF140_AffSeq_IVT_BatchAATBA_Cycle1_R1.fastq.gz;ZNF140_AffSeq_IVT_BatchAATBA_Cycle1_R2.fastq.gz</t>
  </si>
  <si>
    <t>PEAKS991042</t>
  </si>
  <si>
    <t>EXP991043</t>
  </si>
  <si>
    <t>ZNF140_AffSeq_IVT_BatchAATBA_Cycle2_R1.fastq.gz;ZNF140_AffSeq_IVT_BatchAATBA_Cycle2_R2.fastq.gz</t>
  </si>
  <si>
    <t>PEAKS991043</t>
  </si>
  <si>
    <t>EXP991044</t>
  </si>
  <si>
    <t>ZNF140_AffSeq_IVT_BatchAATBA_Cycle3_R1.fastq.gz;ZNF140_AffSeq_IVT_BatchAATBA_Cycle3_R2.fastq.gz</t>
  </si>
  <si>
    <t>PEAKS991044</t>
  </si>
  <si>
    <t>EXP991045</t>
  </si>
  <si>
    <t>ZNF146</t>
  </si>
  <si>
    <t>ZNF146_AffSeq_IVT_BatchAATBA_Cycle1_R1.fastq.gz;ZNF146_AffSeq_IVT_BatchAATBA_Cycle1_R2.fastq.gz</t>
  </si>
  <si>
    <t>PEAKS991045</t>
  </si>
  <si>
    <t>EXP991046</t>
  </si>
  <si>
    <t>ZNF146_AffSeq_IVT_BatchAATBA_Cycle2_R1.fastq.gz;ZNF146_AffSeq_IVT_BatchAATBA_Cycle2_R2.fastq.gz</t>
  </si>
  <si>
    <t>PEAKS991046</t>
  </si>
  <si>
    <t>EXP991047</t>
  </si>
  <si>
    <t>ZNF146_AffSeq_IVT_BatchAATBA_Cycle3_R1.fastq.gz;ZNF146_AffSeq_IVT_BatchAATBA_Cycle3_R2.fastq.gz</t>
  </si>
  <si>
    <t>PEAKS991047</t>
  </si>
  <si>
    <t>EXP991048</t>
  </si>
  <si>
    <t>ZNF16</t>
  </si>
  <si>
    <t>ZNF16_AffSeq_IVT_BatchAATBA_Cycle1_R1.fastq.gz;ZNF16_AffSeq_IVT_BatchAATBA_Cycle1_R2.fastq.gz</t>
  </si>
  <si>
    <t>PEAKS991048</t>
  </si>
  <si>
    <t>EXP991049</t>
  </si>
  <si>
    <t>ZNF16_AffSeq_IVT_BatchAATBA_Cycle2_R1.fastq.gz;ZNF16_AffSeq_IVT_BatchAATBA_Cycle2_R2.fastq.gz</t>
  </si>
  <si>
    <t>PEAKS991049</t>
  </si>
  <si>
    <t>EXP991050</t>
  </si>
  <si>
    <t>ZNF16_AffSeq_IVT_BatchAATBA_Cycle3_R1.fastq.gz;ZNF16_AffSeq_IVT_BatchAATBA_Cycle3_R2.fastq.gz</t>
  </si>
  <si>
    <t>PEAKS991050</t>
  </si>
  <si>
    <t>EXP991051</t>
  </si>
  <si>
    <t>ZNF16_AffSeq_Lysate_BatchAATA_Cycle1_R1.fastq.gz;ZNF16_AffSeq_Lysate_BatchAATA_Cycle1_R2.fastq.gz</t>
  </si>
  <si>
    <t>PEAKS991051</t>
  </si>
  <si>
    <t>EXP991052</t>
  </si>
  <si>
    <t>ZNF16_AffSeq_Lysate_BatchAATA_Cycle2_R1.fastq.gz;ZNF16_AffSeq_Lysate_BatchAATA_Cycle2_R2.fastq.gz</t>
  </si>
  <si>
    <t>PEAKS991052</t>
  </si>
  <si>
    <t>EXP991053</t>
  </si>
  <si>
    <t>ZNF16_AffSeq_Lysate_BatchAATA_Cycle3_R1.fastq.gz;ZNF16_AffSeq_Lysate_BatchAATA_Cycle3_R2.fastq.gz</t>
  </si>
  <si>
    <t>PEAKS991053</t>
  </si>
  <si>
    <t>EXP991054</t>
  </si>
  <si>
    <t>ZNF189</t>
  </si>
  <si>
    <t>ZNF189_AffSeq_IVT_BatchAATBA_Cycle1_R1.fastq.gz;ZNF189_AffSeq_IVT_BatchAATBA_Cycle1_R2.fastq.gz</t>
  </si>
  <si>
    <t>PEAKS991054</t>
  </si>
  <si>
    <t>EXP991055</t>
  </si>
  <si>
    <t>ZNF189_AffSeq_IVT_BatchAATBA_Cycle2_R1.fastq.gz;ZNF189_AffSeq_IVT_BatchAATBA_Cycle2_R2.fastq.gz</t>
  </si>
  <si>
    <t>PEAKS991055</t>
  </si>
  <si>
    <t>EXP991056</t>
  </si>
  <si>
    <t>ZNF189_AffSeq_IVT_BatchAATBA_Cycle3_R1.fastq.gz;ZNF189_AffSeq_IVT_BatchAATBA_Cycle3_R2.fastq.gz</t>
  </si>
  <si>
    <t>PEAKS991056</t>
  </si>
  <si>
    <t>EXP991057</t>
  </si>
  <si>
    <t>ZNF189_AffSeq_Lysate_BatchAATA_Cycle1_R1.fastq.gz;ZNF189_AffSeq_Lysate_BatchAATA_Cycle1_R2.fastq.gz</t>
  </si>
  <si>
    <t>PEAKS991057</t>
  </si>
  <si>
    <t>EXP991058</t>
  </si>
  <si>
    <t>ZNF189_AffSeq_Lysate_BatchAATA_Cycle2_R1.fastq.gz;ZNF189_AffSeq_Lysate_BatchAATA_Cycle2_R2.fastq.gz</t>
  </si>
  <si>
    <t>PEAKS991058</t>
  </si>
  <si>
    <t>EXP991059</t>
  </si>
  <si>
    <t>ZNF189_AffSeq_Lysate_BatchAATA_Cycle3_R1.fastq.gz;ZNF189_AffSeq_Lysate_BatchAATA_Cycle3_R2.fastq.gz</t>
  </si>
  <si>
    <t>PEAKS991059</t>
  </si>
  <si>
    <t>EXP991060</t>
  </si>
  <si>
    <t>ZNF18</t>
  </si>
  <si>
    <t>ZNF18_AffSeq_Lysate_BatchAATA_Cycle1_R1.fastq.gz;ZNF18_AffSeq_Lysate_BatchAATA_Cycle1_R2.fastq.gz</t>
  </si>
  <si>
    <t>PEAKS991060</t>
  </si>
  <si>
    <t>EXP991061</t>
  </si>
  <si>
    <t>ZNF18_AffSeq_Lysate_BatchAATA_Cycle2_R1.fastq.gz;ZNF18_AffSeq_Lysate_BatchAATA_Cycle2_R2.fastq.gz</t>
  </si>
  <si>
    <t>PEAKS991061</t>
  </si>
  <si>
    <t>EXP991062</t>
  </si>
  <si>
    <t>ZNF18_AffSeq_Lysate_BatchAATA_Cycle3_R1.fastq.gz;ZNF18_AffSeq_Lysate_BatchAATA_Cycle3_R2.fastq.gz</t>
  </si>
  <si>
    <t>PEAKS991062</t>
  </si>
  <si>
    <t>EXP991063</t>
  </si>
  <si>
    <t>ZNF22</t>
  </si>
  <si>
    <t>ZNF22_AffSeq_IVT_BatchAATBA_Cycle1_R1.fastq.gz;ZNF22_AffSeq_IVT_BatchAATBA_Cycle1_R2.fastq.gz</t>
  </si>
  <si>
    <t>PEAKS991063</t>
  </si>
  <si>
    <t>EXP991064</t>
  </si>
  <si>
    <t>ZNF22_AffSeq_IVT_BatchAATBA_Cycle2_R1.fastq.gz;ZNF22_AffSeq_IVT_BatchAATBA_Cycle2_R2.fastq.gz</t>
  </si>
  <si>
    <t>PEAKS991064</t>
  </si>
  <si>
    <t>EXP991065</t>
  </si>
  <si>
    <t>ZNF22_AffSeq_IVT_BatchAATBA_Cycle3_R1.fastq.gz;ZNF22_AffSeq_IVT_BatchAATBA_Cycle3_R2.fastq.gz</t>
  </si>
  <si>
    <t>PEAKS991065</t>
  </si>
  <si>
    <t>EXP991066</t>
  </si>
  <si>
    <t>ZNF22_AffSeq_Lysate_BatchAATA_Cycle1_R1.fastq.gz;ZNF22_AffSeq_Lysate_BatchAATA_Cycle1_R2.fastq.gz</t>
  </si>
  <si>
    <t>PEAKS991066</t>
  </si>
  <si>
    <t>EXP991067</t>
  </si>
  <si>
    <t>ZNF22_AffSeq_Lysate_BatchAATA_Cycle2_R1.fastq.gz;ZNF22_AffSeq_Lysate_BatchAATA_Cycle2_R2.fastq.gz</t>
  </si>
  <si>
    <t>PEAKS991067</t>
  </si>
  <si>
    <t>EXP991068</t>
  </si>
  <si>
    <t>ZNF22_AffSeq_Lysate_BatchAATA_Cycle3_R1.fastq.gz;ZNF22_AffSeq_Lysate_BatchAATA_Cycle3_R2.fastq.gz</t>
  </si>
  <si>
    <t>PEAKS991068</t>
  </si>
  <si>
    <t>EXP991069</t>
  </si>
  <si>
    <t>ZNF250</t>
  </si>
  <si>
    <t>ZNF250_AffSeq_IVT_BatchAATBA_Cycle1_R1.fastq.gz;ZNF250_AffSeq_IVT_BatchAATBA_Cycle1_R2.fastq.gz</t>
  </si>
  <si>
    <t>PEAKS991069</t>
  </si>
  <si>
    <t>EXP991070</t>
  </si>
  <si>
    <t>ZNF250_AffSeq_IVT_BatchAATBA_Cycle2_R1.fastq.gz;ZNF250_AffSeq_IVT_BatchAATBA_Cycle2_R2.fastq.gz</t>
  </si>
  <si>
    <t>PEAKS991070</t>
  </si>
  <si>
    <t>EXP991071</t>
  </si>
  <si>
    <t>ZNF250_AffSeq_IVT_BatchAATBA_Cycle3_R1.fastq.gz;ZNF250_AffSeq_IVT_BatchAATBA_Cycle3_R2.fastq.gz</t>
  </si>
  <si>
    <t>PEAKS991071</t>
  </si>
  <si>
    <t>EXP991072</t>
  </si>
  <si>
    <t>ZNF250_AffSeq_Lysate_BatchAATA_Cycle1_R1.fastq.gz;ZNF250_AffSeq_Lysate_BatchAATA_Cycle1_R2.fastq.gz</t>
  </si>
  <si>
    <t>PEAKS991072</t>
  </si>
  <si>
    <t>EXP991073</t>
  </si>
  <si>
    <t>ZNF250_AffSeq_Lysate_BatchAATA_Cycle2_R1.fastq.gz;ZNF250_AffSeq_Lysate_BatchAATA_Cycle2_R2.fastq.gz</t>
  </si>
  <si>
    <t>PEAKS991073</t>
  </si>
  <si>
    <t>EXP991074</t>
  </si>
  <si>
    <t>ZNF250_AffSeq_Lysate_BatchAATA_Cycle3_R1.fastq.gz;ZNF250_AffSeq_Lysate_BatchAATA_Cycle3_R2.fastq.gz</t>
  </si>
  <si>
    <t>PEAKS991074</t>
  </si>
  <si>
    <t>EXP991075</t>
  </si>
  <si>
    <t>ZNF260</t>
  </si>
  <si>
    <t>ZNF260_AffSeq_IVT_BatchAATBA_Cycle1_R1.fastq.gz;ZNF260_AffSeq_IVT_BatchAATBA_Cycle1_R2.fastq.gz</t>
  </si>
  <si>
    <t>PEAKS991075</t>
  </si>
  <si>
    <t>EXP991076</t>
  </si>
  <si>
    <t>ZNF260_AffSeq_IVT_BatchAATBA_Cycle2_R1.fastq.gz;ZNF260_AffSeq_IVT_BatchAATBA_Cycle2_R2.fastq.gz</t>
  </si>
  <si>
    <t>PEAKS991076</t>
  </si>
  <si>
    <t>EXP991077</t>
  </si>
  <si>
    <t>ZNF260_AffSeq_IVT_BatchAATBA_Cycle3_R1.fastq.gz;ZNF260_AffSeq_IVT_BatchAATBA_Cycle3_R2.fastq.gz</t>
  </si>
  <si>
    <t>PEAKS991077</t>
  </si>
  <si>
    <t>EXP991078</t>
  </si>
  <si>
    <t>ZNF260_AffSeq_Lysate_BatchAATA_Cycle1_R1.fastq.gz;ZNF260_AffSeq_Lysate_BatchAATA_Cycle1_R2.fastq.gz</t>
  </si>
  <si>
    <t>PEAKS991078</t>
  </si>
  <si>
    <t>EXP991079</t>
  </si>
  <si>
    <t>ZNF260_AffSeq_Lysate_BatchAATA_Cycle2_R1.fastq.gz;ZNF260_AffSeq_Lysate_BatchAATA_Cycle2_R2.fastq.gz</t>
  </si>
  <si>
    <t>PEAKS991079</t>
  </si>
  <si>
    <t>EXP991080</t>
  </si>
  <si>
    <t>ZNF260_AffSeq_Lysate_BatchAATA_Cycle3_R1.fastq.gz;ZNF260_AffSeq_Lysate_BatchAATA_Cycle3_R2.fastq.gz</t>
  </si>
  <si>
    <t>PEAKS991080</t>
  </si>
  <si>
    <t>EXP991081</t>
  </si>
  <si>
    <t>ZNF264</t>
  </si>
  <si>
    <t>ZNF264_AffSeq_IVT_BatchAATBA_Cycle1_R1.fastq.gz;ZNF264_AffSeq_IVT_BatchAATBA_Cycle1_R2.fastq.gz</t>
  </si>
  <si>
    <t>PEAKS991081</t>
  </si>
  <si>
    <t>EXP991082</t>
  </si>
  <si>
    <t>ZNF264_AffSeq_IVT_BatchAATBA_Cycle2_R1.fastq.gz;ZNF264_AffSeq_IVT_BatchAATBA_Cycle2_R2.fastq.gz</t>
  </si>
  <si>
    <t>PEAKS991082</t>
  </si>
  <si>
    <t>EXP991083</t>
  </si>
  <si>
    <t>ZNF264_AffSeq_IVT_BatchAATBA_Cycle3_R1.fastq.gz;ZNF264_AffSeq_IVT_BatchAATBA_Cycle3_R2.fastq.gz</t>
  </si>
  <si>
    <t>PEAKS991083</t>
  </si>
  <si>
    <t>EXP991084</t>
  </si>
  <si>
    <t>ZNF264_AffSeq_Lysate_BatchAATA_Cycle1_R1.fastq.gz;ZNF264_AffSeq_Lysate_BatchAATA_Cycle1_R2.fastq.gz</t>
  </si>
  <si>
    <t>PEAKS991084</t>
  </si>
  <si>
    <t>EXP991085</t>
  </si>
  <si>
    <t>ZNF264_AffSeq_Lysate_BatchAATA_Cycle2_R1.fastq.gz;ZNF264_AffSeq_Lysate_BatchAATA_Cycle2_R2.fastq.gz</t>
  </si>
  <si>
    <t>PEAKS991085</t>
  </si>
  <si>
    <t>EXP991086</t>
  </si>
  <si>
    <t>ZNF264_AffSeq_Lysate_BatchAATA_Cycle3_R1.fastq.gz;ZNF264_AffSeq_Lysate_BatchAATA_Cycle3_R2.fastq.gz</t>
  </si>
  <si>
    <t>PEAKS991086</t>
  </si>
  <si>
    <t>EXP991087</t>
  </si>
  <si>
    <t>ZNF280A</t>
  </si>
  <si>
    <t>ZNF280A_AffSeq_IVT_BatchAATBA_Cycle1_R1.fastq.gz;ZNF280A_AffSeq_IVT_BatchAATBA_Cycle1_R2.fastq.gz</t>
  </si>
  <si>
    <t>PEAKS991087</t>
  </si>
  <si>
    <t>EXP991088</t>
  </si>
  <si>
    <t>ZNF280A_AffSeq_IVT_BatchAATBA_Cycle2_R1.fastq.gz;ZNF280A_AffSeq_IVT_BatchAATBA_Cycle2_R2.fastq.gz</t>
  </si>
  <si>
    <t>PEAKS991088</t>
  </si>
  <si>
    <t>EXP991089</t>
  </si>
  <si>
    <t>ZNF280A_AffSeq_IVT_BatchAATBA_Cycle3_R1.fastq.gz;ZNF280A_AffSeq_IVT_BatchAATBA_Cycle3_R2.fastq.gz</t>
  </si>
  <si>
    <t>PEAKS991089</t>
  </si>
  <si>
    <t>EXP991090</t>
  </si>
  <si>
    <t>ZNF280A_AffSeq_Lysate_BatchAATA_Cycle1_R1.fastq.gz;ZNF280A_AffSeq_Lysate_BatchAATA_Cycle1_R2.fastq.gz</t>
  </si>
  <si>
    <t>PEAKS991090</t>
  </si>
  <si>
    <t>EXP991091</t>
  </si>
  <si>
    <t>ZNF280A_AffSeq_Lysate_BatchAATA_Cycle2_R1.fastq.gz;ZNF280A_AffSeq_Lysate_BatchAATA_Cycle2_R2.fastq.gz</t>
  </si>
  <si>
    <t>PEAKS991091</t>
  </si>
  <si>
    <t>EXP991092</t>
  </si>
  <si>
    <t>ZNF280A_AffSeq_Lysate_BatchAATA_Cycle3_R1.fastq.gz;ZNF280A_AffSeq_Lysate_BatchAATA_Cycle3_R2.fastq.gz</t>
  </si>
  <si>
    <t>PEAKS991092</t>
  </si>
  <si>
    <t>EXP991093</t>
  </si>
  <si>
    <t>ZNF30</t>
  </si>
  <si>
    <t>ZNF30_AffSeq_IVT_BatchAATBA_Cycle1_R1.fastq.gz;ZNF30_AffSeq_IVT_BatchAATBA_Cycle1_R2.fastq.gz</t>
  </si>
  <si>
    <t>PEAKS991093</t>
  </si>
  <si>
    <t>EXP991094</t>
  </si>
  <si>
    <t>ZNF30_AffSeq_IVT_BatchAATBA_Cycle2_R1.fastq.gz;ZNF30_AffSeq_IVT_BatchAATBA_Cycle2_R2.fastq.gz</t>
  </si>
  <si>
    <t>PEAKS991094</t>
  </si>
  <si>
    <t>EXP991095</t>
  </si>
  <si>
    <t>ZNF30_AffSeq_IVT_BatchAATBA_Cycle3_R1.fastq.gz;ZNF30_AffSeq_IVT_BatchAATBA_Cycle3_R2.fastq.gz</t>
  </si>
  <si>
    <t>PEAKS991095</t>
  </si>
  <si>
    <t>EXP991096</t>
  </si>
  <si>
    <t>ZNF30_AffSeq_Lysate_BatchAATA_Cycle1_R1.fastq.gz;ZNF30_AffSeq_Lysate_BatchAATA_Cycle1_R2.fastq.gz</t>
  </si>
  <si>
    <t>PEAKS991096</t>
  </si>
  <si>
    <t>EXP991097</t>
  </si>
  <si>
    <t>ZNF30_AffSeq_Lysate_BatchAATA_Cycle2_R1.fastq.gz;ZNF30_AffSeq_Lysate_BatchAATA_Cycle2_R2.fastq.gz</t>
  </si>
  <si>
    <t>PEAKS991097</t>
  </si>
  <si>
    <t>EXP991098</t>
  </si>
  <si>
    <t>ZNF30_AffSeq_Lysate_BatchAATA_Cycle3_R1.fastq.gz;ZNF30_AffSeq_Lysate_BatchAATA_Cycle3_R2.fastq.gz</t>
  </si>
  <si>
    <t>PEAKS991098</t>
  </si>
  <si>
    <t>EXP991099</t>
  </si>
  <si>
    <t>ZNF317</t>
  </si>
  <si>
    <t>ZNF317_AffSeq_IVT_BatchAATBA_Cycle1_R1.fastq.gz;ZNF317_AffSeq_IVT_BatchAATBA_Cycle1_R2.fastq.gz</t>
  </si>
  <si>
    <t>PEAKS991099</t>
  </si>
  <si>
    <t>EXP991100</t>
  </si>
  <si>
    <t>ZNF317_AffSeq_IVT_BatchAATBA_Cycle2_R1.fastq.gz;ZNF317_AffSeq_IVT_BatchAATBA_Cycle2_R2.fastq.gz</t>
  </si>
  <si>
    <t>PEAKS991100</t>
  </si>
  <si>
    <t>EXP991101</t>
  </si>
  <si>
    <t>ZNF317_AffSeq_IVT_BatchAATBA_Cycle3_R1.fastq.gz;ZNF317_AffSeq_IVT_BatchAATBA_Cycle3_R2.fastq.gz</t>
  </si>
  <si>
    <t>PEAKS991101</t>
  </si>
  <si>
    <t>EXP991102</t>
  </si>
  <si>
    <t>ZNF322</t>
  </si>
  <si>
    <t>ZNF322_AffSeq_IVT_BatchAATBA_Cycle1_R1.fastq.gz;ZNF322_AffSeq_IVT_BatchAATBA_Cycle1_R2.fastq.gz</t>
  </si>
  <si>
    <t>PEAKS991102</t>
  </si>
  <si>
    <t>EXP991103</t>
  </si>
  <si>
    <t>ZNF322_AffSeq_IVT_BatchAATBA_Cycle2_R1.fastq.gz;ZNF322_AffSeq_IVT_BatchAATBA_Cycle2_R2.fastq.gz</t>
  </si>
  <si>
    <t>PEAKS991103</t>
  </si>
  <si>
    <t>EXP991104</t>
  </si>
  <si>
    <t>ZNF322_AffSeq_IVT_BatchAATBA_Cycle3_R1.fastq.gz;ZNF322_AffSeq_IVT_BatchAATBA_Cycle3_R2.fastq.gz</t>
  </si>
  <si>
    <t>PEAKS991104</t>
  </si>
  <si>
    <t>EXP991105</t>
  </si>
  <si>
    <t>ZNF322_AffSeq_Lysate_BatchAATA_Cycle1_R1.fastq.gz;ZNF322_AffSeq_Lysate_BatchAATA_Cycle1_R2.fastq.gz</t>
  </si>
  <si>
    <t>PEAKS991105</t>
  </si>
  <si>
    <t>EXP991106</t>
  </si>
  <si>
    <t>ZNF322_AffSeq_Lysate_BatchAATA_Cycle2_R1.fastq.gz;ZNF322_AffSeq_Lysate_BatchAATA_Cycle2_R2.fastq.gz</t>
  </si>
  <si>
    <t>PEAKS991106</t>
  </si>
  <si>
    <t>EXP991107</t>
  </si>
  <si>
    <t>ZNF322_AffSeq_Lysate_BatchAATA_Cycle3_R1.fastq.gz;ZNF322_AffSeq_Lysate_BatchAATA_Cycle3_R2.fastq.gz</t>
  </si>
  <si>
    <t>PEAKS991107</t>
  </si>
  <si>
    <t>EXP991108</t>
  </si>
  <si>
    <t>ZNF35</t>
  </si>
  <si>
    <t>ZNF35_AffSeq_IVT_BatchAATBA_Cycle1_R1.fastq.gz;ZNF35_AffSeq_IVT_BatchAATBA_Cycle1_R2.fastq.gz</t>
  </si>
  <si>
    <t>PEAKS991108</t>
  </si>
  <si>
    <t>EXP991109</t>
  </si>
  <si>
    <t>ZNF35_AffSeq_IVT_BatchAATBA_Cycle2_R1.fastq.gz;ZNF35_AffSeq_IVT_BatchAATBA_Cycle2_R2.fastq.gz</t>
  </si>
  <si>
    <t>PEAKS991109</t>
  </si>
  <si>
    <t>EXP991110</t>
  </si>
  <si>
    <t>ZNF35_AffSeq_IVT_BatchAATBA_Cycle3_R1.fastq.gz;ZNF35_AffSeq_IVT_BatchAATBA_Cycle3_R2.fastq.gz</t>
  </si>
  <si>
    <t>PEAKS991110</t>
  </si>
  <si>
    <t>EXP991111</t>
  </si>
  <si>
    <t>ZNF35_AffSeq_Lysate_BatchAATA_Cycle1_R1.fastq.gz;ZNF35_AffSeq_Lysate_BatchAATA_Cycle1_R2.fastq.gz</t>
  </si>
  <si>
    <t>PEAKS991111</t>
  </si>
  <si>
    <t>EXP991112</t>
  </si>
  <si>
    <t>ZNF35_AffSeq_Lysate_BatchAATA_Cycle2_R1.fastq.gz;ZNF35_AffSeq_Lysate_BatchAATA_Cycle2_R2.fastq.gz</t>
  </si>
  <si>
    <t>PEAKS991112</t>
  </si>
  <si>
    <t>EXP991113</t>
  </si>
  <si>
    <t>ZNF35_AffSeq_Lysate_BatchAATA_Cycle3_R1.fastq.gz;ZNF35_AffSeq_Lysate_BatchAATA_Cycle3_R2.fastq.gz</t>
  </si>
  <si>
    <t>PEAKS991113</t>
  </si>
  <si>
    <t>EXP991114</t>
  </si>
  <si>
    <t>ZNF382</t>
  </si>
  <si>
    <t>ZNF382_AffSeq_IVT_BatchAATBA_Cycle1_R1.fastq.gz;ZNF382_AffSeq_IVT_BatchAATBA_Cycle1_R2.fastq.gz</t>
  </si>
  <si>
    <t>PEAKS991114</t>
  </si>
  <si>
    <t>EXP991115</t>
  </si>
  <si>
    <t>ZNF382_AffSeq_IVT_BatchAATBA_Cycle2_R1.fastq.gz;ZNF382_AffSeq_IVT_BatchAATBA_Cycle2_R2.fastq.gz</t>
  </si>
  <si>
    <t>PEAKS991115</t>
  </si>
  <si>
    <t>EXP991116</t>
  </si>
  <si>
    <t>ZNF382_AffSeq_IVT_BatchAATBA_Cycle3_R1.fastq.gz;ZNF382_AffSeq_IVT_BatchAATBA_Cycle3_R2.fastq.gz</t>
  </si>
  <si>
    <t>PEAKS991116</t>
  </si>
  <si>
    <t>EXP991117</t>
  </si>
  <si>
    <t>ZNF382_AffSeq_Lysate_BatchAATA_Cycle1_R1.fastq.gz;ZNF382_AffSeq_Lysate_BatchAATA_Cycle1_R2.fastq.gz</t>
  </si>
  <si>
    <t>PEAKS991117</t>
  </si>
  <si>
    <t>EXP991118</t>
  </si>
  <si>
    <t>ZNF382_AffSeq_Lysate_BatchAATA_Cycle2_R1.fastq.gz;ZNF382_AffSeq_Lysate_BatchAATA_Cycle2_R2.fastq.gz</t>
  </si>
  <si>
    <t>PEAKS991118</t>
  </si>
  <si>
    <t>EXP991119</t>
  </si>
  <si>
    <t>ZNF382_AffSeq_Lysate_BatchAATA_Cycle3_R1.fastq.gz;ZNF382_AffSeq_Lysate_BatchAATA_Cycle3_R2.fastq.gz</t>
  </si>
  <si>
    <t>PEAKS991119</t>
  </si>
  <si>
    <t>EXP991120</t>
  </si>
  <si>
    <t>ZNF384</t>
  </si>
  <si>
    <t>ZNF384_AffSeq_IVT_BatchAATBA_Cycle1_R1.fastq.gz;ZNF384_AffSeq_IVT_BatchAATBA_Cycle1_R2.fastq.gz</t>
  </si>
  <si>
    <t>PEAKS991120</t>
  </si>
  <si>
    <t>EXP991121</t>
  </si>
  <si>
    <t>ZNF384_AffSeq_IVT_BatchAATBA_Cycle2_R1.fastq.gz;ZNF384_AffSeq_IVT_BatchAATBA_Cycle2_R2.fastq.gz</t>
  </si>
  <si>
    <t>PEAKS991121</t>
  </si>
  <si>
    <t>EXP991122</t>
  </si>
  <si>
    <t>ZNF384_AffSeq_IVT_BatchAATBA_Cycle3_R1.fastq.gz;ZNF384_AffSeq_IVT_BatchAATBA_Cycle3_R2.fastq.gz</t>
  </si>
  <si>
    <t>PEAKS991122</t>
  </si>
  <si>
    <t>EXP991123</t>
  </si>
  <si>
    <t>ZNF384_AffSeq_Lysate_BatchAATA_Cycle1_R1.fastq.gz;ZNF384_AffSeq_Lysate_BatchAATA_Cycle1_R2.fastq.gz</t>
  </si>
  <si>
    <t>PEAKS991123</t>
  </si>
  <si>
    <t>EXP991124</t>
  </si>
  <si>
    <t>ZNF384_AffSeq_Lysate_BatchAATA_Cycle2_R1.fastq.gz;ZNF384_AffSeq_Lysate_BatchAATA_Cycle2_R2.fastq.gz</t>
  </si>
  <si>
    <t>PEAKS991124</t>
  </si>
  <si>
    <t>EXP991125</t>
  </si>
  <si>
    <t>ZNF384_AffSeq_Lysate_BatchAATA_Cycle3_R1.fastq.gz;ZNF384_AffSeq_Lysate_BatchAATA_Cycle3_R2.fastq.gz</t>
  </si>
  <si>
    <t>PEAKS991125</t>
  </si>
  <si>
    <t>EXP991126</t>
  </si>
  <si>
    <t>ZNF436</t>
  </si>
  <si>
    <t>ZNF436_AffSeq_IVT_BatchAATBA_Cycle1_R1.fastq.gz;ZNF436_AffSeq_IVT_BatchAATBA_Cycle1_R2.fastq.gz</t>
  </si>
  <si>
    <t>PEAKS991126</t>
  </si>
  <si>
    <t>EXP991127</t>
  </si>
  <si>
    <t>ZNF436_AffSeq_IVT_BatchAATBA_Cycle2_R1.fastq.gz;ZNF436_AffSeq_IVT_BatchAATBA_Cycle2_R2.fastq.gz</t>
  </si>
  <si>
    <t>PEAKS991127</t>
  </si>
  <si>
    <t>EXP991128</t>
  </si>
  <si>
    <t>ZNF436_AffSeq_IVT_BatchAATBA_Cycle3_R1.fastq.gz;ZNF436_AffSeq_IVT_BatchAATBA_Cycle3_R2.fastq.gz</t>
  </si>
  <si>
    <t>PEAKS991128</t>
  </si>
  <si>
    <t>EXP991129</t>
  </si>
  <si>
    <t>ZNF436_AffSeq_Lysate_BatchAATA_Cycle1_R1.fastq.gz;ZNF436_AffSeq_Lysate_BatchAATA_Cycle1_R2.fastq.gz</t>
  </si>
  <si>
    <t>PEAKS991129</t>
  </si>
  <si>
    <t>EXP991130</t>
  </si>
  <si>
    <t>ZNF436_AffSeq_Lysate_BatchAATA_Cycle2_R1.fastq.gz;ZNF436_AffSeq_Lysate_BatchAATA_Cycle2_R2.fastq.gz</t>
  </si>
  <si>
    <t>PEAKS991130</t>
  </si>
  <si>
    <t>EXP991131</t>
  </si>
  <si>
    <t>ZNF436_AffSeq_Lysate_BatchAATA_Cycle3_R1.fastq.gz;ZNF436_AffSeq_Lysate_BatchAATA_Cycle3_R2.fastq.gz</t>
  </si>
  <si>
    <t>PEAKS991131</t>
  </si>
  <si>
    <t>EXP991132</t>
  </si>
  <si>
    <t>ZNF454</t>
  </si>
  <si>
    <t>ZNF454_AffSeq_IVT_BatchAATBA_Cycle1_R1.fastq.gz;ZNF454_AffSeq_IVT_BatchAATBA_Cycle1_R2.fastq.gz</t>
  </si>
  <si>
    <t>PEAKS991132</t>
  </si>
  <si>
    <t>EXP991133</t>
  </si>
  <si>
    <t>ZNF454_AffSeq_IVT_BatchAATBA_Cycle2_R1.fastq.gz;ZNF454_AffSeq_IVT_BatchAATBA_Cycle2_R2.fastq.gz</t>
  </si>
  <si>
    <t>PEAKS991133</t>
  </si>
  <si>
    <t>EXP991134</t>
  </si>
  <si>
    <t>ZNF454_AffSeq_IVT_BatchAATBA_Cycle3_R1.fastq.gz;ZNF454_AffSeq_IVT_BatchAATBA_Cycle3_R2.fastq.gz</t>
  </si>
  <si>
    <t>PEAKS991134</t>
  </si>
  <si>
    <t>EXP991135</t>
  </si>
  <si>
    <t>ZNF454_AffSeq_Lysate_BatchAATA_Cycle1_R1.fastq.gz;ZNF454_AffSeq_Lysate_BatchAATA_Cycle1_R2.fastq.gz</t>
  </si>
  <si>
    <t>PEAKS991135</t>
  </si>
  <si>
    <t>EXP991136</t>
  </si>
  <si>
    <t>ZNF454_AffSeq_Lysate_BatchAATA_Cycle2_R1.fastq.gz;ZNF454_AffSeq_Lysate_BatchAATA_Cycle2_R2.fastq.gz</t>
  </si>
  <si>
    <t>PEAKS991136</t>
  </si>
  <si>
    <t>EXP991137</t>
  </si>
  <si>
    <t>ZNF454_AffSeq_Lysate_BatchAATA_Cycle3_R1.fastq.gz;ZNF454_AffSeq_Lysate_BatchAATA_Cycle3_R2.fastq.gz</t>
  </si>
  <si>
    <t>PEAKS991137</t>
  </si>
  <si>
    <t>EXP991138</t>
  </si>
  <si>
    <t>ZNF490</t>
  </si>
  <si>
    <t>ZNF490_AffSeq_IVT_BatchAATBA_Cycle1_R1.fastq.gz;ZNF490_AffSeq_IVT_BatchAATBA_Cycle1_R2.fastq.gz</t>
  </si>
  <si>
    <t>PEAKS991138</t>
  </si>
  <si>
    <t>EXP991139</t>
  </si>
  <si>
    <t>ZNF490_AffSeq_IVT_BatchAATBA_Cycle2_R1.fastq.gz;ZNF490_AffSeq_IVT_BatchAATBA_Cycle2_R2.fastq.gz</t>
  </si>
  <si>
    <t>PEAKS991139</t>
  </si>
  <si>
    <t>NA</t>
  </si>
  <si>
    <t>EXP991140</t>
  </si>
  <si>
    <t>ZNF490_AffSeq_IVT_BatchAATBA_Cycle3_R1.fastq.gz;ZNF490_AffSeq_IVT_BatchAATBA_Cycle3_R2.fastq.gz</t>
  </si>
  <si>
    <t>PEAKS991140</t>
  </si>
  <si>
    <t>EXP991141</t>
  </si>
  <si>
    <t>ZNF490_AffSeq_Lysate_BatchAATA_Cycle1_R1.fastq.gz;ZNF490_AffSeq_Lysate_BatchAATA_Cycle1_R2.fastq.gz</t>
  </si>
  <si>
    <t>PEAKS991141</t>
  </si>
  <si>
    <t>EXP991142</t>
  </si>
  <si>
    <t>ZNF490_AffSeq_Lysate_BatchAATA_Cycle2_R1.fastq.gz;ZNF490_AffSeq_Lysate_BatchAATA_Cycle2_R2.fastq.gz</t>
  </si>
  <si>
    <t>PEAKS991142</t>
  </si>
  <si>
    <t>EXP991143</t>
  </si>
  <si>
    <t>ZNF490_AffSeq_Lysate_BatchAATA_Cycle3_R1.fastq.gz;ZNF490_AffSeq_Lysate_BatchAATA_Cycle3_R2.fastq.gz</t>
  </si>
  <si>
    <t>PEAKS991143</t>
  </si>
  <si>
    <t>EXP991144</t>
  </si>
  <si>
    <t>ZNF502</t>
  </si>
  <si>
    <t>ZNF502_AffSeq_IVT_BatchAATBA_Cycle1_R1.fastq.gz;ZNF502_AffSeq_IVT_BatchAATBA_Cycle1_R2.fastq.gz</t>
  </si>
  <si>
    <t>PEAKS991144</t>
  </si>
  <si>
    <t>EXP991145</t>
  </si>
  <si>
    <t>ZNF502_AffSeq_IVT_BatchAATBA_Cycle2_R1.fastq.gz;ZNF502_AffSeq_IVT_BatchAATBA_Cycle2_R2.fastq.gz</t>
  </si>
  <si>
    <t>PEAKS991145</t>
  </si>
  <si>
    <t>EXP991146</t>
  </si>
  <si>
    <t>ZNF502_AffSeq_IVT_BatchAATBA_Cycle3_R1.fastq.gz;ZNF502_AffSeq_IVT_BatchAATBA_Cycle3_R2.fastq.gz</t>
  </si>
  <si>
    <t>PEAKS991146</t>
  </si>
  <si>
    <t>EXP991147</t>
  </si>
  <si>
    <t>ZNF563</t>
  </si>
  <si>
    <t>ZNF563_AffSeq_IVT_BatchAATBA_Cycle1_R1.fastq.gz;ZNF563_AffSeq_IVT_BatchAATBA_Cycle1_R2.fastq.gz</t>
  </si>
  <si>
    <t>PEAKS991147</t>
  </si>
  <si>
    <t>EXP991148</t>
  </si>
  <si>
    <t>ZNF563_AffSeq_IVT_BatchAATBA_Cycle2_R1.fastq.gz;ZNF563_AffSeq_IVT_BatchAATBA_Cycle2_R2.fastq.gz</t>
  </si>
  <si>
    <t>PEAKS991148</t>
  </si>
  <si>
    <t>EXP991149</t>
  </si>
  <si>
    <t>ZNF563_AffSeq_IVT_BatchAATBA_Cycle3_R1.fastq.gz;ZNF563_AffSeq_IVT_BatchAATBA_Cycle3_R2.fastq.gz</t>
  </si>
  <si>
    <t>PEAKS991149</t>
  </si>
  <si>
    <t>EXP991150</t>
  </si>
  <si>
    <t>ZNF582</t>
  </si>
  <si>
    <t>ZNF582_AffSeq_IVT_BatchAATBA_Cycle1_R1.fastq.gz;ZNF582_AffSeq_IVT_BatchAATBA_Cycle1_R2.fastq.gz</t>
  </si>
  <si>
    <t>PEAKS991150</t>
  </si>
  <si>
    <t>EXP991151</t>
  </si>
  <si>
    <t>ZNF582_AffSeq_IVT_BatchAATBA_Cycle2_R1.fastq.gz;ZNF582_AffSeq_IVT_BatchAATBA_Cycle2_R2.fastq.gz</t>
  </si>
  <si>
    <t>PEAKS991151</t>
  </si>
  <si>
    <t>EXP991152</t>
  </si>
  <si>
    <t>ZNF582_AffSeq_IVT_BatchAATBA_Cycle3_R1.fastq.gz;ZNF582_AffSeq_IVT_BatchAATBA_Cycle3_R2.fastq.gz</t>
  </si>
  <si>
    <t>PEAKS991152</t>
  </si>
  <si>
    <t>EXP991153</t>
  </si>
  <si>
    <t>ZNF582_AffSeq_Lysate_BatchAATA_Cycle1_R1.fastq.gz;ZNF582_AffSeq_Lysate_BatchAATA_Cycle1_R2.fastq.gz</t>
  </si>
  <si>
    <t>PEAKS991153</t>
  </si>
  <si>
    <t>EXP991154</t>
  </si>
  <si>
    <t>ZNF582_AffSeq_Lysate_BatchAATA_Cycle2_R1.fastq.gz;ZNF582_AffSeq_Lysate_BatchAATA_Cycle2_R2.fastq.gz</t>
  </si>
  <si>
    <t>PEAKS991154</t>
  </si>
  <si>
    <t>EXP991155</t>
  </si>
  <si>
    <t>ZNF582_AffSeq_Lysate_BatchAATA_Cycle3_R1.fastq.gz;ZNF582_AffSeq_Lysate_BatchAATA_Cycle3_R2.fastq.gz</t>
  </si>
  <si>
    <t>PEAKS991155</t>
  </si>
  <si>
    <t>EXP991156</t>
  </si>
  <si>
    <t>ZNF596</t>
  </si>
  <si>
    <t>ZNF596_AffSeq_Lysate_BatchAATA_Cycle1_R1.fastq.gz;ZNF596_AffSeq_Lysate_BatchAATA_Cycle1_R2.fastq.gz</t>
  </si>
  <si>
    <t>PEAKS991156</t>
  </si>
  <si>
    <t>EXP991157</t>
  </si>
  <si>
    <t>ZNF596_AffSeq_Lysate_BatchAATA_Cycle2_R1.fastq.gz;ZNF596_AffSeq_Lysate_BatchAATA_Cycle2_R2.fastq.gz</t>
  </si>
  <si>
    <t>PEAKS991157</t>
  </si>
  <si>
    <t>EXP991158</t>
  </si>
  <si>
    <t>ZNF596_AffSeq_Lysate_BatchAATA_Cycle3_R1.fastq.gz;ZNF596_AffSeq_Lysate_BatchAATA_Cycle3_R2.fastq.gz</t>
  </si>
  <si>
    <t>PEAKS991158</t>
  </si>
  <si>
    <t>EXP991159</t>
  </si>
  <si>
    <t>ZNF677</t>
  </si>
  <si>
    <t>ZNF677_AffSeq_IVT_BatchAATBA_Cycle1_R1.fastq.gz;ZNF677_AffSeq_IVT_BatchAATBA_Cycle1_R2.fastq.gz</t>
  </si>
  <si>
    <t>PEAKS991159</t>
  </si>
  <si>
    <t>EXP991160</t>
  </si>
  <si>
    <t>ZNF677_AffSeq_IVT_BatchAATBA_Cycle2_R1.fastq.gz;ZNF677_AffSeq_IVT_BatchAATBA_Cycle2_R2.fastq.gz</t>
  </si>
  <si>
    <t>PEAKS991160</t>
  </si>
  <si>
    <t>EXP991161</t>
  </si>
  <si>
    <t>ZNF677_AffSeq_IVT_BatchAATBA_Cycle3_R1.fastq.gz;ZNF677_AffSeq_IVT_BatchAATBA_Cycle3_R2.fastq.gz</t>
  </si>
  <si>
    <t>PEAKS991161</t>
  </si>
  <si>
    <t>EXP991162</t>
  </si>
  <si>
    <t>ZNF708</t>
  </si>
  <si>
    <t>ZNF708_AffSeq_Lysate_BatchAATA_Cycle1_R1.fastq.gz;ZNF708_AffSeq_Lysate_BatchAATA_Cycle1_R2.fastq.gz</t>
  </si>
  <si>
    <t>PEAKS991162</t>
  </si>
  <si>
    <t>EXP991163</t>
  </si>
  <si>
    <t>ZNF708_AffSeq_Lysate_BatchAATA_Cycle2_R1.fastq.gz;ZNF708_AffSeq_Lysate_BatchAATA_Cycle2_R2.fastq.gz</t>
  </si>
  <si>
    <t>PEAKS991163</t>
  </si>
  <si>
    <t>EXP991164</t>
  </si>
  <si>
    <t>ZNF708_AffSeq_Lysate_BatchAATA_Cycle3_R1.fastq.gz;ZNF708_AffSeq_Lysate_BatchAATA_Cycle3_R2.fastq.gz</t>
  </si>
  <si>
    <t>PEAKS991164</t>
  </si>
  <si>
    <t>EXP991165</t>
  </si>
  <si>
    <t>ZNF770</t>
  </si>
  <si>
    <t>ZNF770_AffSeq_IVT_BatchAATBA_Cycle1_R1.fastq.gz;ZNF770_AffSeq_IVT_BatchAATBA_Cycle1_R2.fastq.gz</t>
  </si>
  <si>
    <t>PEAKS991165</t>
  </si>
  <si>
    <t>EXP991166</t>
  </si>
  <si>
    <t>ZNF770_AffSeq_IVT_BatchAATBA_Cycle2_R1.fastq.gz;ZNF770_AffSeq_IVT_BatchAATBA_Cycle2_R2.fastq.gz</t>
  </si>
  <si>
    <t>PEAKS991166</t>
  </si>
  <si>
    <t>EXP991167</t>
  </si>
  <si>
    <t>ZNF770_AffSeq_IVT_BatchAATBA_Cycle3_R1.fastq.gz;ZNF770_AffSeq_IVT_BatchAATBA_Cycle3_R2.fastq.gz</t>
  </si>
  <si>
    <t>PEAKS991167</t>
  </si>
  <si>
    <t>EXP991168</t>
  </si>
  <si>
    <t>ZNF770_AffSeq_Lysate_BatchAATA_Cycle1_R1.fastq.gz;ZNF770_AffSeq_Lysate_BatchAATA_Cycle1_R2.fastq.gz</t>
  </si>
  <si>
    <t>PEAKS991168</t>
  </si>
  <si>
    <t>EXP991169</t>
  </si>
  <si>
    <t>ZNF770_AffSeq_Lysate_BatchAATA_Cycle2_R1.fastq.gz;ZNF770_AffSeq_Lysate_BatchAATA_Cycle2_R2.fastq.gz</t>
  </si>
  <si>
    <t>PEAKS991169</t>
  </si>
  <si>
    <t>EXP991170</t>
  </si>
  <si>
    <t>ZNF770_AffSeq_Lysate_BatchAATA_Cycle3_R1.fastq.gz;ZNF770_AffSeq_Lysate_BatchAATA_Cycle3_R2.fastq.gz</t>
  </si>
  <si>
    <t>PEAKS991170</t>
  </si>
  <si>
    <t>EXP991171</t>
  </si>
  <si>
    <t>ZNF8</t>
  </si>
  <si>
    <t>ZNF8_AffSeq_IVT_BatchAATBA_Cycle1_R1.fastq.gz;ZNF8_AffSeq_IVT_BatchAATBA_Cycle1_R2.fastq.gz</t>
  </si>
  <si>
    <t>PEAKS991171</t>
  </si>
  <si>
    <t>EXP991172</t>
  </si>
  <si>
    <t>ZNF8_AffSeq_IVT_BatchAATBA_Cycle2_R1.fastq.gz;ZNF8_AffSeq_IVT_BatchAATBA_Cycle2_R2.fastq.gz</t>
  </si>
  <si>
    <t>PEAKS991172</t>
  </si>
  <si>
    <t>EXP991173</t>
  </si>
  <si>
    <t>ZNF8_AffSeq_IVT_BatchAATBA_Cycle3_R1.fastq.gz;ZNF8_AffSeq_IVT_BatchAATBA_Cycle3_R2.fastq.gz</t>
  </si>
  <si>
    <t>PEAKS991173</t>
  </si>
  <si>
    <t>EXP991174</t>
  </si>
  <si>
    <t>ZNF8_AffSeq_Lysate_BatchAATA_Cycle1_R1.fastq.gz;ZNF8_AffSeq_Lysate_BatchAATA_Cycle1_R2.fastq.gz</t>
  </si>
  <si>
    <t>PEAKS991174</t>
  </si>
  <si>
    <t>EXP991175</t>
  </si>
  <si>
    <t>ZNF8_AffSeq_Lysate_BatchAATA_Cycle2_R1.fastq.gz;ZNF8_AffSeq_Lysate_BatchAATA_Cycle2_R2.fastq.gz</t>
  </si>
  <si>
    <t>PEAKS991175</t>
  </si>
  <si>
    <t>EXP991176</t>
  </si>
  <si>
    <t>ZNF8_AffSeq_Lysate_BatchAATA_Cycle3_R1.fastq.gz;ZNF8_AffSeq_Lysate_BatchAATA_Cycle3_R2.fastq.gz</t>
  </si>
  <si>
    <t>PEAKS991176</t>
  </si>
  <si>
    <t>EXP991177</t>
  </si>
  <si>
    <t>ZNF997</t>
  </si>
  <si>
    <t>ZNF997_AffSeq_Lysate_BatchAATA_Cycle1_R1.fastq.gz;ZNF997_AffSeq_Lysate_BatchAATA_Cycle1_R2.fastq.gz</t>
  </si>
  <si>
    <t>PEAKS991177</t>
  </si>
  <si>
    <t>EXP991178</t>
  </si>
  <si>
    <t>ZNF997_AffSeq_Lysate_BatchAATA_Cycle2_R1.fastq.gz;ZNF997_AffSeq_Lysate_BatchAATA_Cycle2_R2.fastq.gz</t>
  </si>
  <si>
    <t>PEAKS991178</t>
  </si>
  <si>
    <t>EXP991179</t>
  </si>
  <si>
    <t>ZNF997_AffSeq_Lysate_BatchAATA_Cycle3_R1.fastq.gz;ZNF997_AffSeq_Lysate_BatchAATA_Cycle3_R2.fastq.gz</t>
  </si>
  <si>
    <t>PEAKS991179</t>
  </si>
  <si>
    <t>EXP991180</t>
  </si>
  <si>
    <t>CONTROL</t>
  </si>
  <si>
    <t>AffinitySeqZero_Unselected_Concatenated_Read1.fastq.gz;AffinitySeqZero_Unselected_Concatenated_Read2.fastq.gz</t>
  </si>
  <si>
    <t>EXP991181</t>
  </si>
  <si>
    <t>beadOnlyControl_AffSeq_beadOnlyControl_BatchAATBA_Cycle1_R1.fastq.gz;beadOnlyControl_AffSeq_beadOnlyControl_BatchAATBA_Cycle1_R2.fastq.gz,beadOnlyControl_AffSeq_beadOnlyControl_BatchAATBA_Cycle2_R1.fastq.gz,beadOnlyControl_AffSeq_beadOnlyControl_BatchAATBA_Cycle2_R2.fastq.gz,beadOnlyControl_AffSeq_beadOnlyControl_BatchAATBA_Cycle3_R1.fastq.gz,beadOnlyControl_AffSeq_beadOnlyControl_BatchAATBA_Cycle3_R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</si>
</sst>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"/>
  </numFmts>
  <fonts count="7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color theme="1"/>
      <name val="Calibri"/>
    </font>
    <font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5" numFmtId="165" xfId="0" applyAlignment="1" applyFont="1" applyNumberFormat="1">
      <alignment shrinkToFit="0" vertical="bottom" wrapText="0"/>
    </xf>
    <xf borderId="0" fillId="0" fontId="6" numFmtId="0" xfId="0" applyFont="1"/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32.14"/>
    <col customWidth="1" min="4" max="4" width="15.29"/>
    <col customWidth="1" min="5" max="5" width="15.43"/>
    <col customWidth="1" min="6" max="6" width="26.0"/>
    <col customWidth="1" min="7" max="7" width="15.43"/>
    <col customWidth="1" min="8" max="8" width="25.29"/>
    <col customWidth="1" min="9" max="9" width="21.29"/>
    <col customWidth="1" min="10" max="11" width="9.0"/>
    <col customWidth="1" min="12" max="12" width="11.86"/>
    <col customWidth="1" min="13" max="13" width="9.86"/>
    <col customWidth="1" min="14" max="14" width="11.57"/>
    <col customWidth="1" min="15" max="15" width="26.0"/>
    <col customWidth="1" min="16" max="18" width="27.43"/>
    <col customWidth="1" min="19" max="19" width="11.57"/>
    <col customWidth="1" min="20" max="20" width="13.86"/>
    <col customWidth="1" min="21" max="21" width="13.29"/>
    <col customWidth="1" min="22" max="30" width="8.71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6" t="s">
        <v>20</v>
      </c>
    </row>
    <row r="2" ht="12.75" customHeight="1">
      <c r="A2" s="7" t="s">
        <v>21</v>
      </c>
      <c r="B2" s="8" t="s">
        <v>22</v>
      </c>
      <c r="C2" s="9" t="s">
        <v>23</v>
      </c>
      <c r="D2" s="10" t="s">
        <v>24</v>
      </c>
      <c r="E2" s="11">
        <v>105.0</v>
      </c>
      <c r="F2" s="12">
        <v>9.2758232293116E-4</v>
      </c>
      <c r="G2" s="12">
        <v>0.0</v>
      </c>
      <c r="H2" s="12">
        <v>8.39241149318669E-4</v>
      </c>
      <c r="I2" s="12">
        <v>0.00103800878994677</v>
      </c>
      <c r="J2" s="11">
        <v>0.999911</v>
      </c>
      <c r="K2" s="11">
        <v>1.321589</v>
      </c>
      <c r="L2" s="11">
        <v>0.999911</v>
      </c>
      <c r="M2" s="11">
        <v>11283.75</v>
      </c>
      <c r="N2" s="11">
        <v>1.271106</v>
      </c>
      <c r="O2" s="11">
        <v>20.0</v>
      </c>
      <c r="P2" s="11">
        <v>1.0</v>
      </c>
      <c r="Q2" s="11">
        <v>12.0</v>
      </c>
      <c r="R2" s="11">
        <v>5.0</v>
      </c>
      <c r="S2" s="13">
        <v>92602.0</v>
      </c>
      <c r="T2" s="14">
        <f t="shared" ref="T2:T183" si="1">S2*100/U2</f>
        <v>42.50918105</v>
      </c>
      <c r="U2" s="11">
        <v>217840.0</v>
      </c>
      <c r="V2" s="15">
        <f t="shared" ref="V2:V183" si="2">IFS(U2&lt;1000000, 1, U2&gt;=1000000,  0)</f>
        <v>1</v>
      </c>
    </row>
    <row r="3" ht="12.75" customHeight="1">
      <c r="A3" s="7" t="s">
        <v>25</v>
      </c>
      <c r="B3" s="8" t="s">
        <v>22</v>
      </c>
      <c r="C3" s="9" t="s">
        <v>26</v>
      </c>
      <c r="D3" s="10" t="s">
        <v>27</v>
      </c>
      <c r="E3" s="11">
        <v>90.0</v>
      </c>
      <c r="F3" s="12">
        <v>0.00131460765901854</v>
      </c>
      <c r="G3" s="12">
        <v>0.0</v>
      </c>
      <c r="H3" s="12">
        <v>0.00275985955744264</v>
      </c>
      <c r="I3" s="12">
        <v>0.00101249285539316</v>
      </c>
      <c r="J3" s="11">
        <v>0.999534</v>
      </c>
      <c r="K3" s="11">
        <v>1.244194</v>
      </c>
      <c r="L3" s="11">
        <v>0.999533</v>
      </c>
      <c r="M3" s="11">
        <v>2141.736842</v>
      </c>
      <c r="N3" s="11">
        <v>0.8686394</v>
      </c>
      <c r="O3" s="11">
        <v>142.0</v>
      </c>
      <c r="P3" s="11">
        <v>1.0</v>
      </c>
      <c r="Q3" s="11">
        <v>16.0</v>
      </c>
      <c r="R3" s="11">
        <v>15.0</v>
      </c>
      <c r="S3" s="13">
        <v>267182.0</v>
      </c>
      <c r="T3" s="14">
        <f t="shared" si="1"/>
        <v>31.43613517</v>
      </c>
      <c r="U3" s="11">
        <v>849920.0</v>
      </c>
      <c r="V3" s="15">
        <f t="shared" si="2"/>
        <v>1</v>
      </c>
    </row>
    <row r="4" ht="12.75" customHeight="1">
      <c r="A4" s="7" t="s">
        <v>28</v>
      </c>
      <c r="B4" s="8" t="s">
        <v>22</v>
      </c>
      <c r="C4" s="9" t="s">
        <v>29</v>
      </c>
      <c r="D4" s="10" t="s">
        <v>30</v>
      </c>
      <c r="E4" s="11">
        <v>70.0</v>
      </c>
      <c r="F4" s="12">
        <v>0.00138246893685594</v>
      </c>
      <c r="G4" s="16">
        <v>5.93698316441203E-5</v>
      </c>
      <c r="H4" s="12">
        <v>0.0014927271956236</v>
      </c>
      <c r="I4" s="12">
        <v>0.0029769729867266</v>
      </c>
      <c r="J4" s="11">
        <v>0.999745</v>
      </c>
      <c r="K4" s="11">
        <v>1.038388</v>
      </c>
      <c r="L4" s="11">
        <v>0.999753</v>
      </c>
      <c r="M4" s="11">
        <v>4191.464286</v>
      </c>
      <c r="N4" s="11">
        <v>-3.076469</v>
      </c>
      <c r="O4" s="11">
        <v>68.0</v>
      </c>
      <c r="P4" s="11">
        <v>2.0</v>
      </c>
      <c r="Q4" s="11">
        <v>32.0</v>
      </c>
      <c r="R4" s="11">
        <v>18.0</v>
      </c>
      <c r="S4" s="13">
        <v>244560.0</v>
      </c>
      <c r="T4" s="14">
        <f t="shared" si="1"/>
        <v>58.21166233</v>
      </c>
      <c r="U4" s="11">
        <v>420122.0</v>
      </c>
      <c r="V4" s="15">
        <f t="shared" si="2"/>
        <v>1</v>
      </c>
    </row>
    <row r="5" ht="12.75" customHeight="1">
      <c r="A5" s="7" t="s">
        <v>31</v>
      </c>
      <c r="B5" s="8" t="s">
        <v>22</v>
      </c>
      <c r="C5" s="9" t="s">
        <v>32</v>
      </c>
      <c r="D5" s="10" t="s">
        <v>33</v>
      </c>
      <c r="E5" s="11">
        <v>90.0</v>
      </c>
      <c r="F5" s="12">
        <v>2.14656543104191E-4</v>
      </c>
      <c r="G5" s="12">
        <v>1.61956433719329E-4</v>
      </c>
      <c r="H5" s="12">
        <v>0.00150902264433724</v>
      </c>
      <c r="I5" s="12">
        <v>0.00118639514542017</v>
      </c>
      <c r="J5" s="11">
        <v>0.999212</v>
      </c>
      <c r="K5" s="11">
        <v>1.197251</v>
      </c>
      <c r="L5" s="11">
        <v>0.999274</v>
      </c>
      <c r="M5" s="11">
        <v>1471.624762</v>
      </c>
      <c r="N5" s="11">
        <v>1.045408</v>
      </c>
      <c r="O5" s="11">
        <v>41.0</v>
      </c>
      <c r="P5" s="11">
        <v>4.0</v>
      </c>
      <c r="Q5" s="11">
        <v>59.0</v>
      </c>
      <c r="R5" s="11">
        <v>23.0</v>
      </c>
      <c r="S5" s="13">
        <v>1675448.0</v>
      </c>
      <c r="T5" s="14">
        <f t="shared" si="1"/>
        <v>19.17812296</v>
      </c>
      <c r="U5" s="11">
        <v>8736246.0</v>
      </c>
      <c r="V5" s="15">
        <f t="shared" si="2"/>
        <v>0</v>
      </c>
    </row>
    <row r="6" ht="12.75" customHeight="1">
      <c r="A6" s="7" t="s">
        <v>34</v>
      </c>
      <c r="B6" s="8" t="s">
        <v>22</v>
      </c>
      <c r="C6" s="9" t="s">
        <v>35</v>
      </c>
      <c r="D6" s="10" t="s">
        <v>36</v>
      </c>
      <c r="E6" s="11">
        <v>105.0</v>
      </c>
      <c r="F6" s="12">
        <v>0.00580576363564555</v>
      </c>
      <c r="G6" s="12">
        <v>0.00259350439052647</v>
      </c>
      <c r="H6" s="12">
        <v>0.00839926802617201</v>
      </c>
      <c r="I6" s="12">
        <v>0.00717492331389302</v>
      </c>
      <c r="J6" s="11">
        <v>0.999483</v>
      </c>
      <c r="K6" s="11">
        <v>2.800229</v>
      </c>
      <c r="L6" s="11">
        <v>0.999509</v>
      </c>
      <c r="M6" s="11">
        <v>2152.628571</v>
      </c>
      <c r="N6" s="11">
        <v>1.198692</v>
      </c>
      <c r="O6" s="11">
        <v>109.0</v>
      </c>
      <c r="P6" s="11">
        <v>12.0</v>
      </c>
      <c r="Q6" s="11">
        <v>77.0</v>
      </c>
      <c r="R6" s="11">
        <v>33.0</v>
      </c>
      <c r="S6" s="13">
        <v>156430.0</v>
      </c>
      <c r="T6" s="14">
        <f t="shared" si="1"/>
        <v>21.09841792</v>
      </c>
      <c r="U6" s="11">
        <v>741430.0</v>
      </c>
      <c r="V6" s="15">
        <f t="shared" si="2"/>
        <v>1</v>
      </c>
    </row>
    <row r="7" ht="12.75" customHeight="1">
      <c r="A7" s="7" t="s">
        <v>37</v>
      </c>
      <c r="B7" s="8" t="s">
        <v>22</v>
      </c>
      <c r="C7" s="9" t="s">
        <v>38</v>
      </c>
      <c r="D7" s="10" t="s">
        <v>39</v>
      </c>
      <c r="E7" s="11">
        <v>90.0</v>
      </c>
      <c r="F7" s="12">
        <v>0.0569025235032162</v>
      </c>
      <c r="G7" s="12">
        <v>0.0515303597935958</v>
      </c>
      <c r="H7" s="12">
        <v>0.0767359393039749</v>
      </c>
      <c r="I7" s="12">
        <v>0.0455279093329563</v>
      </c>
      <c r="J7" s="11">
        <v>0.979401</v>
      </c>
      <c r="K7" s="11">
        <v>17.74798</v>
      </c>
      <c r="L7" s="11">
        <v>0.987683</v>
      </c>
      <c r="M7" s="11">
        <v>122.820513</v>
      </c>
      <c r="N7" s="11">
        <v>1.061051</v>
      </c>
      <c r="O7" s="11">
        <v>588.0</v>
      </c>
      <c r="P7" s="11">
        <v>205.0</v>
      </c>
      <c r="Q7" s="11">
        <v>472.0</v>
      </c>
      <c r="R7" s="11">
        <v>239.0</v>
      </c>
      <c r="S7" s="13">
        <v>444348.0</v>
      </c>
      <c r="T7" s="14">
        <f t="shared" si="1"/>
        <v>21.65928358</v>
      </c>
      <c r="U7" s="11">
        <v>2051536.0</v>
      </c>
      <c r="V7" s="15">
        <f t="shared" si="2"/>
        <v>0</v>
      </c>
    </row>
    <row r="8" ht="12.75" customHeight="1">
      <c r="A8" s="7" t="s">
        <v>40</v>
      </c>
      <c r="B8" s="8" t="s">
        <v>41</v>
      </c>
      <c r="C8" s="9" t="s">
        <v>42</v>
      </c>
      <c r="D8" s="10" t="s">
        <v>43</v>
      </c>
      <c r="E8" s="11">
        <v>70.0</v>
      </c>
      <c r="F8" s="12">
        <v>0.00302599754883353</v>
      </c>
      <c r="G8" s="12">
        <v>2.60300864415787E-4</v>
      </c>
      <c r="H8" s="12">
        <v>0.00408889274519799</v>
      </c>
      <c r="I8" s="12">
        <v>0.00438173121766575</v>
      </c>
      <c r="J8" s="11">
        <v>0.999837</v>
      </c>
      <c r="K8" s="11">
        <v>1.401318</v>
      </c>
      <c r="L8" s="11">
        <v>0.999847</v>
      </c>
      <c r="M8" s="11">
        <v>7055.769231</v>
      </c>
      <c r="N8" s="11">
        <v>1.159636</v>
      </c>
      <c r="O8" s="11">
        <v>106.0</v>
      </c>
      <c r="P8" s="11">
        <v>5.0</v>
      </c>
      <c r="Q8" s="11">
        <v>59.0</v>
      </c>
      <c r="R8" s="11">
        <v>27.0</v>
      </c>
      <c r="S8" s="13">
        <v>188288.0</v>
      </c>
      <c r="T8" s="14">
        <f t="shared" si="1"/>
        <v>42.67401592</v>
      </c>
      <c r="U8" s="11">
        <v>441224.0</v>
      </c>
      <c r="V8" s="15">
        <f t="shared" si="2"/>
        <v>1</v>
      </c>
    </row>
    <row r="9" ht="12.75" customHeight="1">
      <c r="A9" s="7" t="s">
        <v>44</v>
      </c>
      <c r="B9" s="8" t="s">
        <v>41</v>
      </c>
      <c r="C9" s="9" t="s">
        <v>45</v>
      </c>
      <c r="D9" s="10" t="s">
        <v>46</v>
      </c>
      <c r="E9" s="11">
        <v>90.0</v>
      </c>
      <c r="F9" s="12">
        <v>0.462318748812765</v>
      </c>
      <c r="G9" s="12">
        <v>0.483929589058444</v>
      </c>
      <c r="H9" s="12">
        <v>0.652175014246818</v>
      </c>
      <c r="I9" s="12">
        <v>0.288070664218325</v>
      </c>
      <c r="J9" s="11">
        <v>0.620837</v>
      </c>
      <c r="K9" s="11">
        <v>276.0386</v>
      </c>
      <c r="L9" s="11">
        <v>0.815362</v>
      </c>
      <c r="M9" s="11">
        <v>10.849185</v>
      </c>
      <c r="N9" s="11">
        <v>1.156024</v>
      </c>
      <c r="O9" s="11">
        <v>1223.0</v>
      </c>
      <c r="P9" s="11">
        <v>779.0</v>
      </c>
      <c r="Q9" s="11">
        <v>988.0</v>
      </c>
      <c r="R9" s="11">
        <v>671.0</v>
      </c>
      <c r="S9" s="13">
        <v>798566.0</v>
      </c>
      <c r="T9" s="14">
        <f t="shared" si="1"/>
        <v>46.67252679</v>
      </c>
      <c r="U9" s="11">
        <v>1710998.0</v>
      </c>
      <c r="V9" s="15">
        <f t="shared" si="2"/>
        <v>0</v>
      </c>
    </row>
    <row r="10" ht="12.75" customHeight="1">
      <c r="A10" s="7" t="s">
        <v>47</v>
      </c>
      <c r="B10" s="8" t="s">
        <v>41</v>
      </c>
      <c r="C10" s="9" t="s">
        <v>48</v>
      </c>
      <c r="D10" s="10" t="s">
        <v>49</v>
      </c>
      <c r="E10" s="11">
        <v>85.0</v>
      </c>
      <c r="F10" s="12">
        <v>0.749273318559876</v>
      </c>
      <c r="G10" s="12">
        <v>0.711255647969609</v>
      </c>
      <c r="H10" s="12">
        <v>0.97910610987999</v>
      </c>
      <c r="I10" s="12">
        <v>0.457075430972458</v>
      </c>
      <c r="J10" s="11">
        <v>0.376435</v>
      </c>
      <c r="K10" s="11">
        <v>1525.411</v>
      </c>
      <c r="L10" s="11">
        <v>0.563761</v>
      </c>
      <c r="M10" s="11">
        <v>3.672311</v>
      </c>
      <c r="N10" s="11">
        <v>1.139709</v>
      </c>
      <c r="O10" s="11">
        <v>170.0</v>
      </c>
      <c r="P10" s="11">
        <v>134.0</v>
      </c>
      <c r="Q10" s="11">
        <v>167.0</v>
      </c>
      <c r="R10" s="11">
        <v>131.0</v>
      </c>
      <c r="S10" s="13">
        <v>173936.0</v>
      </c>
      <c r="T10" s="14">
        <f t="shared" si="1"/>
        <v>39.97664872</v>
      </c>
      <c r="U10" s="11">
        <v>435094.0</v>
      </c>
      <c r="V10" s="15">
        <f t="shared" si="2"/>
        <v>1</v>
      </c>
    </row>
    <row r="11" ht="12.75" customHeight="1">
      <c r="A11" s="7" t="s">
        <v>50</v>
      </c>
      <c r="B11" s="8" t="s">
        <v>41</v>
      </c>
      <c r="C11" s="9" t="s">
        <v>51</v>
      </c>
      <c r="D11" s="10" t="s">
        <v>52</v>
      </c>
      <c r="E11" s="11">
        <v>105.0</v>
      </c>
      <c r="F11" s="12">
        <v>0.00106950423740286</v>
      </c>
      <c r="G11" s="12">
        <v>0.0</v>
      </c>
      <c r="H11" s="12">
        <v>1.4214929737633E-4</v>
      </c>
      <c r="I11" s="12">
        <v>0.00371618877426692</v>
      </c>
      <c r="J11" s="11">
        <v>0.999877</v>
      </c>
      <c r="K11" s="11">
        <v>1.110486</v>
      </c>
      <c r="L11" s="11">
        <v>0.999877</v>
      </c>
      <c r="M11" s="11">
        <v>8160.555556</v>
      </c>
      <c r="N11" s="11">
        <v>0.786667</v>
      </c>
      <c r="O11" s="11">
        <v>2.0</v>
      </c>
      <c r="P11" s="11">
        <v>1.0</v>
      </c>
      <c r="Q11" s="11">
        <v>51.0</v>
      </c>
      <c r="R11" s="11">
        <v>12.0</v>
      </c>
      <c r="S11" s="13">
        <v>309886.0</v>
      </c>
      <c r="T11" s="14">
        <f t="shared" si="1"/>
        <v>24.07349</v>
      </c>
      <c r="U11" s="11">
        <v>1287250.0</v>
      </c>
      <c r="V11" s="15">
        <f t="shared" si="2"/>
        <v>0</v>
      </c>
    </row>
    <row r="12" ht="12.75" customHeight="1">
      <c r="A12" s="7" t="s">
        <v>53</v>
      </c>
      <c r="B12" s="8" t="s">
        <v>41</v>
      </c>
      <c r="C12" s="9" t="s">
        <v>54</v>
      </c>
      <c r="D12" s="10" t="s">
        <v>55</v>
      </c>
      <c r="E12" s="11">
        <v>100.0</v>
      </c>
      <c r="F12" s="12">
        <v>0.00221366548708435</v>
      </c>
      <c r="G12" s="12">
        <v>0.0</v>
      </c>
      <c r="H12" s="12">
        <v>0.00374140645704398</v>
      </c>
      <c r="I12" s="12">
        <v>0.00311783871420331</v>
      </c>
      <c r="J12" s="11">
        <v>0.999859</v>
      </c>
      <c r="K12" s="11">
        <v>1.579877</v>
      </c>
      <c r="L12" s="11">
        <v>0.999859</v>
      </c>
      <c r="M12" s="11">
        <v>7084.555556</v>
      </c>
      <c r="N12" s="11">
        <v>0.6266864</v>
      </c>
      <c r="O12" s="11">
        <v>81.0</v>
      </c>
      <c r="P12" s="11">
        <v>1.0</v>
      </c>
      <c r="Q12" s="11">
        <v>44.0</v>
      </c>
      <c r="R12" s="11">
        <v>19.0</v>
      </c>
      <c r="S12" s="13">
        <v>134384.0</v>
      </c>
      <c r="T12" s="14">
        <f t="shared" si="1"/>
        <v>25.61432133</v>
      </c>
      <c r="U12" s="11">
        <v>524644.0</v>
      </c>
      <c r="V12" s="15">
        <f t="shared" si="2"/>
        <v>1</v>
      </c>
    </row>
    <row r="13" ht="12.75" customHeight="1">
      <c r="A13" s="7" t="s">
        <v>56</v>
      </c>
      <c r="B13" s="8" t="s">
        <v>41</v>
      </c>
      <c r="C13" s="9" t="s">
        <v>57</v>
      </c>
      <c r="D13" s="10" t="s">
        <v>58</v>
      </c>
      <c r="E13" s="11">
        <v>95.0</v>
      </c>
      <c r="F13" s="12">
        <v>0.00512021663971816</v>
      </c>
      <c r="G13" s="12">
        <v>1.11737718710152E-4</v>
      </c>
      <c r="H13" s="12">
        <v>0.0154132323750181</v>
      </c>
      <c r="I13" s="12">
        <v>0.0109042867847143</v>
      </c>
      <c r="J13" s="11">
        <v>0.997962</v>
      </c>
      <c r="K13" s="11">
        <v>2.346229</v>
      </c>
      <c r="L13" s="11">
        <v>0.998362</v>
      </c>
      <c r="M13" s="11">
        <v>700.269767</v>
      </c>
      <c r="N13" s="11">
        <v>1.009123</v>
      </c>
      <c r="O13" s="11">
        <v>405.0</v>
      </c>
      <c r="P13" s="11">
        <v>2.0</v>
      </c>
      <c r="Q13" s="11">
        <v>318.0</v>
      </c>
      <c r="R13" s="11">
        <v>67.0</v>
      </c>
      <c r="S13" s="13">
        <v>392410.0</v>
      </c>
      <c r="T13" s="14">
        <f t="shared" si="1"/>
        <v>31.49398387</v>
      </c>
      <c r="U13" s="11">
        <v>1245984.0</v>
      </c>
      <c r="V13" s="15">
        <f t="shared" si="2"/>
        <v>0</v>
      </c>
    </row>
    <row r="14" ht="12.75" customHeight="1">
      <c r="A14" s="7" t="s">
        <v>59</v>
      </c>
      <c r="B14" s="8" t="s">
        <v>60</v>
      </c>
      <c r="C14" s="9" t="s">
        <v>61</v>
      </c>
      <c r="D14" s="10" t="s">
        <v>62</v>
      </c>
      <c r="E14" s="11">
        <v>80.0</v>
      </c>
      <c r="F14" s="12">
        <v>7.51958224543081E-4</v>
      </c>
      <c r="G14" s="12">
        <v>0.0</v>
      </c>
      <c r="H14" s="12">
        <v>0.0011348999129678</v>
      </c>
      <c r="I14" s="12">
        <v>0.00195648389904265</v>
      </c>
      <c r="J14" s="11">
        <v>0.999769</v>
      </c>
      <c r="K14" s="11">
        <v>1.116857</v>
      </c>
      <c r="L14" s="11">
        <v>0.999769</v>
      </c>
      <c r="M14" s="11">
        <v>4335.727273</v>
      </c>
      <c r="N14" s="11">
        <v>2.290445</v>
      </c>
      <c r="O14" s="11">
        <v>87.0</v>
      </c>
      <c r="P14" s="11">
        <v>1.0</v>
      </c>
      <c r="Q14" s="11">
        <v>24.0</v>
      </c>
      <c r="R14" s="11">
        <v>9.0</v>
      </c>
      <c r="S14" s="13">
        <v>295774.0</v>
      </c>
      <c r="T14" s="14">
        <f t="shared" si="1"/>
        <v>34.68358705</v>
      </c>
      <c r="U14" s="11">
        <v>852778.0</v>
      </c>
      <c r="V14" s="15">
        <f t="shared" si="2"/>
        <v>1</v>
      </c>
    </row>
    <row r="15" ht="12.75" customHeight="1">
      <c r="A15" s="7" t="s">
        <v>63</v>
      </c>
      <c r="B15" s="8" t="s">
        <v>60</v>
      </c>
      <c r="C15" s="9" t="s">
        <v>64</v>
      </c>
      <c r="D15" s="10" t="s">
        <v>65</v>
      </c>
      <c r="E15" s="11">
        <v>70.0</v>
      </c>
      <c r="F15" s="12">
        <v>7.06893626647062E-4</v>
      </c>
      <c r="G15" s="12">
        <v>0.0</v>
      </c>
      <c r="H15" s="12">
        <v>0.325312446982978</v>
      </c>
      <c r="I15" s="12">
        <v>0.00147033874342589</v>
      </c>
      <c r="J15" s="11">
        <v>0.999689</v>
      </c>
      <c r="K15" s="11">
        <v>2.15599</v>
      </c>
      <c r="L15" s="11">
        <v>0.999688</v>
      </c>
      <c r="M15" s="11">
        <v>3208.363636</v>
      </c>
      <c r="N15" s="11">
        <v>1.000316</v>
      </c>
      <c r="O15" s="11">
        <v>10831.0</v>
      </c>
      <c r="P15" s="11">
        <v>1.0</v>
      </c>
      <c r="Q15" s="11">
        <v>14.0</v>
      </c>
      <c r="R15" s="11">
        <v>5.0</v>
      </c>
      <c r="S15" s="13">
        <v>76672.0</v>
      </c>
      <c r="T15" s="14">
        <f t="shared" si="1"/>
        <v>13.89609825</v>
      </c>
      <c r="U15" s="11">
        <v>551752.0</v>
      </c>
      <c r="V15" s="15">
        <f t="shared" si="2"/>
        <v>1</v>
      </c>
    </row>
    <row r="16" ht="12.75" customHeight="1">
      <c r="A16" s="7" t="s">
        <v>66</v>
      </c>
      <c r="B16" s="8" t="s">
        <v>60</v>
      </c>
      <c r="C16" s="9" t="s">
        <v>67</v>
      </c>
      <c r="D16" s="10" t="s">
        <v>68</v>
      </c>
      <c r="E16" s="11">
        <v>90.0</v>
      </c>
      <c r="F16" s="12">
        <v>0.00130090702128428</v>
      </c>
      <c r="G16" s="12">
        <v>0.0</v>
      </c>
      <c r="H16" s="12">
        <v>0.00396595959960973</v>
      </c>
      <c r="I16" s="12">
        <v>0.00395692552307303</v>
      </c>
      <c r="J16" s="11">
        <v>0.99921</v>
      </c>
      <c r="K16" s="11">
        <v>1.190915</v>
      </c>
      <c r="L16" s="11">
        <v>0.999382</v>
      </c>
      <c r="M16" s="11">
        <v>1930.385965</v>
      </c>
      <c r="N16" s="11">
        <v>2.954156</v>
      </c>
      <c r="O16" s="11">
        <v>87.0</v>
      </c>
      <c r="P16" s="11">
        <v>1.0</v>
      </c>
      <c r="Q16" s="11">
        <v>61.0</v>
      </c>
      <c r="R16" s="11">
        <v>12.0</v>
      </c>
      <c r="S16" s="13">
        <v>229458.0</v>
      </c>
      <c r="T16" s="14">
        <f t="shared" si="1"/>
        <v>49.59109574</v>
      </c>
      <c r="U16" s="11">
        <v>462700.0</v>
      </c>
      <c r="V16" s="15">
        <f t="shared" si="2"/>
        <v>1</v>
      </c>
    </row>
    <row r="17" ht="12.75" customHeight="1">
      <c r="A17" s="7" t="s">
        <v>69</v>
      </c>
      <c r="B17" s="8" t="s">
        <v>60</v>
      </c>
      <c r="C17" s="9" t="s">
        <v>70</v>
      </c>
      <c r="D17" s="10" t="s">
        <v>71</v>
      </c>
      <c r="E17" s="11">
        <v>95.0</v>
      </c>
      <c r="F17" s="12">
        <v>0.00116827385905657</v>
      </c>
      <c r="G17" s="12">
        <v>0.0</v>
      </c>
      <c r="H17" s="12">
        <v>3.68756832607241E-4</v>
      </c>
      <c r="I17" s="12">
        <v>0.00412159185471634</v>
      </c>
      <c r="J17" s="11">
        <v>0.999632</v>
      </c>
      <c r="K17" s="11">
        <v>1.176373</v>
      </c>
      <c r="L17" s="11">
        <v>0.999659</v>
      </c>
      <c r="M17" s="11">
        <v>3107.163265</v>
      </c>
      <c r="N17" s="11">
        <v>0.8682702</v>
      </c>
      <c r="O17" s="11">
        <v>7.0</v>
      </c>
      <c r="P17" s="11">
        <v>1.0</v>
      </c>
      <c r="Q17" s="11">
        <v>63.0</v>
      </c>
      <c r="R17" s="11">
        <v>21.0</v>
      </c>
      <c r="S17" s="13">
        <v>644472.0</v>
      </c>
      <c r="T17" s="14">
        <f t="shared" si="1"/>
        <v>24.39418784</v>
      </c>
      <c r="U17" s="11">
        <v>2641908.0</v>
      </c>
      <c r="V17" s="15">
        <f t="shared" si="2"/>
        <v>0</v>
      </c>
    </row>
    <row r="18" ht="12.75" customHeight="1">
      <c r="A18" s="7" t="s">
        <v>72</v>
      </c>
      <c r="B18" s="8" t="s">
        <v>60</v>
      </c>
      <c r="C18" s="9" t="s">
        <v>73</v>
      </c>
      <c r="D18" s="10" t="s">
        <v>74</v>
      </c>
      <c r="E18" s="11">
        <v>105.0</v>
      </c>
      <c r="F18" s="12">
        <v>0.00180950677421099</v>
      </c>
      <c r="G18" s="12">
        <v>2.32947998519116E-4</v>
      </c>
      <c r="H18" s="12">
        <v>0.00161607673972637</v>
      </c>
      <c r="I18" s="12">
        <v>0.00605664796149702</v>
      </c>
      <c r="J18" s="11">
        <v>0.999347</v>
      </c>
      <c r="K18" s="11">
        <v>1.228087</v>
      </c>
      <c r="L18" s="11">
        <v>0.999409</v>
      </c>
      <c r="M18" s="11">
        <v>1827.586207</v>
      </c>
      <c r="N18" s="11">
        <v>0.9209844</v>
      </c>
      <c r="O18" s="11">
        <v>47.0</v>
      </c>
      <c r="P18" s="11">
        <v>4.0</v>
      </c>
      <c r="Q18" s="11">
        <v>109.0</v>
      </c>
      <c r="R18" s="11">
        <v>51.0</v>
      </c>
      <c r="S18" s="13">
        <v>1008938.0</v>
      </c>
      <c r="T18" s="14">
        <f t="shared" si="1"/>
        <v>18.12318488</v>
      </c>
      <c r="U18" s="11">
        <v>5567112.0</v>
      </c>
      <c r="V18" s="15">
        <f t="shared" si="2"/>
        <v>0</v>
      </c>
    </row>
    <row r="19" ht="12.75" customHeight="1">
      <c r="A19" s="7" t="s">
        <v>75</v>
      </c>
      <c r="B19" s="8" t="s">
        <v>60</v>
      </c>
      <c r="C19" s="9" t="s">
        <v>76</v>
      </c>
      <c r="D19" s="10" t="s">
        <v>77</v>
      </c>
      <c r="E19" s="11">
        <v>125.0</v>
      </c>
      <c r="F19" s="12">
        <v>0.00160371527371745</v>
      </c>
      <c r="G19" s="12">
        <v>6.26451278795877E-4</v>
      </c>
      <c r="H19" s="12">
        <v>0.00622274936937238</v>
      </c>
      <c r="I19" s="12">
        <v>0.00734618532934632</v>
      </c>
      <c r="J19" s="11">
        <v>0.99944</v>
      </c>
      <c r="K19" s="11">
        <v>1.291859</v>
      </c>
      <c r="L19" s="11">
        <v>0.99946</v>
      </c>
      <c r="M19" s="11">
        <v>1927.146341</v>
      </c>
      <c r="N19" s="11">
        <v>0.7061821</v>
      </c>
      <c r="O19" s="11">
        <v>187.0</v>
      </c>
      <c r="P19" s="11">
        <v>5.0</v>
      </c>
      <c r="Q19" s="11">
        <v>118.0</v>
      </c>
      <c r="R19" s="11">
        <v>28.0</v>
      </c>
      <c r="S19" s="13">
        <v>498520.0</v>
      </c>
      <c r="T19" s="14">
        <f t="shared" si="1"/>
        <v>20.30808388</v>
      </c>
      <c r="U19" s="11">
        <v>2454786.0</v>
      </c>
      <c r="V19" s="15">
        <f t="shared" si="2"/>
        <v>0</v>
      </c>
    </row>
    <row r="20" ht="12.75" customHeight="1">
      <c r="A20" s="7" t="s">
        <v>78</v>
      </c>
      <c r="B20" s="8" t="s">
        <v>79</v>
      </c>
      <c r="C20" s="9" t="s">
        <v>80</v>
      </c>
      <c r="D20" s="10" t="s">
        <v>81</v>
      </c>
      <c r="E20" s="11">
        <v>90.0</v>
      </c>
      <c r="F20" s="12">
        <v>3.45249678290072E-4</v>
      </c>
      <c r="G20" s="12">
        <v>0.0</v>
      </c>
      <c r="H20" s="12">
        <v>2.85964379997838E-4</v>
      </c>
      <c r="I20" s="12">
        <v>0.00215519496144712</v>
      </c>
      <c r="J20" s="11">
        <v>0.999584</v>
      </c>
      <c r="K20" s="11">
        <v>1.158566</v>
      </c>
      <c r="L20" s="11">
        <v>0.999587</v>
      </c>
      <c r="M20" s="11">
        <v>2440.017094</v>
      </c>
      <c r="N20" s="11">
        <v>1.131208</v>
      </c>
      <c r="O20" s="11">
        <v>5.0</v>
      </c>
      <c r="P20" s="11">
        <v>1.0</v>
      </c>
      <c r="Q20" s="11">
        <v>39.0</v>
      </c>
      <c r="R20" s="11">
        <v>5.0</v>
      </c>
      <c r="S20" s="13">
        <v>598782.0</v>
      </c>
      <c r="T20" s="14">
        <f t="shared" si="1"/>
        <v>35.21033338</v>
      </c>
      <c r="U20" s="11">
        <v>1700586.0</v>
      </c>
      <c r="V20" s="15">
        <f t="shared" si="2"/>
        <v>0</v>
      </c>
    </row>
    <row r="21" ht="12.75" customHeight="1">
      <c r="A21" s="7" t="s">
        <v>82</v>
      </c>
      <c r="B21" s="8" t="s">
        <v>79</v>
      </c>
      <c r="C21" s="9" t="s">
        <v>83</v>
      </c>
      <c r="D21" s="10" t="s">
        <v>84</v>
      </c>
      <c r="E21" s="11">
        <v>80.0</v>
      </c>
      <c r="F21" s="12">
        <v>0.00385391815011929</v>
      </c>
      <c r="G21" s="12">
        <v>6.02993996277168E-4</v>
      </c>
      <c r="H21" s="12">
        <v>0.29984531893139</v>
      </c>
      <c r="I21" s="12">
        <v>0.00304118711165876</v>
      </c>
      <c r="J21" s="11">
        <v>0.999343</v>
      </c>
      <c r="K21" s="11">
        <v>3.340295</v>
      </c>
      <c r="L21" s="11">
        <v>0.999343</v>
      </c>
      <c r="M21" s="11">
        <v>1521.08</v>
      </c>
      <c r="N21" s="11">
        <v>0.7630559</v>
      </c>
      <c r="O21" s="11">
        <v>10243.0</v>
      </c>
      <c r="P21" s="11">
        <v>2.0</v>
      </c>
      <c r="Q21" s="11">
        <v>23.0</v>
      </c>
      <c r="R21" s="11">
        <v>16.0</v>
      </c>
      <c r="S21" s="13">
        <v>85060.0</v>
      </c>
      <c r="T21" s="14">
        <f t="shared" si="1"/>
        <v>8.925292386</v>
      </c>
      <c r="U21" s="11">
        <v>953022.0</v>
      </c>
      <c r="V21" s="15">
        <f t="shared" si="2"/>
        <v>1</v>
      </c>
    </row>
    <row r="22" ht="12.75" customHeight="1">
      <c r="A22" s="7" t="s">
        <v>85</v>
      </c>
      <c r="B22" s="8" t="s">
        <v>79</v>
      </c>
      <c r="C22" s="9" t="s">
        <v>86</v>
      </c>
      <c r="D22" s="10" t="s">
        <v>87</v>
      </c>
      <c r="E22" s="11">
        <v>75.0</v>
      </c>
      <c r="F22" s="12">
        <v>0.184095952360889</v>
      </c>
      <c r="G22" s="12">
        <v>0.116120333698492</v>
      </c>
      <c r="H22" s="12">
        <v>0.32878289935676</v>
      </c>
      <c r="I22" s="12">
        <v>0.0948007078452852</v>
      </c>
      <c r="J22" s="11">
        <v>0.836198</v>
      </c>
      <c r="K22" s="11">
        <v>169.6189</v>
      </c>
      <c r="L22" s="11">
        <v>0.966274</v>
      </c>
      <c r="M22" s="11">
        <v>70.119804</v>
      </c>
      <c r="N22" s="11">
        <v>1.189021</v>
      </c>
      <c r="O22" s="11">
        <v>2385.0</v>
      </c>
      <c r="P22" s="11">
        <v>56.0</v>
      </c>
      <c r="Q22" s="11">
        <v>76.0</v>
      </c>
      <c r="R22" s="11">
        <v>96.0</v>
      </c>
      <c r="S22" s="13">
        <v>174386.0</v>
      </c>
      <c r="T22" s="14">
        <f t="shared" si="1"/>
        <v>44.28490891</v>
      </c>
      <c r="U22" s="11">
        <v>393782.0</v>
      </c>
      <c r="V22" s="15">
        <f t="shared" si="2"/>
        <v>1</v>
      </c>
    </row>
    <row r="23" ht="12.75" customHeight="1">
      <c r="A23" s="7" t="s">
        <v>88</v>
      </c>
      <c r="B23" s="8" t="s">
        <v>79</v>
      </c>
      <c r="C23" s="9" t="s">
        <v>89</v>
      </c>
      <c r="D23" s="10" t="s">
        <v>90</v>
      </c>
      <c r="E23" s="11">
        <v>100.0</v>
      </c>
      <c r="F23" s="12">
        <v>0.0018149925020889</v>
      </c>
      <c r="G23" s="12">
        <v>0.0</v>
      </c>
      <c r="H23" s="12">
        <v>1.54938384324662E-4</v>
      </c>
      <c r="I23" s="12">
        <v>0.00332010823552848</v>
      </c>
      <c r="J23" s="11">
        <v>0.999722</v>
      </c>
      <c r="K23" s="11">
        <v>1.194303</v>
      </c>
      <c r="L23" s="11">
        <v>0.999727</v>
      </c>
      <c r="M23" s="11">
        <v>3743.895833</v>
      </c>
      <c r="N23" s="11">
        <v>0.8599134</v>
      </c>
      <c r="O23" s="11">
        <v>3.0</v>
      </c>
      <c r="P23" s="11">
        <v>1.0</v>
      </c>
      <c r="Q23" s="11">
        <v>47.0</v>
      </c>
      <c r="R23" s="11">
        <v>15.0</v>
      </c>
      <c r="S23" s="13">
        <v>401650.0</v>
      </c>
      <c r="T23" s="14">
        <f t="shared" si="1"/>
        <v>21.05344267</v>
      </c>
      <c r="U23" s="11">
        <v>1907764.0</v>
      </c>
      <c r="V23" s="15">
        <f t="shared" si="2"/>
        <v>0</v>
      </c>
    </row>
    <row r="24" ht="12.75" customHeight="1">
      <c r="A24" s="7" t="s">
        <v>91</v>
      </c>
      <c r="B24" s="8" t="s">
        <v>79</v>
      </c>
      <c r="C24" s="9" t="s">
        <v>92</v>
      </c>
      <c r="D24" s="10" t="s">
        <v>93</v>
      </c>
      <c r="E24" s="11">
        <v>90.0</v>
      </c>
      <c r="F24" s="12">
        <v>0.00597066234497244</v>
      </c>
      <c r="G24" s="12">
        <v>0.0036549293380328</v>
      </c>
      <c r="H24" s="12">
        <v>0.00564766858951838</v>
      </c>
      <c r="I24" s="12">
        <v>0.00871894254488858</v>
      </c>
      <c r="J24" s="11">
        <v>0.998115</v>
      </c>
      <c r="K24" s="11">
        <v>2.096551</v>
      </c>
      <c r="L24" s="11">
        <v>0.998521</v>
      </c>
      <c r="M24" s="11">
        <v>836.582137</v>
      </c>
      <c r="N24" s="11">
        <v>1.137783</v>
      </c>
      <c r="O24" s="11">
        <v>116.0</v>
      </c>
      <c r="P24" s="11">
        <v>55.0</v>
      </c>
      <c r="Q24" s="11">
        <v>226.0</v>
      </c>
      <c r="R24" s="11">
        <v>119.0</v>
      </c>
      <c r="S24" s="13">
        <v>1138610.0</v>
      </c>
      <c r="T24" s="14">
        <f t="shared" si="1"/>
        <v>28.8086491</v>
      </c>
      <c r="U24" s="11">
        <v>3952320.0</v>
      </c>
      <c r="V24" s="15">
        <f t="shared" si="2"/>
        <v>0</v>
      </c>
    </row>
    <row r="25" ht="12.75" customHeight="1">
      <c r="A25" s="7" t="s">
        <v>94</v>
      </c>
      <c r="B25" s="8" t="s">
        <v>79</v>
      </c>
      <c r="C25" s="9" t="s">
        <v>95</v>
      </c>
      <c r="D25" s="10" t="s">
        <v>96</v>
      </c>
      <c r="E25" s="11">
        <v>90.0</v>
      </c>
      <c r="F25" s="12">
        <v>0.112313889516024</v>
      </c>
      <c r="G25" s="12">
        <v>0.105600247157099</v>
      </c>
      <c r="H25" s="12">
        <v>0.128592986917309</v>
      </c>
      <c r="I25" s="12">
        <v>0.0804448827786162</v>
      </c>
      <c r="J25" s="11">
        <v>0.915491</v>
      </c>
      <c r="K25" s="11">
        <v>35.80913</v>
      </c>
      <c r="L25" s="11">
        <v>0.981734</v>
      </c>
      <c r="M25" s="11">
        <v>153.03055</v>
      </c>
      <c r="N25" s="11">
        <v>1.175101</v>
      </c>
      <c r="O25" s="11">
        <v>196.0</v>
      </c>
      <c r="P25" s="11">
        <v>76.0</v>
      </c>
      <c r="Q25" s="11">
        <v>186.0</v>
      </c>
      <c r="R25" s="11">
        <v>88.0</v>
      </c>
      <c r="S25" s="13">
        <v>622500.0</v>
      </c>
      <c r="T25" s="14">
        <f t="shared" si="1"/>
        <v>30.26113537</v>
      </c>
      <c r="U25" s="11">
        <v>2057094.0</v>
      </c>
      <c r="V25" s="15">
        <f t="shared" si="2"/>
        <v>0</v>
      </c>
    </row>
    <row r="26" ht="12.75" customHeight="1">
      <c r="A26" s="7" t="s">
        <v>97</v>
      </c>
      <c r="B26" s="8" t="s">
        <v>98</v>
      </c>
      <c r="C26" s="9" t="s">
        <v>99</v>
      </c>
      <c r="D26" s="10" t="s">
        <v>100</v>
      </c>
      <c r="E26" s="11">
        <v>70.0</v>
      </c>
      <c r="F26" s="12">
        <v>2.52622511564727E-4</v>
      </c>
      <c r="G26" s="12">
        <v>0.0</v>
      </c>
      <c r="H26" s="16">
        <v>4.14135264860209E-5</v>
      </c>
      <c r="I26" s="12">
        <v>0.00217006878786749</v>
      </c>
      <c r="J26" s="11">
        <v>0.999746</v>
      </c>
      <c r="K26" s="11">
        <v>1.169788</v>
      </c>
      <c r="L26" s="11">
        <v>0.999746</v>
      </c>
      <c r="M26" s="11">
        <v>3941.672131</v>
      </c>
      <c r="N26" s="11">
        <v>1.274784</v>
      </c>
      <c r="O26" s="11">
        <v>2.0</v>
      </c>
      <c r="P26" s="11">
        <v>1.0</v>
      </c>
      <c r="Q26" s="11">
        <v>30.0</v>
      </c>
      <c r="R26" s="11">
        <v>3.0</v>
      </c>
      <c r="S26" s="13">
        <v>499746.0</v>
      </c>
      <c r="T26" s="14">
        <f t="shared" si="1"/>
        <v>36.50584244</v>
      </c>
      <c r="U26" s="11">
        <v>1368948.0</v>
      </c>
      <c r="V26" s="15">
        <f t="shared" si="2"/>
        <v>0</v>
      </c>
    </row>
    <row r="27" ht="12.75" customHeight="1">
      <c r="A27" s="7" t="s">
        <v>101</v>
      </c>
      <c r="B27" s="8" t="s">
        <v>98</v>
      </c>
      <c r="C27" s="9" t="s">
        <v>102</v>
      </c>
      <c r="D27" s="10" t="s">
        <v>103</v>
      </c>
      <c r="E27" s="11">
        <v>75.0</v>
      </c>
      <c r="F27" s="12">
        <v>0.00242891243351899</v>
      </c>
      <c r="G27" s="12">
        <v>0.0</v>
      </c>
      <c r="H27" s="12">
        <v>0.00473219146530424</v>
      </c>
      <c r="I27" s="12">
        <v>0.00174839817412789</v>
      </c>
      <c r="J27" s="11">
        <v>0.999601</v>
      </c>
      <c r="K27" s="11">
        <v>1.387815</v>
      </c>
      <c r="L27" s="11">
        <v>0.999601</v>
      </c>
      <c r="M27" s="11">
        <v>2506.105263</v>
      </c>
      <c r="N27" s="11">
        <v>0.7820604</v>
      </c>
      <c r="O27" s="11">
        <v>177.0</v>
      </c>
      <c r="P27" s="11">
        <v>1.0</v>
      </c>
      <c r="Q27" s="11">
        <v>26.0</v>
      </c>
      <c r="R27" s="11">
        <v>25.0</v>
      </c>
      <c r="S27" s="13">
        <v>203762.0</v>
      </c>
      <c r="T27" s="14">
        <f t="shared" si="1"/>
        <v>20.63976986</v>
      </c>
      <c r="U27" s="11">
        <v>987230.0</v>
      </c>
      <c r="V27" s="15">
        <f t="shared" si="2"/>
        <v>1</v>
      </c>
    </row>
    <row r="28" ht="12.75" customHeight="1">
      <c r="A28" s="7" t="s">
        <v>104</v>
      </c>
      <c r="B28" s="8" t="s">
        <v>98</v>
      </c>
      <c r="C28" s="9" t="s">
        <v>105</v>
      </c>
      <c r="D28" s="10" t="s">
        <v>106</v>
      </c>
      <c r="E28" s="11">
        <v>80.0</v>
      </c>
      <c r="F28" s="12">
        <v>0.00114059937378858</v>
      </c>
      <c r="G28" s="12">
        <v>0.0</v>
      </c>
      <c r="H28" s="12">
        <v>0.00452512300581482</v>
      </c>
      <c r="I28" s="12">
        <v>0.00382436260623229</v>
      </c>
      <c r="J28" s="11">
        <v>0.999528</v>
      </c>
      <c r="K28" s="11">
        <v>1.191546</v>
      </c>
      <c r="L28" s="11">
        <v>0.999618</v>
      </c>
      <c r="M28" s="11">
        <v>3032.113636</v>
      </c>
      <c r="N28" s="11">
        <v>0.8998606</v>
      </c>
      <c r="O28" s="11">
        <v>137.0</v>
      </c>
      <c r="P28" s="11">
        <v>1.0</v>
      </c>
      <c r="Q28" s="11">
        <v>63.0</v>
      </c>
      <c r="R28" s="11">
        <v>11.0</v>
      </c>
      <c r="S28" s="13">
        <v>277228.0</v>
      </c>
      <c r="T28" s="14">
        <f t="shared" si="1"/>
        <v>45.98119804</v>
      </c>
      <c r="U28" s="11">
        <v>602916.0</v>
      </c>
      <c r="V28" s="15">
        <f t="shared" si="2"/>
        <v>1</v>
      </c>
    </row>
    <row r="29" ht="12.75" customHeight="1">
      <c r="A29" s="7" t="s">
        <v>107</v>
      </c>
      <c r="B29" s="8" t="s">
        <v>98</v>
      </c>
      <c r="C29" s="9" t="s">
        <v>108</v>
      </c>
      <c r="D29" s="10" t="s">
        <v>109</v>
      </c>
      <c r="E29" s="11">
        <v>100.0</v>
      </c>
      <c r="F29" s="12">
        <v>0.00143250964029017</v>
      </c>
      <c r="G29" s="16">
        <v>8.32854442029167E-5</v>
      </c>
      <c r="H29" s="12">
        <v>2.30423062294736E-4</v>
      </c>
      <c r="I29" s="12">
        <v>0.00475837504545997</v>
      </c>
      <c r="J29" s="11">
        <v>0.999598</v>
      </c>
      <c r="K29" s="11">
        <v>1.183852</v>
      </c>
      <c r="L29" s="11">
        <v>0.99962</v>
      </c>
      <c r="M29" s="11">
        <v>2775.232558</v>
      </c>
      <c r="N29" s="11">
        <v>0.9371755</v>
      </c>
      <c r="O29" s="11">
        <v>13.0</v>
      </c>
      <c r="P29" s="11">
        <v>2.0</v>
      </c>
      <c r="Q29" s="11">
        <v>93.0</v>
      </c>
      <c r="R29" s="11">
        <v>30.0</v>
      </c>
      <c r="S29" s="13">
        <v>743652.0</v>
      </c>
      <c r="T29" s="14">
        <f t="shared" si="1"/>
        <v>30.85129686</v>
      </c>
      <c r="U29" s="11">
        <v>2410440.0</v>
      </c>
      <c r="V29" s="15">
        <f t="shared" si="2"/>
        <v>0</v>
      </c>
    </row>
    <row r="30" ht="12.75" customHeight="1">
      <c r="A30" s="7" t="s">
        <v>110</v>
      </c>
      <c r="B30" s="8" t="s">
        <v>98</v>
      </c>
      <c r="C30" s="9" t="s">
        <v>111</v>
      </c>
      <c r="D30" s="10" t="s">
        <v>112</v>
      </c>
      <c r="E30" s="11">
        <v>90.0</v>
      </c>
      <c r="F30" s="12">
        <v>0.0466047734461652</v>
      </c>
      <c r="G30" s="12">
        <v>0.0185679661504334</v>
      </c>
      <c r="H30" s="12">
        <v>0.122745758534281</v>
      </c>
      <c r="I30" s="12">
        <v>0.0682537074312944</v>
      </c>
      <c r="J30" s="11">
        <v>0.991314</v>
      </c>
      <c r="K30" s="11">
        <v>15.2505</v>
      </c>
      <c r="L30" s="11">
        <v>0.992222</v>
      </c>
      <c r="M30" s="11">
        <v>139.641951</v>
      </c>
      <c r="N30" s="11">
        <v>1.070357</v>
      </c>
      <c r="O30" s="11">
        <v>3016.0</v>
      </c>
      <c r="P30" s="11">
        <v>153.0</v>
      </c>
      <c r="Q30" s="11">
        <v>1752.0</v>
      </c>
      <c r="R30" s="11">
        <v>555.0</v>
      </c>
      <c r="S30" s="13">
        <v>304494.0</v>
      </c>
      <c r="T30" s="14">
        <f t="shared" si="1"/>
        <v>27.72613866</v>
      </c>
      <c r="U30" s="11">
        <v>1098220.0</v>
      </c>
      <c r="V30" s="15">
        <f t="shared" si="2"/>
        <v>0</v>
      </c>
    </row>
    <row r="31" ht="12.75" customHeight="1">
      <c r="A31" s="7" t="s">
        <v>113</v>
      </c>
      <c r="B31" s="8" t="s">
        <v>98</v>
      </c>
      <c r="C31" s="9" t="s">
        <v>114</v>
      </c>
      <c r="D31" s="10" t="s">
        <v>115</v>
      </c>
      <c r="E31" s="11">
        <v>-5.0</v>
      </c>
      <c r="F31" s="12">
        <v>0.410337770439927</v>
      </c>
      <c r="G31" s="12">
        <v>0.0</v>
      </c>
      <c r="H31" s="12">
        <v>0.597728132631651</v>
      </c>
      <c r="I31" s="12">
        <v>0.0873920820004815</v>
      </c>
      <c r="J31" s="11">
        <v>0.912697</v>
      </c>
      <c r="K31" s="11">
        <v>1.203555</v>
      </c>
      <c r="L31" s="11">
        <v>0.924965</v>
      </c>
      <c r="M31" s="11">
        <v>15.356237</v>
      </c>
      <c r="N31" s="11">
        <v>0.001324892</v>
      </c>
      <c r="O31" s="11">
        <v>20566.0</v>
      </c>
      <c r="P31" s="11">
        <v>1991.0</v>
      </c>
      <c r="Q31" s="11">
        <v>4665.0</v>
      </c>
      <c r="R31" s="11">
        <v>2359.0</v>
      </c>
      <c r="S31" s="13">
        <v>324926.0</v>
      </c>
      <c r="T31" s="14">
        <f t="shared" si="1"/>
        <v>19.10331544</v>
      </c>
      <c r="U31" s="11">
        <v>1700888.0</v>
      </c>
      <c r="V31" s="15">
        <f t="shared" si="2"/>
        <v>0</v>
      </c>
    </row>
    <row r="32" ht="12.75" customHeight="1">
      <c r="A32" s="7" t="s">
        <v>116</v>
      </c>
      <c r="B32" s="8" t="s">
        <v>117</v>
      </c>
      <c r="C32" s="9" t="s">
        <v>118</v>
      </c>
      <c r="D32" s="10" t="s">
        <v>119</v>
      </c>
      <c r="E32" s="11">
        <v>115.0</v>
      </c>
      <c r="F32" s="12">
        <v>0.00177365831330816</v>
      </c>
      <c r="G32" s="12">
        <v>0.0</v>
      </c>
      <c r="H32" s="12">
        <v>0.0</v>
      </c>
      <c r="I32" s="12">
        <v>0.00192623107144219</v>
      </c>
      <c r="J32" s="11">
        <v>0.999933</v>
      </c>
      <c r="K32" s="11">
        <v>1.106528</v>
      </c>
      <c r="L32" s="11">
        <v>0.999933</v>
      </c>
      <c r="M32" s="11">
        <v>14919.428571</v>
      </c>
      <c r="N32" s="11">
        <v>0.8758144</v>
      </c>
      <c r="O32" s="11">
        <v>1.0</v>
      </c>
      <c r="P32" s="11">
        <v>1.0</v>
      </c>
      <c r="Q32" s="11">
        <v>22.0</v>
      </c>
      <c r="R32" s="11">
        <v>15.0</v>
      </c>
      <c r="S32" s="13">
        <v>214890.0</v>
      </c>
      <c r="T32" s="14">
        <f t="shared" si="1"/>
        <v>45.99273157</v>
      </c>
      <c r="U32" s="11">
        <v>467226.0</v>
      </c>
      <c r="V32" s="15">
        <f t="shared" si="2"/>
        <v>1</v>
      </c>
    </row>
    <row r="33" ht="12.75" customHeight="1">
      <c r="A33" s="7" t="s">
        <v>120</v>
      </c>
      <c r="B33" s="8" t="s">
        <v>117</v>
      </c>
      <c r="C33" s="9" t="s">
        <v>121</v>
      </c>
      <c r="D33" s="10" t="s">
        <v>122</v>
      </c>
      <c r="E33" s="11">
        <v>75.0</v>
      </c>
      <c r="F33" s="12">
        <v>0.00130780894617134</v>
      </c>
      <c r="G33" s="12">
        <v>0.0</v>
      </c>
      <c r="H33" s="12">
        <v>0.00428354814253222</v>
      </c>
      <c r="I33" s="12">
        <v>0.00108036391205459</v>
      </c>
      <c r="J33" s="11">
        <v>0.999582</v>
      </c>
      <c r="K33" s="11">
        <v>1.474951</v>
      </c>
      <c r="L33" s="11">
        <v>0.999582</v>
      </c>
      <c r="M33" s="11">
        <v>2391.886364</v>
      </c>
      <c r="N33" s="11">
        <v>1.231244</v>
      </c>
      <c r="O33" s="11">
        <v>196.0</v>
      </c>
      <c r="P33" s="11">
        <v>1.0</v>
      </c>
      <c r="Q33" s="11">
        <v>13.0</v>
      </c>
      <c r="R33" s="11">
        <v>13.0</v>
      </c>
      <c r="S33" s="13">
        <v>238204.0</v>
      </c>
      <c r="T33" s="14">
        <f t="shared" si="1"/>
        <v>21.24533761</v>
      </c>
      <c r="U33" s="11">
        <v>1121206.0</v>
      </c>
      <c r="V33" s="15">
        <f t="shared" si="2"/>
        <v>0</v>
      </c>
    </row>
    <row r="34" ht="12.75" customHeight="1">
      <c r="A34" s="7" t="s">
        <v>123</v>
      </c>
      <c r="B34" s="8" t="s">
        <v>117</v>
      </c>
      <c r="C34" s="9" t="s">
        <v>124</v>
      </c>
      <c r="D34" s="10" t="s">
        <v>125</v>
      </c>
      <c r="E34" s="11">
        <v>70.0</v>
      </c>
      <c r="F34" s="12">
        <v>0.00104156495133939</v>
      </c>
      <c r="G34" s="12">
        <v>0.0</v>
      </c>
      <c r="H34" s="12">
        <v>0.00152979852227973</v>
      </c>
      <c r="I34" s="12">
        <v>0.00217426683592097</v>
      </c>
      <c r="J34" s="11">
        <v>0.999706</v>
      </c>
      <c r="K34" s="11">
        <v>1.131894</v>
      </c>
      <c r="L34" s="11">
        <v>0.999712</v>
      </c>
      <c r="M34" s="11">
        <v>3557.255814</v>
      </c>
      <c r="N34" s="11">
        <v>1.19295</v>
      </c>
      <c r="O34" s="11">
        <v>101.0</v>
      </c>
      <c r="P34" s="11">
        <v>1.0</v>
      </c>
      <c r="Q34" s="11">
        <v>35.0</v>
      </c>
      <c r="R34" s="11">
        <v>18.0</v>
      </c>
      <c r="S34" s="13">
        <v>319252.0</v>
      </c>
      <c r="T34" s="14">
        <f t="shared" si="1"/>
        <v>53.02343812</v>
      </c>
      <c r="U34" s="11">
        <v>602096.0</v>
      </c>
      <c r="V34" s="15">
        <f t="shared" si="2"/>
        <v>1</v>
      </c>
    </row>
    <row r="35" ht="12.75" customHeight="1">
      <c r="A35" s="7" t="s">
        <v>126</v>
      </c>
      <c r="B35" s="8" t="s">
        <v>117</v>
      </c>
      <c r="C35" s="9" t="s">
        <v>127</v>
      </c>
      <c r="D35" s="10" t="s">
        <v>128</v>
      </c>
      <c r="E35" s="11">
        <v>95.0</v>
      </c>
      <c r="F35" s="12">
        <v>5.52938415482276E-4</v>
      </c>
      <c r="G35" s="12">
        <v>0.0</v>
      </c>
      <c r="H35" s="12">
        <v>3.98390411154931E-4</v>
      </c>
      <c r="I35" s="12">
        <v>7.28092820386599E-4</v>
      </c>
      <c r="J35" s="11">
        <v>0.999356</v>
      </c>
      <c r="K35" s="11">
        <v>1.135803</v>
      </c>
      <c r="L35" s="11">
        <v>0.999411</v>
      </c>
      <c r="M35" s="11">
        <v>1826.277895</v>
      </c>
      <c r="N35" s="11">
        <v>1.004063</v>
      </c>
      <c r="O35" s="11">
        <v>15.0</v>
      </c>
      <c r="P35" s="11">
        <v>1.0</v>
      </c>
      <c r="Q35" s="11">
        <v>50.0</v>
      </c>
      <c r="R35" s="11">
        <v>36.0</v>
      </c>
      <c r="S35" s="13">
        <v>1838140.0</v>
      </c>
      <c r="T35" s="14">
        <f t="shared" si="1"/>
        <v>32.54597433</v>
      </c>
      <c r="U35" s="11">
        <v>5647826.0</v>
      </c>
      <c r="V35" s="15">
        <f t="shared" si="2"/>
        <v>0</v>
      </c>
    </row>
    <row r="36" ht="12.75" customHeight="1">
      <c r="A36" s="7" t="s">
        <v>129</v>
      </c>
      <c r="B36" s="8" t="s">
        <v>117</v>
      </c>
      <c r="C36" s="9" t="s">
        <v>130</v>
      </c>
      <c r="D36" s="10" t="s">
        <v>131</v>
      </c>
      <c r="E36" s="11">
        <v>100.0</v>
      </c>
      <c r="F36" s="12">
        <v>0.00171486996020275</v>
      </c>
      <c r="G36" s="12">
        <v>4.83265141255876E-4</v>
      </c>
      <c r="H36" s="12">
        <v>0.00252632262275926</v>
      </c>
      <c r="I36" s="12">
        <v>0.00710832532399502</v>
      </c>
      <c r="J36" s="11">
        <v>0.999179</v>
      </c>
      <c r="K36" s="11">
        <v>1.247665</v>
      </c>
      <c r="L36" s="11">
        <v>0.999281</v>
      </c>
      <c r="M36" s="11">
        <v>1523.614958</v>
      </c>
      <c r="N36" s="11">
        <v>1.072857</v>
      </c>
      <c r="O36" s="11">
        <v>64.0</v>
      </c>
      <c r="P36" s="11">
        <v>6.0</v>
      </c>
      <c r="Q36" s="11">
        <v>145.0</v>
      </c>
      <c r="R36" s="11">
        <v>59.0</v>
      </c>
      <c r="S36" s="13">
        <v>1180520.0</v>
      </c>
      <c r="T36" s="14">
        <f t="shared" si="1"/>
        <v>30.82353986</v>
      </c>
      <c r="U36" s="11">
        <v>3829930.0</v>
      </c>
      <c r="V36" s="15">
        <f t="shared" si="2"/>
        <v>0</v>
      </c>
    </row>
    <row r="37" ht="12.75" customHeight="1">
      <c r="A37" s="7" t="s">
        <v>132</v>
      </c>
      <c r="B37" s="8" t="s">
        <v>117</v>
      </c>
      <c r="C37" s="9" t="s">
        <v>133</v>
      </c>
      <c r="D37" s="10" t="s">
        <v>134</v>
      </c>
      <c r="E37" s="11">
        <v>95.0</v>
      </c>
      <c r="F37" s="12">
        <v>0.00343826405867971</v>
      </c>
      <c r="G37" s="12">
        <v>0.0015281173594132</v>
      </c>
      <c r="H37" s="12">
        <v>0.0111348818255909</v>
      </c>
      <c r="I37" s="12">
        <v>0.00845048899755501</v>
      </c>
      <c r="J37" s="11">
        <v>0.998851</v>
      </c>
      <c r="K37" s="11">
        <v>1.400368</v>
      </c>
      <c r="L37" s="11">
        <v>0.998978</v>
      </c>
      <c r="M37" s="11">
        <v>1069.098901</v>
      </c>
      <c r="N37" s="11">
        <v>1.20332</v>
      </c>
      <c r="O37" s="11">
        <v>148.0</v>
      </c>
      <c r="P37" s="11">
        <v>14.0</v>
      </c>
      <c r="Q37" s="11">
        <v>158.0</v>
      </c>
      <c r="R37" s="11">
        <v>45.0</v>
      </c>
      <c r="S37" s="13">
        <v>422150.0</v>
      </c>
      <c r="T37" s="14">
        <f t="shared" si="1"/>
        <v>33.29547516</v>
      </c>
      <c r="U37" s="11">
        <v>1267890.0</v>
      </c>
      <c r="V37" s="15">
        <f t="shared" si="2"/>
        <v>0</v>
      </c>
    </row>
    <row r="38" ht="12.75" customHeight="1">
      <c r="A38" s="7" t="s">
        <v>135</v>
      </c>
      <c r="B38" s="8" t="s">
        <v>136</v>
      </c>
      <c r="C38" s="9" t="s">
        <v>137</v>
      </c>
      <c r="D38" s="10" t="s">
        <v>138</v>
      </c>
      <c r="E38" s="11">
        <v>70.0</v>
      </c>
      <c r="F38" s="12">
        <v>9.47258569479008E-4</v>
      </c>
      <c r="G38" s="12">
        <v>0.0</v>
      </c>
      <c r="H38" s="12">
        <v>4.97712129726258E-4</v>
      </c>
      <c r="I38" s="12">
        <v>0.0010596451794172</v>
      </c>
      <c r="J38" s="11">
        <v>0.999919</v>
      </c>
      <c r="K38" s="11">
        <v>1.169039</v>
      </c>
      <c r="L38" s="11">
        <v>0.999919</v>
      </c>
      <c r="M38" s="11">
        <v>12414.4</v>
      </c>
      <c r="N38" s="11">
        <v>1.255799</v>
      </c>
      <c r="O38" s="11">
        <v>17.0</v>
      </c>
      <c r="P38" s="11">
        <v>1.0</v>
      </c>
      <c r="Q38" s="11">
        <v>15.0</v>
      </c>
      <c r="R38" s="11">
        <v>8.0</v>
      </c>
      <c r="S38" s="13">
        <v>126802.0</v>
      </c>
      <c r="T38" s="14">
        <f t="shared" si="1"/>
        <v>39.9399021</v>
      </c>
      <c r="U38" s="11">
        <v>317482.0</v>
      </c>
      <c r="V38" s="15">
        <f t="shared" si="2"/>
        <v>1</v>
      </c>
    </row>
    <row r="39" ht="12.75" customHeight="1">
      <c r="A39" s="7" t="s">
        <v>139</v>
      </c>
      <c r="B39" s="8" t="s">
        <v>136</v>
      </c>
      <c r="C39" s="9" t="s">
        <v>140</v>
      </c>
      <c r="D39" s="10" t="s">
        <v>141</v>
      </c>
      <c r="E39" s="11">
        <v>75.0</v>
      </c>
      <c r="F39" s="12">
        <v>0.00241389582241944</v>
      </c>
      <c r="G39" s="16">
        <v>8.21751769334278E-5</v>
      </c>
      <c r="H39" s="12">
        <v>0.00384168952163775</v>
      </c>
      <c r="I39" s="12">
        <v>0.00172567871560198</v>
      </c>
      <c r="J39" s="11">
        <v>0.99965</v>
      </c>
      <c r="K39" s="11">
        <v>1.527551</v>
      </c>
      <c r="L39" s="11">
        <v>0.99966</v>
      </c>
      <c r="M39" s="11">
        <v>3032.875</v>
      </c>
      <c r="N39" s="11">
        <v>1.275824</v>
      </c>
      <c r="O39" s="11">
        <v>119.0</v>
      </c>
      <c r="P39" s="11">
        <v>2.0</v>
      </c>
      <c r="Q39" s="11">
        <v>28.0</v>
      </c>
      <c r="R39" s="11">
        <v>22.0</v>
      </c>
      <c r="S39" s="13">
        <v>203304.0</v>
      </c>
      <c r="T39" s="14">
        <f t="shared" si="1"/>
        <v>33.47526699</v>
      </c>
      <c r="U39" s="11">
        <v>607326.0</v>
      </c>
      <c r="V39" s="15">
        <f t="shared" si="2"/>
        <v>1</v>
      </c>
    </row>
    <row r="40" ht="12.75" customHeight="1">
      <c r="A40" s="7" t="s">
        <v>142</v>
      </c>
      <c r="B40" s="8" t="s">
        <v>136</v>
      </c>
      <c r="C40" s="9" t="s">
        <v>143</v>
      </c>
      <c r="D40" s="10" t="s">
        <v>144</v>
      </c>
      <c r="E40" s="11">
        <v>85.0</v>
      </c>
      <c r="F40" s="12">
        <v>0.0333756739941933</v>
      </c>
      <c r="G40" s="12">
        <v>0.0228380340107839</v>
      </c>
      <c r="H40" s="12">
        <v>0.0486960804645375</v>
      </c>
      <c r="I40" s="12">
        <v>0.0201420572376607</v>
      </c>
      <c r="J40" s="11">
        <v>0.983293</v>
      </c>
      <c r="K40" s="11">
        <v>16.25583</v>
      </c>
      <c r="L40" s="11">
        <v>0.993548</v>
      </c>
      <c r="M40" s="11">
        <v>268.367857</v>
      </c>
      <c r="N40" s="11">
        <v>1.311371</v>
      </c>
      <c r="O40" s="11">
        <v>290.0</v>
      </c>
      <c r="P40" s="11">
        <v>64.0</v>
      </c>
      <c r="Q40" s="11">
        <v>150.0</v>
      </c>
      <c r="R40" s="11">
        <v>114.0</v>
      </c>
      <c r="S40" s="13">
        <v>191968.0</v>
      </c>
      <c r="T40" s="14">
        <f t="shared" si="1"/>
        <v>38.36689664</v>
      </c>
      <c r="U40" s="11">
        <v>500348.0</v>
      </c>
      <c r="V40" s="15">
        <f t="shared" si="2"/>
        <v>1</v>
      </c>
    </row>
    <row r="41" ht="12.75" customHeight="1">
      <c r="A41" s="7" t="s">
        <v>145</v>
      </c>
      <c r="B41" s="8" t="s">
        <v>136</v>
      </c>
      <c r="C41" s="9" t="s">
        <v>146</v>
      </c>
      <c r="D41" s="10" t="s">
        <v>147</v>
      </c>
      <c r="E41" s="11">
        <v>95.0</v>
      </c>
      <c r="F41" s="12">
        <v>0.00142321595239446</v>
      </c>
      <c r="G41" s="12">
        <v>0.0</v>
      </c>
      <c r="H41" s="12">
        <v>7.03873106890737E-4</v>
      </c>
      <c r="I41" s="12">
        <v>0.00547370917922723</v>
      </c>
      <c r="J41" s="11">
        <v>0.999546</v>
      </c>
      <c r="K41" s="11">
        <v>1.204612</v>
      </c>
      <c r="L41" s="11">
        <v>0.999569</v>
      </c>
      <c r="M41" s="11">
        <v>2438.537975</v>
      </c>
      <c r="N41" s="11">
        <v>1.025394</v>
      </c>
      <c r="O41" s="11">
        <v>47.0</v>
      </c>
      <c r="P41" s="11">
        <v>1.0</v>
      </c>
      <c r="Q41" s="11">
        <v>158.0</v>
      </c>
      <c r="R41" s="11">
        <v>44.0</v>
      </c>
      <c r="S41" s="13">
        <v>808752.0</v>
      </c>
      <c r="T41" s="14">
        <f t="shared" si="1"/>
        <v>31.53481669</v>
      </c>
      <c r="U41" s="11">
        <v>2564632.0</v>
      </c>
      <c r="V41" s="15">
        <f t="shared" si="2"/>
        <v>0</v>
      </c>
    </row>
    <row r="42" ht="12.75" customHeight="1">
      <c r="A42" s="7" t="s">
        <v>148</v>
      </c>
      <c r="B42" s="8" t="s">
        <v>136</v>
      </c>
      <c r="C42" s="9" t="s">
        <v>149</v>
      </c>
      <c r="D42" s="10" t="s">
        <v>150</v>
      </c>
      <c r="E42" s="11">
        <v>95.0</v>
      </c>
      <c r="F42" s="12">
        <v>0.293064983767079</v>
      </c>
      <c r="G42" s="12">
        <v>0.268568030694977</v>
      </c>
      <c r="H42" s="12">
        <v>0.35935953749197</v>
      </c>
      <c r="I42" s="12">
        <v>0.20186548377576</v>
      </c>
      <c r="J42" s="11">
        <v>0.918161</v>
      </c>
      <c r="K42" s="11">
        <v>117.3172</v>
      </c>
      <c r="L42" s="11">
        <v>0.943639</v>
      </c>
      <c r="M42" s="11">
        <v>24.723611</v>
      </c>
      <c r="N42" s="11">
        <v>1.044171</v>
      </c>
      <c r="O42" s="11">
        <v>4971.0</v>
      </c>
      <c r="P42" s="11">
        <v>1761.0</v>
      </c>
      <c r="Q42" s="11">
        <v>3564.0</v>
      </c>
      <c r="R42" s="11">
        <v>2203.0</v>
      </c>
      <c r="S42" s="13">
        <v>600734.0</v>
      </c>
      <c r="T42" s="14">
        <f t="shared" si="1"/>
        <v>35.78396216</v>
      </c>
      <c r="U42" s="11">
        <v>1678780.0</v>
      </c>
      <c r="V42" s="15">
        <f t="shared" si="2"/>
        <v>0</v>
      </c>
    </row>
    <row r="43" ht="12.75" customHeight="1">
      <c r="A43" s="7" t="s">
        <v>151</v>
      </c>
      <c r="B43" s="8" t="s">
        <v>136</v>
      </c>
      <c r="C43" s="9" t="s">
        <v>152</v>
      </c>
      <c r="D43" s="10" t="s">
        <v>153</v>
      </c>
      <c r="E43" s="11">
        <v>90.0</v>
      </c>
      <c r="F43" s="12">
        <v>0.590784400599542</v>
      </c>
      <c r="G43" s="12">
        <v>0.573778527728811</v>
      </c>
      <c r="H43" s="12">
        <v>0.794072454068118</v>
      </c>
      <c r="I43" s="12">
        <v>0.385903224894185</v>
      </c>
      <c r="J43" s="11">
        <v>0.753169</v>
      </c>
      <c r="K43" s="11">
        <v>271.5257</v>
      </c>
      <c r="L43" s="11">
        <v>0.838797</v>
      </c>
      <c r="M43" s="11">
        <v>9.099306</v>
      </c>
      <c r="N43" s="11">
        <v>1.04219</v>
      </c>
      <c r="O43" s="11">
        <v>13065.0</v>
      </c>
      <c r="P43" s="11">
        <v>1197.0</v>
      </c>
      <c r="Q43" s="11">
        <v>1916.0</v>
      </c>
      <c r="R43" s="11">
        <v>1296.0</v>
      </c>
      <c r="S43" s="13">
        <v>480486.0</v>
      </c>
      <c r="T43" s="14">
        <f t="shared" si="1"/>
        <v>24.46894975</v>
      </c>
      <c r="U43" s="11">
        <v>1963656.0</v>
      </c>
      <c r="V43" s="15">
        <f t="shared" si="2"/>
        <v>0</v>
      </c>
    </row>
    <row r="44" ht="12.75" customHeight="1">
      <c r="A44" s="7" t="s">
        <v>154</v>
      </c>
      <c r="B44" s="8" t="s">
        <v>155</v>
      </c>
      <c r="C44" s="9" t="s">
        <v>156</v>
      </c>
      <c r="D44" s="10" t="s">
        <v>157</v>
      </c>
      <c r="E44" s="11">
        <v>70.0</v>
      </c>
      <c r="F44" s="12">
        <v>8.06409067956921E-4</v>
      </c>
      <c r="G44" s="12">
        <v>0.0</v>
      </c>
      <c r="H44" s="12">
        <v>0.00226849653696293</v>
      </c>
      <c r="I44" s="12">
        <v>0.00131889333544356</v>
      </c>
      <c r="J44" s="11">
        <v>0.999713</v>
      </c>
      <c r="K44" s="11">
        <v>1.217898</v>
      </c>
      <c r="L44" s="11">
        <v>0.999713</v>
      </c>
      <c r="M44" s="11">
        <v>3479.421053</v>
      </c>
      <c r="N44" s="11">
        <v>1.061607</v>
      </c>
      <c r="O44" s="11">
        <v>147.0</v>
      </c>
      <c r="P44" s="11">
        <v>1.0</v>
      </c>
      <c r="Q44" s="11">
        <v>18.0</v>
      </c>
      <c r="R44" s="11">
        <v>7.0</v>
      </c>
      <c r="S44" s="13">
        <v>273950.0</v>
      </c>
      <c r="T44" s="14">
        <f t="shared" si="1"/>
        <v>34.57445466</v>
      </c>
      <c r="U44" s="11">
        <v>792348.0</v>
      </c>
      <c r="V44" s="15">
        <f t="shared" si="2"/>
        <v>1</v>
      </c>
    </row>
    <row r="45" ht="12.75" customHeight="1">
      <c r="A45" s="7" t="s">
        <v>158</v>
      </c>
      <c r="B45" s="8" t="s">
        <v>155</v>
      </c>
      <c r="C45" s="9" t="s">
        <v>159</v>
      </c>
      <c r="D45" s="10" t="s">
        <v>160</v>
      </c>
      <c r="E45" s="11">
        <v>85.0</v>
      </c>
      <c r="F45" s="12">
        <v>0.00112023378792096</v>
      </c>
      <c r="G45" s="16">
        <v>4.17478430281102E-5</v>
      </c>
      <c r="H45" s="12">
        <v>0.00340244920679098</v>
      </c>
      <c r="I45" s="12">
        <v>0.00121764542165321</v>
      </c>
      <c r="J45" s="11">
        <v>0.999533</v>
      </c>
      <c r="K45" s="11">
        <v>1.32029</v>
      </c>
      <c r="L45" s="11">
        <v>0.999532</v>
      </c>
      <c r="M45" s="11">
        <v>2137.820896</v>
      </c>
      <c r="N45" s="11">
        <v>1.146349</v>
      </c>
      <c r="O45" s="11">
        <v>232.0</v>
      </c>
      <c r="P45" s="11">
        <v>2.0</v>
      </c>
      <c r="Q45" s="11">
        <v>20.0</v>
      </c>
      <c r="R45" s="11">
        <v>12.0</v>
      </c>
      <c r="S45" s="13">
        <v>303334.0</v>
      </c>
      <c r="T45" s="14">
        <f t="shared" si="1"/>
        <v>31.84608924</v>
      </c>
      <c r="U45" s="11">
        <v>952500.0</v>
      </c>
      <c r="V45" s="15">
        <f t="shared" si="2"/>
        <v>1</v>
      </c>
    </row>
    <row r="46" ht="12.75" customHeight="1">
      <c r="A46" s="7" t="s">
        <v>161</v>
      </c>
      <c r="B46" s="8" t="s">
        <v>155</v>
      </c>
      <c r="C46" s="9" t="s">
        <v>162</v>
      </c>
      <c r="D46" s="10" t="s">
        <v>163</v>
      </c>
      <c r="E46" s="11">
        <v>75.0</v>
      </c>
      <c r="F46" s="12">
        <v>0.00171274183432238</v>
      </c>
      <c r="G46" s="12">
        <v>0.0</v>
      </c>
      <c r="H46" s="12">
        <v>0.00262137952107557</v>
      </c>
      <c r="I46" s="12">
        <v>0.00207458870072852</v>
      </c>
      <c r="J46" s="11">
        <v>0.999685</v>
      </c>
      <c r="K46" s="11">
        <v>1.151595</v>
      </c>
      <c r="L46" s="11">
        <v>0.999685</v>
      </c>
      <c r="M46" s="11">
        <v>3175.692308</v>
      </c>
      <c r="N46" s="11">
        <v>1.095935</v>
      </c>
      <c r="O46" s="11">
        <v>114.0</v>
      </c>
      <c r="P46" s="11">
        <v>1.0</v>
      </c>
      <c r="Q46" s="11">
        <v>38.0</v>
      </c>
      <c r="R46" s="11">
        <v>17.0</v>
      </c>
      <c r="S46" s="13">
        <v>257752.0</v>
      </c>
      <c r="T46" s="14">
        <f t="shared" si="1"/>
        <v>47.85130288</v>
      </c>
      <c r="U46" s="11">
        <v>538652.0</v>
      </c>
      <c r="V46" s="15">
        <f t="shared" si="2"/>
        <v>1</v>
      </c>
    </row>
    <row r="47" ht="12.75" customHeight="1">
      <c r="A47" s="7" t="s">
        <v>164</v>
      </c>
      <c r="B47" s="8" t="s">
        <v>165</v>
      </c>
      <c r="C47" s="9" t="s">
        <v>166</v>
      </c>
      <c r="D47" s="10" t="s">
        <v>167</v>
      </c>
      <c r="E47" s="11">
        <v>70.0</v>
      </c>
      <c r="F47" s="12">
        <v>0.00206643839730882</v>
      </c>
      <c r="G47" s="12">
        <v>0.0</v>
      </c>
      <c r="H47" s="12">
        <v>0.0</v>
      </c>
      <c r="I47" s="12">
        <v>0.00164594221180994</v>
      </c>
      <c r="J47" s="11">
        <v>0.999867</v>
      </c>
      <c r="K47" s="11">
        <v>1.128877</v>
      </c>
      <c r="L47" s="11">
        <v>0.999867</v>
      </c>
      <c r="M47" s="11">
        <v>7537.727273</v>
      </c>
      <c r="N47" s="11">
        <v>2.097052</v>
      </c>
      <c r="O47" s="11">
        <v>1.0</v>
      </c>
      <c r="P47" s="11">
        <v>1.0</v>
      </c>
      <c r="Q47" s="11">
        <v>15.0</v>
      </c>
      <c r="R47" s="11">
        <v>15.0</v>
      </c>
      <c r="S47" s="13">
        <v>172830.0</v>
      </c>
      <c r="T47" s="14">
        <f t="shared" si="1"/>
        <v>41.09071197</v>
      </c>
      <c r="U47" s="11">
        <v>420606.0</v>
      </c>
      <c r="V47" s="15">
        <f t="shared" si="2"/>
        <v>1</v>
      </c>
    </row>
    <row r="48" ht="12.75" customHeight="1">
      <c r="A48" s="7" t="s">
        <v>168</v>
      </c>
      <c r="B48" s="8" t="s">
        <v>165</v>
      </c>
      <c r="C48" s="9" t="s">
        <v>169</v>
      </c>
      <c r="D48" s="10" t="s">
        <v>170</v>
      </c>
      <c r="E48" s="11">
        <v>70.0</v>
      </c>
      <c r="F48" s="12">
        <v>0.00127178657108998</v>
      </c>
      <c r="G48" s="16">
        <v>5.78084805040899E-5</v>
      </c>
      <c r="H48" s="12">
        <v>0.00320837066797699</v>
      </c>
      <c r="I48" s="12">
        <v>8.23770847183282E-4</v>
      </c>
      <c r="J48" s="11">
        <v>0.999682</v>
      </c>
      <c r="K48" s="11">
        <v>1.349556</v>
      </c>
      <c r="L48" s="11">
        <v>0.999681</v>
      </c>
      <c r="M48" s="11">
        <v>3137.818182</v>
      </c>
      <c r="N48" s="11">
        <v>0.8633849</v>
      </c>
      <c r="O48" s="11">
        <v>89.0</v>
      </c>
      <c r="P48" s="11">
        <v>2.0</v>
      </c>
      <c r="Q48" s="11">
        <v>11.0</v>
      </c>
      <c r="R48" s="11">
        <v>11.0</v>
      </c>
      <c r="S48" s="13">
        <v>164850.0</v>
      </c>
      <c r="T48" s="14">
        <f t="shared" si="1"/>
        <v>20.84576787</v>
      </c>
      <c r="U48" s="11">
        <v>790808.0</v>
      </c>
      <c r="V48" s="15">
        <f t="shared" si="2"/>
        <v>1</v>
      </c>
    </row>
    <row r="49" ht="12.75" customHeight="1">
      <c r="A49" s="7" t="s">
        <v>171</v>
      </c>
      <c r="B49" s="8" t="s">
        <v>165</v>
      </c>
      <c r="C49" s="9" t="s">
        <v>172</v>
      </c>
      <c r="D49" s="10" t="s">
        <v>173</v>
      </c>
      <c r="E49" s="11">
        <v>75.0</v>
      </c>
      <c r="F49" s="12">
        <v>0.0149755003320927</v>
      </c>
      <c r="G49" s="12">
        <v>0.00783237465067609</v>
      </c>
      <c r="H49" s="12">
        <v>0.0395628908354951</v>
      </c>
      <c r="I49" s="12">
        <v>0.0136345977918969</v>
      </c>
      <c r="J49" s="11">
        <v>0.991531</v>
      </c>
      <c r="K49" s="11">
        <v>5.950158</v>
      </c>
      <c r="L49" s="11">
        <v>0.994505</v>
      </c>
      <c r="M49" s="11">
        <v>247.977848</v>
      </c>
      <c r="N49" s="11">
        <v>1.017986</v>
      </c>
      <c r="O49" s="11">
        <v>467.0</v>
      </c>
      <c r="P49" s="11">
        <v>43.0</v>
      </c>
      <c r="Q49" s="11">
        <v>159.0</v>
      </c>
      <c r="R49" s="11">
        <v>85.0</v>
      </c>
      <c r="S49" s="13">
        <v>189454.0</v>
      </c>
      <c r="T49" s="14">
        <f t="shared" si="1"/>
        <v>34.3598449</v>
      </c>
      <c r="U49" s="11">
        <v>551382.0</v>
      </c>
      <c r="V49" s="15">
        <f t="shared" si="2"/>
        <v>1</v>
      </c>
    </row>
    <row r="50" ht="12.75" customHeight="1">
      <c r="A50" s="7" t="s">
        <v>174</v>
      </c>
      <c r="B50" s="8" t="s">
        <v>175</v>
      </c>
      <c r="C50" s="9" t="s">
        <v>176</v>
      </c>
      <c r="D50" s="10" t="s">
        <v>177</v>
      </c>
      <c r="E50" s="11">
        <v>95.0</v>
      </c>
      <c r="F50" s="12">
        <v>0.00102489453983721</v>
      </c>
      <c r="G50" s="12">
        <v>0.0</v>
      </c>
      <c r="H50" s="12">
        <v>6.08995306280078E-4</v>
      </c>
      <c r="I50" s="12">
        <v>9.35773275503535E-4</v>
      </c>
      <c r="J50" s="11">
        <v>0.99994</v>
      </c>
      <c r="K50" s="11">
        <v>1.146562</v>
      </c>
      <c r="L50" s="11">
        <v>0.99994</v>
      </c>
      <c r="M50" s="11">
        <v>16772.0</v>
      </c>
      <c r="N50" s="11">
        <v>1.026372</v>
      </c>
      <c r="O50" s="11">
        <v>22.0</v>
      </c>
      <c r="P50" s="11">
        <v>1.0</v>
      </c>
      <c r="Q50" s="11">
        <v>9.0</v>
      </c>
      <c r="R50" s="11">
        <v>8.0</v>
      </c>
      <c r="S50" s="13">
        <v>139414.0</v>
      </c>
      <c r="T50" s="14">
        <f t="shared" si="1"/>
        <v>42.35808126</v>
      </c>
      <c r="U50" s="11">
        <v>329132.0</v>
      </c>
      <c r="V50" s="15">
        <f t="shared" si="2"/>
        <v>1</v>
      </c>
    </row>
    <row r="51" ht="12.75" customHeight="1">
      <c r="A51" s="7" t="s">
        <v>178</v>
      </c>
      <c r="B51" s="8" t="s">
        <v>175</v>
      </c>
      <c r="C51" s="9" t="s">
        <v>179</v>
      </c>
      <c r="D51" s="10" t="s">
        <v>180</v>
      </c>
      <c r="E51" s="11">
        <v>70.0</v>
      </c>
      <c r="F51" s="16">
        <v>7.71827716619166E-5</v>
      </c>
      <c r="G51" s="12">
        <v>0.0</v>
      </c>
      <c r="H51" s="16">
        <v>2.0010348208645E-5</v>
      </c>
      <c r="I51" s="12">
        <v>0.00363044888928274</v>
      </c>
      <c r="J51" s="11">
        <v>0.999578</v>
      </c>
      <c r="K51" s="11">
        <v>1.084944</v>
      </c>
      <c r="L51" s="11">
        <v>0.999586</v>
      </c>
      <c r="M51" s="11">
        <v>2467.680851</v>
      </c>
      <c r="N51" s="11">
        <v>1.179714</v>
      </c>
      <c r="O51" s="11">
        <v>3.0</v>
      </c>
      <c r="P51" s="11">
        <v>1.0</v>
      </c>
      <c r="Q51" s="11">
        <v>48.0</v>
      </c>
      <c r="R51" s="11">
        <v>5.0</v>
      </c>
      <c r="S51" s="13">
        <v>760486.0</v>
      </c>
      <c r="T51" s="14">
        <f t="shared" si="1"/>
        <v>55.24796294</v>
      </c>
      <c r="U51" s="11">
        <v>1376496.0</v>
      </c>
      <c r="V51" s="15">
        <f t="shared" si="2"/>
        <v>0</v>
      </c>
    </row>
    <row r="52" ht="12.75" customHeight="1">
      <c r="A52" s="7" t="s">
        <v>181</v>
      </c>
      <c r="B52" s="8" t="s">
        <v>175</v>
      </c>
      <c r="C52" s="9" t="s">
        <v>182</v>
      </c>
      <c r="D52" s="10" t="s">
        <v>183</v>
      </c>
      <c r="E52" s="11">
        <v>70.0</v>
      </c>
      <c r="F52" s="12">
        <v>3.45244260314172E-4</v>
      </c>
      <c r="G52" s="12">
        <v>0.0</v>
      </c>
      <c r="H52" s="12">
        <v>0.00136946889924622</v>
      </c>
      <c r="I52" s="12">
        <v>0.00235341504114161</v>
      </c>
      <c r="J52" s="11">
        <v>0.999601</v>
      </c>
      <c r="K52" s="11">
        <v>1.057365</v>
      </c>
      <c r="L52" s="11">
        <v>0.999601</v>
      </c>
      <c r="M52" s="11">
        <v>2506.202899</v>
      </c>
      <c r="N52" s="11">
        <v>12.98418</v>
      </c>
      <c r="O52" s="11">
        <v>114.0</v>
      </c>
      <c r="P52" s="11">
        <v>1.0</v>
      </c>
      <c r="Q52" s="11">
        <v>33.0</v>
      </c>
      <c r="R52" s="11">
        <v>6.0</v>
      </c>
      <c r="S52" s="13">
        <v>370916.0</v>
      </c>
      <c r="T52" s="14">
        <f t="shared" si="1"/>
        <v>53.89622844</v>
      </c>
      <c r="U52" s="11">
        <v>688204.0</v>
      </c>
      <c r="V52" s="15">
        <f t="shared" si="2"/>
        <v>1</v>
      </c>
    </row>
    <row r="53" ht="12.75" customHeight="1">
      <c r="A53" s="7" t="s">
        <v>184</v>
      </c>
      <c r="B53" s="8" t="s">
        <v>175</v>
      </c>
      <c r="C53" s="9" t="s">
        <v>185</v>
      </c>
      <c r="D53" s="10" t="s">
        <v>186</v>
      </c>
      <c r="E53" s="11">
        <v>100.0</v>
      </c>
      <c r="F53" s="12">
        <v>8.08347818039315E-4</v>
      </c>
      <c r="G53" s="12">
        <v>0.0</v>
      </c>
      <c r="H53" s="12">
        <v>1.70635138691662E-4</v>
      </c>
      <c r="I53" s="12">
        <v>3.97666636781416E-4</v>
      </c>
      <c r="J53" s="11">
        <v>0.999434</v>
      </c>
      <c r="K53" s="11">
        <v>1.143243</v>
      </c>
      <c r="L53" s="11">
        <v>0.999478</v>
      </c>
      <c r="M53" s="11">
        <v>2057.206587</v>
      </c>
      <c r="N53" s="11">
        <v>1.100099</v>
      </c>
      <c r="O53" s="11">
        <v>16.0</v>
      </c>
      <c r="P53" s="11">
        <v>1.0</v>
      </c>
      <c r="Q53" s="11">
        <v>34.0</v>
      </c>
      <c r="R53" s="11">
        <v>39.0</v>
      </c>
      <c r="S53" s="13">
        <v>1436438.0</v>
      </c>
      <c r="T53" s="14">
        <f t="shared" si="1"/>
        <v>29.15926742</v>
      </c>
      <c r="U53" s="11">
        <v>4926180.0</v>
      </c>
      <c r="V53" s="15">
        <f t="shared" si="2"/>
        <v>0</v>
      </c>
    </row>
    <row r="54" ht="12.75" customHeight="1">
      <c r="A54" s="7" t="s">
        <v>187</v>
      </c>
      <c r="B54" s="8" t="s">
        <v>175</v>
      </c>
      <c r="C54" s="9" t="s">
        <v>188</v>
      </c>
      <c r="D54" s="10" t="s">
        <v>189</v>
      </c>
      <c r="E54" s="11">
        <v>90.0</v>
      </c>
      <c r="F54" s="12">
        <v>0.0188573833122143</v>
      </c>
      <c r="G54" s="12">
        <v>0.0143902850717137</v>
      </c>
      <c r="H54" s="12">
        <v>0.0260560919190454</v>
      </c>
      <c r="I54" s="12">
        <v>0.0196300320233174</v>
      </c>
      <c r="J54" s="11">
        <v>0.996387</v>
      </c>
      <c r="K54" s="11">
        <v>3.65925</v>
      </c>
      <c r="L54" s="11">
        <v>0.996938</v>
      </c>
      <c r="M54" s="11">
        <v>383.619575</v>
      </c>
      <c r="N54" s="11">
        <v>1.109798</v>
      </c>
      <c r="O54" s="11">
        <v>1111.0</v>
      </c>
      <c r="P54" s="11">
        <v>264.0</v>
      </c>
      <c r="Q54" s="11">
        <v>763.0</v>
      </c>
      <c r="R54" s="11">
        <v>381.0</v>
      </c>
      <c r="S54" s="13">
        <v>906776.0</v>
      </c>
      <c r="T54" s="14">
        <f t="shared" si="1"/>
        <v>31.56713311</v>
      </c>
      <c r="U54" s="11">
        <v>2872532.0</v>
      </c>
      <c r="V54" s="15">
        <f t="shared" si="2"/>
        <v>0</v>
      </c>
    </row>
    <row r="55" ht="12.75" customHeight="1">
      <c r="A55" s="7" t="s">
        <v>190</v>
      </c>
      <c r="B55" s="8" t="s">
        <v>175</v>
      </c>
      <c r="C55" s="9" t="s">
        <v>191</v>
      </c>
      <c r="D55" s="10" t="s">
        <v>192</v>
      </c>
      <c r="E55" s="11">
        <v>95.0</v>
      </c>
      <c r="F55" s="12">
        <v>0.237650376404819</v>
      </c>
      <c r="G55" s="12">
        <v>0.224482391840302</v>
      </c>
      <c r="H55" s="12">
        <v>0.280889519207777</v>
      </c>
      <c r="I55" s="12">
        <v>0.169872772697664</v>
      </c>
      <c r="J55" s="11">
        <v>0.917247</v>
      </c>
      <c r="K55" s="11">
        <v>57.24804</v>
      </c>
      <c r="L55" s="11">
        <v>0.948255</v>
      </c>
      <c r="M55" s="11">
        <v>28.703582</v>
      </c>
      <c r="N55" s="11">
        <v>1.123503</v>
      </c>
      <c r="O55" s="11">
        <v>1337.0</v>
      </c>
      <c r="P55" s="11">
        <v>702.0</v>
      </c>
      <c r="Q55" s="11">
        <v>1172.0</v>
      </c>
      <c r="R55" s="11">
        <v>766.0</v>
      </c>
      <c r="S55" s="13">
        <v>481538.0</v>
      </c>
      <c r="T55" s="14">
        <f t="shared" si="1"/>
        <v>38.22385425</v>
      </c>
      <c r="U55" s="11">
        <v>1259784.0</v>
      </c>
      <c r="V55" s="15">
        <f t="shared" si="2"/>
        <v>0</v>
      </c>
    </row>
    <row r="56" ht="12.75" customHeight="1">
      <c r="A56" s="7" t="s">
        <v>193</v>
      </c>
      <c r="B56" s="8" t="s">
        <v>194</v>
      </c>
      <c r="C56" s="9" t="s">
        <v>195</v>
      </c>
      <c r="D56" s="10" t="s">
        <v>196</v>
      </c>
      <c r="E56" s="11">
        <v>75.0</v>
      </c>
      <c r="F56" s="12">
        <v>8.32734243949197E-4</v>
      </c>
      <c r="G56" s="12">
        <v>0.0</v>
      </c>
      <c r="H56" s="12">
        <v>0.0</v>
      </c>
      <c r="I56" s="12">
        <v>0.0014018691588785</v>
      </c>
      <c r="J56" s="11">
        <v>0.999754</v>
      </c>
      <c r="K56" s="11">
        <v>1.145515</v>
      </c>
      <c r="L56" s="11">
        <v>0.999754</v>
      </c>
      <c r="M56" s="11">
        <v>4056.146341</v>
      </c>
      <c r="N56" s="11">
        <v>0.8604573</v>
      </c>
      <c r="O56" s="11">
        <v>1.0</v>
      </c>
      <c r="P56" s="11">
        <v>1.0</v>
      </c>
      <c r="Q56" s="11">
        <v>21.0</v>
      </c>
      <c r="R56" s="11">
        <v>9.0</v>
      </c>
      <c r="S56" s="13">
        <v>349920.0</v>
      </c>
      <c r="T56" s="14">
        <f t="shared" si="1"/>
        <v>38.40480455</v>
      </c>
      <c r="U56" s="11">
        <v>911136.0</v>
      </c>
      <c r="V56" s="15">
        <f t="shared" si="2"/>
        <v>1</v>
      </c>
    </row>
    <row r="57" ht="12.75" customHeight="1">
      <c r="A57" s="7" t="s">
        <v>197</v>
      </c>
      <c r="B57" s="8" t="s">
        <v>194</v>
      </c>
      <c r="C57" s="9" t="s">
        <v>198</v>
      </c>
      <c r="D57" s="10" t="s">
        <v>199</v>
      </c>
      <c r="E57" s="11">
        <v>75.0</v>
      </c>
      <c r="F57" s="12">
        <v>6.27645599182601E-4</v>
      </c>
      <c r="G57" s="12">
        <v>0.0</v>
      </c>
      <c r="H57" s="12">
        <v>0.00160560502116479</v>
      </c>
      <c r="I57" s="12">
        <v>4.23295869216173E-4</v>
      </c>
      <c r="J57" s="11">
        <v>0.999737</v>
      </c>
      <c r="K57" s="11">
        <v>1.494333</v>
      </c>
      <c r="L57" s="11">
        <v>0.999737</v>
      </c>
      <c r="M57" s="11">
        <v>3797.166667</v>
      </c>
      <c r="N57" s="11">
        <v>1.354307</v>
      </c>
      <c r="O57" s="11">
        <v>59.0</v>
      </c>
      <c r="P57" s="11">
        <v>1.0</v>
      </c>
      <c r="Q57" s="11">
        <v>6.0</v>
      </c>
      <c r="R57" s="11">
        <v>5.0</v>
      </c>
      <c r="S57" s="13">
        <v>153858.0</v>
      </c>
      <c r="T57" s="14">
        <f t="shared" si="1"/>
        <v>22.44797913</v>
      </c>
      <c r="U57" s="11">
        <v>685398.0</v>
      </c>
      <c r="V57" s="15">
        <f t="shared" si="2"/>
        <v>1</v>
      </c>
    </row>
    <row r="58" ht="12.75" customHeight="1">
      <c r="A58" s="7" t="s">
        <v>200</v>
      </c>
      <c r="B58" s="8" t="s">
        <v>194</v>
      </c>
      <c r="C58" s="9" t="s">
        <v>201</v>
      </c>
      <c r="D58" s="10" t="s">
        <v>202</v>
      </c>
      <c r="E58" s="11">
        <v>80.0</v>
      </c>
      <c r="F58" s="12">
        <v>0.00103725607065726</v>
      </c>
      <c r="G58" s="12">
        <v>0.0</v>
      </c>
      <c r="H58" s="12">
        <v>9.36626750369619E-4</v>
      </c>
      <c r="I58" s="12">
        <v>0.00208225285825973</v>
      </c>
      <c r="J58" s="11">
        <v>0.999697</v>
      </c>
      <c r="K58" s="11">
        <v>1.172145</v>
      </c>
      <c r="L58" s="11">
        <v>0.999697</v>
      </c>
      <c r="M58" s="11">
        <v>3297.487179</v>
      </c>
      <c r="N58" s="11">
        <v>1.651767</v>
      </c>
      <c r="O58" s="11">
        <v>61.0</v>
      </c>
      <c r="P58" s="11">
        <v>1.0</v>
      </c>
      <c r="Q58" s="11">
        <v>36.0</v>
      </c>
      <c r="R58" s="11">
        <v>13.0</v>
      </c>
      <c r="S58" s="13">
        <v>269738.0</v>
      </c>
      <c r="T58" s="14">
        <f t="shared" si="1"/>
        <v>52.34236437</v>
      </c>
      <c r="U58" s="11">
        <v>515334.0</v>
      </c>
      <c r="V58" s="15">
        <f t="shared" si="2"/>
        <v>1</v>
      </c>
    </row>
    <row r="59" ht="12.75" customHeight="1">
      <c r="A59" s="7" t="s">
        <v>203</v>
      </c>
      <c r="B59" s="8" t="s">
        <v>194</v>
      </c>
      <c r="C59" s="9" t="s">
        <v>204</v>
      </c>
      <c r="D59" s="10" t="s">
        <v>205</v>
      </c>
      <c r="E59" s="11">
        <v>95.0</v>
      </c>
      <c r="F59" s="12">
        <v>0.00187746344193857</v>
      </c>
      <c r="G59" s="12">
        <v>0.0</v>
      </c>
      <c r="H59" s="12">
        <v>0.0020290598689274</v>
      </c>
      <c r="I59" s="12">
        <v>9.79546143620123E-4</v>
      </c>
      <c r="J59" s="11">
        <v>0.999848</v>
      </c>
      <c r="K59" s="11">
        <v>1.266363</v>
      </c>
      <c r="L59" s="11">
        <v>0.999848</v>
      </c>
      <c r="M59" s="11">
        <v>6576.307692</v>
      </c>
      <c r="N59" s="11">
        <v>1.09325</v>
      </c>
      <c r="O59" s="11">
        <v>74.0</v>
      </c>
      <c r="P59" s="11">
        <v>1.0</v>
      </c>
      <c r="Q59" s="11">
        <v>13.0</v>
      </c>
      <c r="R59" s="11">
        <v>12.0</v>
      </c>
      <c r="S59" s="13">
        <v>175140.0</v>
      </c>
      <c r="T59" s="14">
        <f t="shared" si="1"/>
        <v>7.025422933</v>
      </c>
      <c r="U59" s="11">
        <v>2492946.0</v>
      </c>
      <c r="V59" s="15">
        <f t="shared" si="2"/>
        <v>0</v>
      </c>
    </row>
    <row r="60" ht="12.75" customHeight="1">
      <c r="A60" s="7" t="s">
        <v>206</v>
      </c>
      <c r="B60" s="8" t="s">
        <v>194</v>
      </c>
      <c r="C60" s="9" t="s">
        <v>207</v>
      </c>
      <c r="D60" s="10" t="s">
        <v>208</v>
      </c>
      <c r="E60" s="11">
        <v>100.0</v>
      </c>
      <c r="F60" s="12">
        <v>0.00180638804499548</v>
      </c>
      <c r="G60" s="12">
        <v>0.0</v>
      </c>
      <c r="H60" s="12">
        <v>8.62139748747845E-4</v>
      </c>
      <c r="I60" s="12">
        <v>6.56868379998358E-4</v>
      </c>
      <c r="J60" s="11">
        <v>0.999835</v>
      </c>
      <c r="K60" s="11">
        <v>1.575043</v>
      </c>
      <c r="L60" s="11">
        <v>0.999835</v>
      </c>
      <c r="M60" s="11">
        <v>6057.75</v>
      </c>
      <c r="N60" s="11">
        <v>1.011852</v>
      </c>
      <c r="O60" s="11">
        <v>10.0</v>
      </c>
      <c r="P60" s="11">
        <v>1.0</v>
      </c>
      <c r="Q60" s="11">
        <v>7.0</v>
      </c>
      <c r="R60" s="11">
        <v>7.0</v>
      </c>
      <c r="S60" s="13">
        <v>50202.0</v>
      </c>
      <c r="T60" s="14">
        <f t="shared" si="1"/>
        <v>21.59170086</v>
      </c>
      <c r="U60" s="11">
        <v>232506.0</v>
      </c>
      <c r="V60" s="15">
        <f t="shared" si="2"/>
        <v>1</v>
      </c>
    </row>
    <row r="61" ht="12.75" customHeight="1">
      <c r="A61" s="7" t="s">
        <v>209</v>
      </c>
      <c r="B61" s="8" t="s">
        <v>194</v>
      </c>
      <c r="C61" s="9" t="s">
        <v>210</v>
      </c>
      <c r="D61" s="10" t="s">
        <v>211</v>
      </c>
      <c r="E61" s="11">
        <v>95.0</v>
      </c>
      <c r="F61" s="12">
        <v>0.00183628604681236</v>
      </c>
      <c r="G61" s="12">
        <v>3.36221388852968E-4</v>
      </c>
      <c r="H61" s="12">
        <v>0.00772447088236562</v>
      </c>
      <c r="I61" s="12">
        <v>0.00647441700073279</v>
      </c>
      <c r="J61" s="11">
        <v>0.999237</v>
      </c>
      <c r="K61" s="11">
        <v>1.374677</v>
      </c>
      <c r="L61" s="11">
        <v>0.999262</v>
      </c>
      <c r="M61" s="11">
        <v>1404.414634</v>
      </c>
      <c r="N61" s="11">
        <v>0.7535186</v>
      </c>
      <c r="O61" s="11">
        <v>112.0</v>
      </c>
      <c r="P61" s="11">
        <v>4.0</v>
      </c>
      <c r="Q61" s="11">
        <v>112.0</v>
      </c>
      <c r="R61" s="11">
        <v>17.0</v>
      </c>
      <c r="S61" s="13">
        <v>239182.0</v>
      </c>
      <c r="T61" s="14">
        <f t="shared" si="1"/>
        <v>12.26073869</v>
      </c>
      <c r="U61" s="11">
        <v>1950796.0</v>
      </c>
      <c r="V61" s="15">
        <f t="shared" si="2"/>
        <v>0</v>
      </c>
    </row>
    <row r="62" ht="12.75" customHeight="1">
      <c r="A62" s="7" t="s">
        <v>212</v>
      </c>
      <c r="B62" s="8" t="s">
        <v>213</v>
      </c>
      <c r="C62" s="9" t="s">
        <v>214</v>
      </c>
      <c r="D62" s="10" t="s">
        <v>215</v>
      </c>
      <c r="E62" s="11">
        <v>90.0</v>
      </c>
      <c r="F62" s="12">
        <v>0.00220063544976301</v>
      </c>
      <c r="G62" s="12">
        <v>0.0</v>
      </c>
      <c r="H62" s="12">
        <v>0.00278660346893067</v>
      </c>
      <c r="I62" s="12">
        <v>0.00253919474972655</v>
      </c>
      <c r="J62" s="11">
        <v>0.999817</v>
      </c>
      <c r="K62" s="11">
        <v>1.2809</v>
      </c>
      <c r="L62" s="11">
        <v>0.999817</v>
      </c>
      <c r="M62" s="11">
        <v>5456.714286</v>
      </c>
      <c r="N62" s="11">
        <v>1.978001</v>
      </c>
      <c r="O62" s="11">
        <v>80.0</v>
      </c>
      <c r="P62" s="11">
        <v>1.0</v>
      </c>
      <c r="Q62" s="11">
        <v>33.0</v>
      </c>
      <c r="R62" s="11">
        <v>18.0</v>
      </c>
      <c r="S62" s="13">
        <v>156570.0</v>
      </c>
      <c r="T62" s="14">
        <f t="shared" si="1"/>
        <v>18.41315464</v>
      </c>
      <c r="U62" s="11">
        <v>850316.0</v>
      </c>
      <c r="V62" s="15">
        <f t="shared" si="2"/>
        <v>1</v>
      </c>
    </row>
    <row r="63" ht="12.75" customHeight="1">
      <c r="A63" s="7" t="s">
        <v>216</v>
      </c>
      <c r="B63" s="8" t="s">
        <v>213</v>
      </c>
      <c r="C63" s="9" t="s">
        <v>217</v>
      </c>
      <c r="D63" s="10" t="s">
        <v>218</v>
      </c>
      <c r="E63" s="11">
        <v>90.0</v>
      </c>
      <c r="F63" s="12">
        <v>0.262565839516627</v>
      </c>
      <c r="G63" s="12">
        <v>0.234407336710823</v>
      </c>
      <c r="H63" s="12">
        <v>0.400645837220317</v>
      </c>
      <c r="I63" s="12">
        <v>0.215158517157742</v>
      </c>
      <c r="J63" s="11">
        <v>0.891602</v>
      </c>
      <c r="K63" s="11">
        <v>49.00705</v>
      </c>
      <c r="L63" s="11">
        <v>0.937489</v>
      </c>
      <c r="M63" s="11">
        <v>24.636549</v>
      </c>
      <c r="N63" s="11">
        <v>1.06683</v>
      </c>
      <c r="O63" s="11">
        <v>9114.0</v>
      </c>
      <c r="P63" s="11">
        <v>2028.0</v>
      </c>
      <c r="Q63" s="11">
        <v>6629.0</v>
      </c>
      <c r="R63" s="11">
        <v>2868.0</v>
      </c>
      <c r="S63" s="13">
        <v>828534.0</v>
      </c>
      <c r="T63" s="14">
        <f t="shared" si="1"/>
        <v>30.42930554</v>
      </c>
      <c r="U63" s="11">
        <v>2722816.0</v>
      </c>
      <c r="V63" s="15">
        <f t="shared" si="2"/>
        <v>0</v>
      </c>
    </row>
    <row r="64" ht="12.75" customHeight="1">
      <c r="A64" s="7" t="s">
        <v>219</v>
      </c>
      <c r="B64" s="8" t="s">
        <v>213</v>
      </c>
      <c r="C64" s="9" t="s">
        <v>220</v>
      </c>
      <c r="D64" s="10" t="s">
        <v>221</v>
      </c>
      <c r="E64" s="11">
        <v>95.0</v>
      </c>
      <c r="F64" s="12">
        <v>0.478258295592458</v>
      </c>
      <c r="G64" s="12">
        <v>0.492363022822129</v>
      </c>
      <c r="H64" s="12">
        <v>0.671831986502087</v>
      </c>
      <c r="I64" s="12">
        <v>0.322965692804073</v>
      </c>
      <c r="J64" s="11">
        <v>0.671934</v>
      </c>
      <c r="K64" s="11">
        <v>47.03266</v>
      </c>
      <c r="L64" s="11">
        <v>0.83471</v>
      </c>
      <c r="M64" s="11">
        <v>10.948518</v>
      </c>
      <c r="N64" s="11">
        <v>1.114445</v>
      </c>
      <c r="O64" s="11">
        <v>2333.0</v>
      </c>
      <c r="P64" s="11">
        <v>870.0</v>
      </c>
      <c r="Q64" s="11">
        <v>1760.0</v>
      </c>
      <c r="R64" s="11">
        <v>894.0</v>
      </c>
      <c r="S64" s="13">
        <v>649514.0</v>
      </c>
      <c r="T64" s="14">
        <f t="shared" si="1"/>
        <v>28.18784898</v>
      </c>
      <c r="U64" s="11">
        <v>2304234.0</v>
      </c>
      <c r="V64" s="15">
        <f t="shared" si="2"/>
        <v>0</v>
      </c>
    </row>
    <row r="65" ht="12.75" customHeight="1">
      <c r="A65" s="7" t="s">
        <v>222</v>
      </c>
      <c r="B65" s="8" t="s">
        <v>223</v>
      </c>
      <c r="C65" s="9" t="s">
        <v>224</v>
      </c>
      <c r="D65" s="10" t="s">
        <v>225</v>
      </c>
      <c r="E65" s="11">
        <v>90.0</v>
      </c>
      <c r="F65" s="16">
        <v>3.42004281893609E-5</v>
      </c>
      <c r="G65" s="12">
        <v>0.0</v>
      </c>
      <c r="H65" s="16">
        <v>8.55010704734023E-5</v>
      </c>
      <c r="I65" s="12">
        <v>0.00161768025335677</v>
      </c>
      <c r="J65" s="11">
        <v>0.99954</v>
      </c>
      <c r="K65" s="11">
        <v>1.19026</v>
      </c>
      <c r="L65" s="11">
        <v>0.99954</v>
      </c>
      <c r="M65" s="11">
        <v>2173.044776</v>
      </c>
      <c r="N65" s="11">
        <v>1.161582</v>
      </c>
      <c r="O65" s="11">
        <v>8.0</v>
      </c>
      <c r="P65" s="11">
        <v>1.0</v>
      </c>
      <c r="Q65" s="11">
        <v>44.0</v>
      </c>
      <c r="R65" s="11">
        <v>3.0</v>
      </c>
      <c r="S65" s="13">
        <v>644870.0</v>
      </c>
      <c r="T65" s="14">
        <f t="shared" si="1"/>
        <v>36.04607225</v>
      </c>
      <c r="U65" s="11">
        <v>1789016.0</v>
      </c>
      <c r="V65" s="15">
        <f t="shared" si="2"/>
        <v>0</v>
      </c>
    </row>
    <row r="66" ht="12.75" customHeight="1">
      <c r="A66" s="7" t="s">
        <v>226</v>
      </c>
      <c r="B66" s="8" t="s">
        <v>223</v>
      </c>
      <c r="C66" s="9" t="s">
        <v>227</v>
      </c>
      <c r="D66" s="10" t="s">
        <v>228</v>
      </c>
      <c r="E66" s="11">
        <v>85.0</v>
      </c>
      <c r="F66" s="12">
        <v>8.07287683339282E-4</v>
      </c>
      <c r="G66" s="12">
        <v>0.0</v>
      </c>
      <c r="H66" s="12">
        <v>0.00465677526810449</v>
      </c>
      <c r="I66" s="12">
        <v>7.90292153163718E-4</v>
      </c>
      <c r="J66" s="11">
        <v>0.999472</v>
      </c>
      <c r="K66" s="11">
        <v>1.417592</v>
      </c>
      <c r="L66" s="11">
        <v>0.999472</v>
      </c>
      <c r="M66" s="11">
        <v>1892.564516</v>
      </c>
      <c r="N66" s="11">
        <v>0.9029034</v>
      </c>
      <c r="O66" s="11">
        <v>242.0</v>
      </c>
      <c r="P66" s="11">
        <v>1.0</v>
      </c>
      <c r="Q66" s="11">
        <v>15.0</v>
      </c>
      <c r="R66" s="11">
        <v>8.0</v>
      </c>
      <c r="S66" s="13">
        <v>279682.0</v>
      </c>
      <c r="T66" s="14">
        <f t="shared" si="1"/>
        <v>24.76578577</v>
      </c>
      <c r="U66" s="11">
        <v>1129308.0</v>
      </c>
      <c r="V66" s="15">
        <f t="shared" si="2"/>
        <v>0</v>
      </c>
    </row>
    <row r="67" ht="12.75" customHeight="1">
      <c r="A67" s="7" t="s">
        <v>229</v>
      </c>
      <c r="B67" s="8" t="s">
        <v>223</v>
      </c>
      <c r="C67" s="9" t="s">
        <v>230</v>
      </c>
      <c r="D67" s="10" t="s">
        <v>231</v>
      </c>
      <c r="E67" s="11">
        <v>80.0</v>
      </c>
      <c r="F67" s="12">
        <v>8.19459510446635E-4</v>
      </c>
      <c r="G67" s="12">
        <v>0.0</v>
      </c>
      <c r="H67" s="12">
        <v>0.00185115313870679</v>
      </c>
      <c r="I67" s="12">
        <v>0.0024171107862095</v>
      </c>
      <c r="J67" s="11">
        <v>0.999686</v>
      </c>
      <c r="K67" s="11">
        <v>1.085716</v>
      </c>
      <c r="L67" s="11">
        <v>0.999692</v>
      </c>
      <c r="M67" s="11">
        <v>3310.627451</v>
      </c>
      <c r="N67" s="11">
        <v>1.477769</v>
      </c>
      <c r="O67" s="11">
        <v>140.0</v>
      </c>
      <c r="P67" s="11">
        <v>1.0</v>
      </c>
      <c r="Q67" s="11">
        <v>28.0</v>
      </c>
      <c r="R67" s="11">
        <v>13.0</v>
      </c>
      <c r="S67" s="13">
        <v>358116.0</v>
      </c>
      <c r="T67" s="14">
        <f t="shared" si="1"/>
        <v>56.97186056</v>
      </c>
      <c r="U67" s="11">
        <v>628584.0</v>
      </c>
      <c r="V67" s="15">
        <f t="shared" si="2"/>
        <v>1</v>
      </c>
    </row>
    <row r="68" ht="12.75" customHeight="1">
      <c r="A68" s="7" t="s">
        <v>232</v>
      </c>
      <c r="B68" s="8" t="s">
        <v>223</v>
      </c>
      <c r="C68" s="9" t="s">
        <v>233</v>
      </c>
      <c r="D68" s="10" t="s">
        <v>234</v>
      </c>
      <c r="E68" s="11">
        <v>105.0</v>
      </c>
      <c r="F68" s="12">
        <v>6.96627716090889E-4</v>
      </c>
      <c r="G68" s="12">
        <v>0.0</v>
      </c>
      <c r="H68" s="12">
        <v>4.2100544581145E-4</v>
      </c>
      <c r="I68" s="12">
        <v>0.00400106614328723</v>
      </c>
      <c r="J68" s="11">
        <v>0.999617</v>
      </c>
      <c r="K68" s="11">
        <v>1.185247</v>
      </c>
      <c r="L68" s="11">
        <v>0.999635</v>
      </c>
      <c r="M68" s="11">
        <v>2880.359649</v>
      </c>
      <c r="N68" s="11">
        <v>0.8237345</v>
      </c>
      <c r="O68" s="11">
        <v>13.0</v>
      </c>
      <c r="P68" s="11">
        <v>1.0</v>
      </c>
      <c r="Q68" s="11">
        <v>69.0</v>
      </c>
      <c r="R68" s="11">
        <v>16.0</v>
      </c>
      <c r="S68" s="13">
        <v>699524.0</v>
      </c>
      <c r="T68" s="14">
        <f t="shared" si="1"/>
        <v>19.61533393</v>
      </c>
      <c r="U68" s="11">
        <v>3566210.0</v>
      </c>
      <c r="V68" s="15">
        <f t="shared" si="2"/>
        <v>0</v>
      </c>
    </row>
    <row r="69" ht="12.75" customHeight="1">
      <c r="A69" s="7" t="s">
        <v>235</v>
      </c>
      <c r="B69" s="8" t="s">
        <v>223</v>
      </c>
      <c r="C69" s="9" t="s">
        <v>236</v>
      </c>
      <c r="D69" s="10" t="s">
        <v>237</v>
      </c>
      <c r="E69" s="11">
        <v>95.0</v>
      </c>
      <c r="F69" s="12">
        <v>9.85343022539722E-4</v>
      </c>
      <c r="G69" s="16">
        <v>8.56820019599758E-5</v>
      </c>
      <c r="H69" s="12">
        <v>0.00736329704343542</v>
      </c>
      <c r="I69" s="12">
        <v>0.00641008477163069</v>
      </c>
      <c r="J69" s="11">
        <v>0.999241</v>
      </c>
      <c r="K69" s="11">
        <v>1.380976</v>
      </c>
      <c r="L69" s="11">
        <v>0.999267</v>
      </c>
      <c r="M69" s="11">
        <v>1394.12782</v>
      </c>
      <c r="N69" s="11">
        <v>0.7733584</v>
      </c>
      <c r="O69" s="11">
        <v>328.0</v>
      </c>
      <c r="P69" s="11">
        <v>2.0</v>
      </c>
      <c r="Q69" s="11">
        <v>152.0</v>
      </c>
      <c r="R69" s="11">
        <v>15.0</v>
      </c>
      <c r="S69" s="13">
        <v>405478.0</v>
      </c>
      <c r="T69" s="14">
        <f t="shared" si="1"/>
        <v>21.11204832</v>
      </c>
      <c r="U69" s="11">
        <v>1920600.0</v>
      </c>
      <c r="V69" s="15">
        <f t="shared" si="2"/>
        <v>0</v>
      </c>
    </row>
    <row r="70" ht="12.75" customHeight="1">
      <c r="A70" s="7" t="s">
        <v>238</v>
      </c>
      <c r="B70" s="8" t="s">
        <v>223</v>
      </c>
      <c r="C70" s="9" t="s">
        <v>239</v>
      </c>
      <c r="D70" s="10" t="s">
        <v>240</v>
      </c>
      <c r="E70" s="11">
        <v>90.0</v>
      </c>
      <c r="F70" s="12">
        <v>0.00406143293370839</v>
      </c>
      <c r="G70" s="12">
        <v>4.81355014365439E-4</v>
      </c>
      <c r="H70" s="12">
        <v>0.018035770694505</v>
      </c>
      <c r="I70" s="12">
        <v>0.00812286586741678</v>
      </c>
      <c r="J70" s="11">
        <v>0.995117</v>
      </c>
      <c r="K70" s="11">
        <v>1.819048</v>
      </c>
      <c r="L70" s="11">
        <v>0.995442</v>
      </c>
      <c r="M70" s="11">
        <v>233.16726</v>
      </c>
      <c r="N70" s="11">
        <v>0.9291052</v>
      </c>
      <c r="O70" s="11">
        <v>116.0</v>
      </c>
      <c r="P70" s="11">
        <v>3.0</v>
      </c>
      <c r="Q70" s="11">
        <v>75.0</v>
      </c>
      <c r="R70" s="11">
        <v>22.0</v>
      </c>
      <c r="S70" s="13">
        <v>151234.0</v>
      </c>
      <c r="T70" s="14">
        <f t="shared" si="1"/>
        <v>11.29174842</v>
      </c>
      <c r="U70" s="11">
        <v>1339332.0</v>
      </c>
      <c r="V70" s="15">
        <f t="shared" si="2"/>
        <v>0</v>
      </c>
    </row>
    <row r="71" ht="12.75" customHeight="1">
      <c r="A71" s="7" t="s">
        <v>241</v>
      </c>
      <c r="B71" s="8" t="s">
        <v>242</v>
      </c>
      <c r="C71" s="9" t="s">
        <v>243</v>
      </c>
      <c r="D71" s="10" t="s">
        <v>244</v>
      </c>
      <c r="E71" s="11">
        <v>75.0</v>
      </c>
      <c r="F71" s="16">
        <v>2.38932313888794E-5</v>
      </c>
      <c r="G71" s="12">
        <v>0.0</v>
      </c>
      <c r="H71" s="16">
        <v>7.16796941666382E-5</v>
      </c>
      <c r="I71" s="12">
        <v>0.00237908318257842</v>
      </c>
      <c r="J71" s="11">
        <v>0.999616</v>
      </c>
      <c r="K71" s="11">
        <v>1.182055</v>
      </c>
      <c r="L71" s="11">
        <v>0.99962</v>
      </c>
      <c r="M71" s="11">
        <v>2651.645455</v>
      </c>
      <c r="N71" s="11">
        <v>1.198494</v>
      </c>
      <c r="O71" s="11">
        <v>7.0</v>
      </c>
      <c r="P71" s="11">
        <v>1.0</v>
      </c>
      <c r="Q71" s="11">
        <v>44.0</v>
      </c>
      <c r="R71" s="11">
        <v>2.0</v>
      </c>
      <c r="S71" s="13">
        <v>649328.0</v>
      </c>
      <c r="T71" s="14">
        <f t="shared" si="1"/>
        <v>42.37719757</v>
      </c>
      <c r="U71" s="11">
        <v>1532258.0</v>
      </c>
      <c r="V71" s="15">
        <f t="shared" si="2"/>
        <v>0</v>
      </c>
    </row>
    <row r="72" ht="12.75" customHeight="1">
      <c r="A72" s="7" t="s">
        <v>245</v>
      </c>
      <c r="B72" s="8" t="s">
        <v>242</v>
      </c>
      <c r="C72" s="9" t="s">
        <v>246</v>
      </c>
      <c r="D72" s="10" t="s">
        <v>247</v>
      </c>
      <c r="E72" s="11">
        <v>70.0</v>
      </c>
      <c r="F72" s="12">
        <v>0.00123949166259579</v>
      </c>
      <c r="G72" s="12">
        <v>0.0</v>
      </c>
      <c r="H72" s="12">
        <v>0.0034049565084249</v>
      </c>
      <c r="I72" s="12">
        <v>0.00115928926089841</v>
      </c>
      <c r="J72" s="11">
        <v>0.999583</v>
      </c>
      <c r="K72" s="11">
        <v>1.319124</v>
      </c>
      <c r="L72" s="11">
        <v>0.999583</v>
      </c>
      <c r="M72" s="11">
        <v>2398.157895</v>
      </c>
      <c r="N72" s="11">
        <v>1.131266</v>
      </c>
      <c r="O72" s="11">
        <v>201.0</v>
      </c>
      <c r="P72" s="11">
        <v>1.0</v>
      </c>
      <c r="Q72" s="11">
        <v>20.0</v>
      </c>
      <c r="R72" s="11">
        <v>14.0</v>
      </c>
      <c r="S72" s="13">
        <v>319272.0</v>
      </c>
      <c r="T72" s="14">
        <f t="shared" si="1"/>
        <v>35.39553798</v>
      </c>
      <c r="U72" s="11">
        <v>902012.0</v>
      </c>
      <c r="V72" s="15">
        <f t="shared" si="2"/>
        <v>1</v>
      </c>
    </row>
    <row r="73" ht="12.75" customHeight="1">
      <c r="A73" s="7" t="s">
        <v>248</v>
      </c>
      <c r="B73" s="8" t="s">
        <v>242</v>
      </c>
      <c r="C73" s="9" t="s">
        <v>249</v>
      </c>
      <c r="D73" s="10" t="s">
        <v>250</v>
      </c>
      <c r="E73" s="11">
        <v>70.0</v>
      </c>
      <c r="F73" s="12">
        <v>0.00275003437542969</v>
      </c>
      <c r="G73" s="12">
        <v>0.00152501906273828</v>
      </c>
      <c r="H73" s="12">
        <v>0.0113626420330254</v>
      </c>
      <c r="I73" s="12">
        <v>0.00273753421917774</v>
      </c>
      <c r="J73" s="11">
        <v>0.991538</v>
      </c>
      <c r="K73" s="11">
        <v>1.676011</v>
      </c>
      <c r="L73" s="11">
        <v>0.997366</v>
      </c>
      <c r="M73" s="11">
        <v>820.53125</v>
      </c>
      <c r="N73" s="11">
        <v>1.058179</v>
      </c>
      <c r="O73" s="11">
        <v>162.0</v>
      </c>
      <c r="P73" s="11">
        <v>7.0</v>
      </c>
      <c r="Q73" s="11">
        <v>38.0</v>
      </c>
      <c r="R73" s="11">
        <v>19.0</v>
      </c>
      <c r="S73" s="13">
        <v>168272.0</v>
      </c>
      <c r="T73" s="14">
        <f t="shared" si="1"/>
        <v>37.10992806</v>
      </c>
      <c r="U73" s="11">
        <v>453442.0</v>
      </c>
      <c r="V73" s="15">
        <f t="shared" si="2"/>
        <v>1</v>
      </c>
    </row>
    <row r="74" ht="12.75" customHeight="1">
      <c r="A74" s="7" t="s">
        <v>251</v>
      </c>
      <c r="B74" s="8" t="s">
        <v>242</v>
      </c>
      <c r="C74" s="9" t="s">
        <v>252</v>
      </c>
      <c r="D74" s="10" t="s">
        <v>253</v>
      </c>
      <c r="E74" s="11">
        <v>90.0</v>
      </c>
      <c r="F74" s="12">
        <v>7.7493422626166E-4</v>
      </c>
      <c r="G74" s="12">
        <v>0.0</v>
      </c>
      <c r="H74" s="12">
        <v>1.43506338196604E-4</v>
      </c>
      <c r="I74" s="12">
        <v>0.00464960535756996</v>
      </c>
      <c r="J74" s="11">
        <v>0.999567</v>
      </c>
      <c r="K74" s="11">
        <v>1.197033</v>
      </c>
      <c r="L74" s="11">
        <v>0.999574</v>
      </c>
      <c r="M74" s="11">
        <v>2374.182857</v>
      </c>
      <c r="N74" s="11">
        <v>1.079593</v>
      </c>
      <c r="O74" s="11">
        <v>7.0</v>
      </c>
      <c r="P74" s="11">
        <v>1.0</v>
      </c>
      <c r="Q74" s="11">
        <v>90.0</v>
      </c>
      <c r="R74" s="11">
        <v>21.0</v>
      </c>
      <c r="S74" s="13">
        <v>852780.0</v>
      </c>
      <c r="T74" s="14">
        <f t="shared" si="1"/>
        <v>19.63266171</v>
      </c>
      <c r="U74" s="11">
        <v>4343680.0</v>
      </c>
      <c r="V74" s="15">
        <f t="shared" si="2"/>
        <v>0</v>
      </c>
    </row>
    <row r="75" ht="12.75" customHeight="1">
      <c r="A75" s="7" t="s">
        <v>254</v>
      </c>
      <c r="B75" s="8" t="s">
        <v>242</v>
      </c>
      <c r="C75" s="9" t="s">
        <v>255</v>
      </c>
      <c r="D75" s="10" t="s">
        <v>256</v>
      </c>
      <c r="E75" s="11">
        <v>90.0</v>
      </c>
      <c r="F75" s="12">
        <v>0.0247068286053589</v>
      </c>
      <c r="G75" s="12">
        <v>0.0271928917755685</v>
      </c>
      <c r="H75" s="12">
        <v>0.0419529463378474</v>
      </c>
      <c r="I75" s="12">
        <v>0.0361311209220117</v>
      </c>
      <c r="J75" s="11">
        <v>0.992469</v>
      </c>
      <c r="K75" s="11">
        <v>7.838479</v>
      </c>
      <c r="L75" s="11">
        <v>0.994319</v>
      </c>
      <c r="M75" s="11">
        <v>225.486972</v>
      </c>
      <c r="N75" s="11">
        <v>0.9843915</v>
      </c>
      <c r="O75" s="11">
        <v>1653.0</v>
      </c>
      <c r="P75" s="11">
        <v>519.0</v>
      </c>
      <c r="Q75" s="11">
        <v>1181.0</v>
      </c>
      <c r="R75" s="11">
        <v>432.0</v>
      </c>
      <c r="S75" s="13">
        <v>829052.0</v>
      </c>
      <c r="T75" s="14">
        <f t="shared" si="1"/>
        <v>14.52783808</v>
      </c>
      <c r="U75" s="11">
        <v>5706644.0</v>
      </c>
      <c r="V75" s="15">
        <f t="shared" si="2"/>
        <v>0</v>
      </c>
    </row>
    <row r="76" ht="12.75" customHeight="1">
      <c r="A76" s="7" t="s">
        <v>257</v>
      </c>
      <c r="B76" s="8" t="s">
        <v>242</v>
      </c>
      <c r="C76" s="9" t="s">
        <v>258</v>
      </c>
      <c r="D76" s="10" t="s">
        <v>259</v>
      </c>
      <c r="E76" s="11">
        <v>90.0</v>
      </c>
      <c r="F76" s="12">
        <v>0.259343298161357</v>
      </c>
      <c r="G76" s="12">
        <v>0.277190447603252</v>
      </c>
      <c r="H76" s="12">
        <v>0.338271655185747</v>
      </c>
      <c r="I76" s="12">
        <v>0.271472033699977</v>
      </c>
      <c r="J76" s="11">
        <v>0.893453</v>
      </c>
      <c r="K76" s="11">
        <v>60.40263</v>
      </c>
      <c r="L76" s="11">
        <v>0.929228</v>
      </c>
      <c r="M76" s="11">
        <v>20.858866</v>
      </c>
      <c r="N76" s="11">
        <v>1.006415</v>
      </c>
      <c r="O76" s="11">
        <v>1239.0</v>
      </c>
      <c r="P76" s="11">
        <v>764.0</v>
      </c>
      <c r="Q76" s="11">
        <v>1258.0</v>
      </c>
      <c r="R76" s="11">
        <v>620.0</v>
      </c>
      <c r="S76" s="13">
        <v>311992.0</v>
      </c>
      <c r="T76" s="14">
        <f t="shared" si="1"/>
        <v>12.65621907</v>
      </c>
      <c r="U76" s="11">
        <v>2465128.0</v>
      </c>
      <c r="V76" s="15">
        <f t="shared" si="2"/>
        <v>0</v>
      </c>
    </row>
    <row r="77" ht="12.75" customHeight="1">
      <c r="A77" s="7" t="s">
        <v>260</v>
      </c>
      <c r="B77" s="8" t="s">
        <v>261</v>
      </c>
      <c r="C77" s="9" t="s">
        <v>262</v>
      </c>
      <c r="D77" s="10" t="s">
        <v>263</v>
      </c>
      <c r="E77" s="11">
        <v>105.0</v>
      </c>
      <c r="F77" s="12">
        <v>0.00158698482386369</v>
      </c>
      <c r="G77" s="12">
        <v>0.0</v>
      </c>
      <c r="H77" s="12">
        <v>0.0</v>
      </c>
      <c r="I77" s="12">
        <v>0.00198610675561384</v>
      </c>
      <c r="J77" s="11">
        <v>0.999828</v>
      </c>
      <c r="K77" s="11">
        <v>1.087334</v>
      </c>
      <c r="L77" s="11">
        <v>0.999828</v>
      </c>
      <c r="M77" s="11">
        <v>5821.0</v>
      </c>
      <c r="N77" s="11">
        <v>1.251854</v>
      </c>
      <c r="O77" s="11">
        <v>1.0</v>
      </c>
      <c r="P77" s="11">
        <v>1.0</v>
      </c>
      <c r="Q77" s="11">
        <v>25.0</v>
      </c>
      <c r="R77" s="11">
        <v>15.0</v>
      </c>
      <c r="S77" s="13">
        <v>219224.0</v>
      </c>
      <c r="T77" s="14">
        <f t="shared" si="1"/>
        <v>49.9446386</v>
      </c>
      <c r="U77" s="11">
        <v>438934.0</v>
      </c>
      <c r="V77" s="15">
        <f t="shared" si="2"/>
        <v>1</v>
      </c>
    </row>
    <row r="78" ht="12.75" customHeight="1">
      <c r="A78" s="7" t="s">
        <v>264</v>
      </c>
      <c r="B78" s="8" t="s">
        <v>261</v>
      </c>
      <c r="C78" s="9" t="s">
        <v>265</v>
      </c>
      <c r="D78" s="10" t="s">
        <v>266</v>
      </c>
      <c r="E78" s="11">
        <v>70.0</v>
      </c>
      <c r="F78" s="12">
        <v>0.00108297234255248</v>
      </c>
      <c r="G78" s="12">
        <v>0.0</v>
      </c>
      <c r="H78" s="12">
        <v>0.00460031841238106</v>
      </c>
      <c r="I78" s="12">
        <v>8.33055648117294E-4</v>
      </c>
      <c r="J78" s="11">
        <v>0.999527</v>
      </c>
      <c r="K78" s="11">
        <v>1.504341</v>
      </c>
      <c r="L78" s="11">
        <v>0.999527</v>
      </c>
      <c r="M78" s="11">
        <v>2112.392157</v>
      </c>
      <c r="N78" s="11">
        <v>1.298961</v>
      </c>
      <c r="O78" s="11">
        <v>217.0</v>
      </c>
      <c r="P78" s="11">
        <v>1.0</v>
      </c>
      <c r="Q78" s="11">
        <v>13.0</v>
      </c>
      <c r="R78" s="11">
        <v>10.0</v>
      </c>
      <c r="S78" s="13">
        <v>262718.0</v>
      </c>
      <c r="T78" s="14">
        <f t="shared" si="1"/>
        <v>26.46782068</v>
      </c>
      <c r="U78" s="11">
        <v>992594.0</v>
      </c>
      <c r="V78" s="15">
        <f t="shared" si="2"/>
        <v>1</v>
      </c>
    </row>
    <row r="79" ht="12.75" customHeight="1">
      <c r="A79" s="7" t="s">
        <v>267</v>
      </c>
      <c r="B79" s="8" t="s">
        <v>261</v>
      </c>
      <c r="C79" s="9" t="s">
        <v>268</v>
      </c>
      <c r="D79" s="10" t="s">
        <v>269</v>
      </c>
      <c r="E79" s="11">
        <v>80.0</v>
      </c>
      <c r="F79" s="12">
        <v>1.30865072657379E-4</v>
      </c>
      <c r="G79" s="12">
        <v>0.0</v>
      </c>
      <c r="H79" s="16">
        <v>2.72635568036206E-5</v>
      </c>
      <c r="I79" s="12">
        <v>0.00252460536001527</v>
      </c>
      <c r="J79" s="11">
        <v>0.999776</v>
      </c>
      <c r="K79" s="11">
        <v>1.067303</v>
      </c>
      <c r="L79" s="11">
        <v>0.999775</v>
      </c>
      <c r="M79" s="11">
        <v>4453.243902</v>
      </c>
      <c r="N79" s="11">
        <v>1.480401</v>
      </c>
      <c r="O79" s="11">
        <v>3.0</v>
      </c>
      <c r="P79" s="11">
        <v>1.0</v>
      </c>
      <c r="Q79" s="11">
        <v>31.0</v>
      </c>
      <c r="R79" s="11">
        <v>5.0</v>
      </c>
      <c r="S79" s="13">
        <v>385430.0</v>
      </c>
      <c r="T79" s="14">
        <f t="shared" si="1"/>
        <v>61.97042244</v>
      </c>
      <c r="U79" s="11">
        <v>621958.0</v>
      </c>
      <c r="V79" s="15">
        <f t="shared" si="2"/>
        <v>1</v>
      </c>
    </row>
    <row r="80" ht="12.75" customHeight="1">
      <c r="A80" s="7" t="s">
        <v>270</v>
      </c>
      <c r="B80" s="8" t="s">
        <v>261</v>
      </c>
      <c r="C80" s="9" t="s">
        <v>271</v>
      </c>
      <c r="D80" s="10" t="s">
        <v>272</v>
      </c>
      <c r="E80" s="11">
        <v>100.0</v>
      </c>
      <c r="F80" s="12">
        <v>0.00134860676308504</v>
      </c>
      <c r="G80" s="12">
        <v>0.0</v>
      </c>
      <c r="H80" s="12">
        <v>1.39064965977594E-4</v>
      </c>
      <c r="I80" s="12">
        <v>0.00406845877208869</v>
      </c>
      <c r="J80" s="11">
        <v>0.999681</v>
      </c>
      <c r="K80" s="11">
        <v>1.12221</v>
      </c>
      <c r="L80" s="11">
        <v>0.999711</v>
      </c>
      <c r="M80" s="11">
        <v>3794.345679</v>
      </c>
      <c r="N80" s="11">
        <v>0.776929</v>
      </c>
      <c r="O80" s="11">
        <v>7.0</v>
      </c>
      <c r="P80" s="11">
        <v>1.0</v>
      </c>
      <c r="Q80" s="11">
        <v>76.0</v>
      </c>
      <c r="R80" s="11">
        <v>28.0</v>
      </c>
      <c r="S80" s="13">
        <v>639062.0</v>
      </c>
      <c r="T80" s="14">
        <f t="shared" si="1"/>
        <v>26.34501113</v>
      </c>
      <c r="U80" s="11">
        <v>2425742.0</v>
      </c>
      <c r="V80" s="15">
        <f t="shared" si="2"/>
        <v>0</v>
      </c>
    </row>
    <row r="81" ht="12.75" customHeight="1">
      <c r="A81" s="7" t="s">
        <v>273</v>
      </c>
      <c r="B81" s="8" t="s">
        <v>261</v>
      </c>
      <c r="C81" s="9" t="s">
        <v>274</v>
      </c>
      <c r="D81" s="10" t="s">
        <v>275</v>
      </c>
      <c r="E81" s="11">
        <v>95.0</v>
      </c>
      <c r="F81" s="12">
        <v>0.00227155538832448</v>
      </c>
      <c r="G81" s="12">
        <v>1.18455342335939E-4</v>
      </c>
      <c r="H81" s="12">
        <v>0.00231336315620776</v>
      </c>
      <c r="I81" s="12">
        <v>0.00470337388686818</v>
      </c>
      <c r="J81" s="11">
        <v>0.999748</v>
      </c>
      <c r="K81" s="11">
        <v>1.288115</v>
      </c>
      <c r="L81" s="11">
        <v>0.999755</v>
      </c>
      <c r="M81" s="11">
        <v>4194.176471</v>
      </c>
      <c r="N81" s="11">
        <v>1.23013</v>
      </c>
      <c r="O81" s="11">
        <v>107.0</v>
      </c>
      <c r="P81" s="11">
        <v>2.0</v>
      </c>
      <c r="Q81" s="11">
        <v>77.0</v>
      </c>
      <c r="R81" s="11">
        <v>30.0</v>
      </c>
      <c r="S81" s="13">
        <v>292216.0</v>
      </c>
      <c r="T81" s="14">
        <f t="shared" si="1"/>
        <v>18.14787535</v>
      </c>
      <c r="U81" s="11">
        <v>1610194.0</v>
      </c>
      <c r="V81" s="15">
        <f t="shared" si="2"/>
        <v>0</v>
      </c>
    </row>
    <row r="82" ht="12.75" customHeight="1">
      <c r="A82" s="7" t="s">
        <v>276</v>
      </c>
      <c r="B82" s="8" t="s">
        <v>261</v>
      </c>
      <c r="C82" s="9" t="s">
        <v>277</v>
      </c>
      <c r="D82" s="10" t="s">
        <v>278</v>
      </c>
      <c r="E82" s="11">
        <v>90.0</v>
      </c>
      <c r="F82" s="12">
        <v>0.0249083725760631</v>
      </c>
      <c r="G82" s="12">
        <v>0.0190233368317517</v>
      </c>
      <c r="H82" s="12">
        <v>0.0401622093885827</v>
      </c>
      <c r="I82" s="12">
        <v>0.02726568381258</v>
      </c>
      <c r="J82" s="11">
        <v>0.994381</v>
      </c>
      <c r="K82" s="11">
        <v>7.665545</v>
      </c>
      <c r="L82" s="11">
        <v>0.995501</v>
      </c>
      <c r="M82" s="11">
        <v>270.386707</v>
      </c>
      <c r="N82" s="11">
        <v>1.04545</v>
      </c>
      <c r="O82" s="11">
        <v>637.0</v>
      </c>
      <c r="P82" s="11">
        <v>149.0</v>
      </c>
      <c r="Q82" s="11">
        <v>558.0</v>
      </c>
      <c r="R82" s="11">
        <v>237.0</v>
      </c>
      <c r="S82" s="13">
        <v>414422.0</v>
      </c>
      <c r="T82" s="14">
        <f t="shared" si="1"/>
        <v>32.59331149</v>
      </c>
      <c r="U82" s="11">
        <v>1271494.0</v>
      </c>
      <c r="V82" s="15">
        <f t="shared" si="2"/>
        <v>0</v>
      </c>
    </row>
    <row r="83" ht="12.75" customHeight="1">
      <c r="A83" s="7" t="s">
        <v>279</v>
      </c>
      <c r="B83" s="8" t="s">
        <v>280</v>
      </c>
      <c r="C83" s="9" t="s">
        <v>281</v>
      </c>
      <c r="D83" s="10" t="s">
        <v>282</v>
      </c>
      <c r="E83" s="11">
        <v>90.0</v>
      </c>
      <c r="F83" s="12">
        <v>6.06186894997064E-4</v>
      </c>
      <c r="G83" s="12">
        <v>0.0</v>
      </c>
      <c r="H83" s="12">
        <v>9.85053704370229E-4</v>
      </c>
      <c r="I83" s="12">
        <v>0.0010418837257762</v>
      </c>
      <c r="J83" s="11">
        <v>0.999867</v>
      </c>
      <c r="K83" s="11">
        <v>1.336082</v>
      </c>
      <c r="L83" s="11">
        <v>0.999867</v>
      </c>
      <c r="M83" s="11">
        <v>7515.142857</v>
      </c>
      <c r="N83" s="11">
        <v>1.266818</v>
      </c>
      <c r="O83" s="11">
        <v>27.0</v>
      </c>
      <c r="P83" s="11">
        <v>1.0</v>
      </c>
      <c r="Q83" s="11">
        <v>11.0</v>
      </c>
      <c r="R83" s="11">
        <v>5.0</v>
      </c>
      <c r="S83" s="13">
        <v>108476.0</v>
      </c>
      <c r="T83" s="14">
        <f t="shared" si="1"/>
        <v>37.61616778</v>
      </c>
      <c r="U83" s="11">
        <v>288376.0</v>
      </c>
      <c r="V83" s="15">
        <f t="shared" si="2"/>
        <v>1</v>
      </c>
    </row>
    <row r="84" ht="12.75" customHeight="1">
      <c r="A84" s="7" t="s">
        <v>283</v>
      </c>
      <c r="B84" s="8" t="s">
        <v>280</v>
      </c>
      <c r="C84" s="9" t="s">
        <v>284</v>
      </c>
      <c r="D84" s="10" t="s">
        <v>285</v>
      </c>
      <c r="E84" s="11">
        <v>80.0</v>
      </c>
      <c r="F84" s="12">
        <v>0.00157027434153467</v>
      </c>
      <c r="G84" s="12">
        <v>0.0</v>
      </c>
      <c r="H84" s="12">
        <v>0.00429999543524901</v>
      </c>
      <c r="I84" s="12">
        <v>0.00170721687131967</v>
      </c>
      <c r="J84" s="11">
        <v>0.999341</v>
      </c>
      <c r="K84" s="11">
        <v>1.390803</v>
      </c>
      <c r="L84" s="11">
        <v>0.999396</v>
      </c>
      <c r="M84" s="11">
        <v>1760.354839</v>
      </c>
      <c r="N84" s="11">
        <v>0.9207789</v>
      </c>
      <c r="O84" s="11">
        <v>176.0</v>
      </c>
      <c r="P84" s="11">
        <v>1.0</v>
      </c>
      <c r="Q84" s="11">
        <v>28.0</v>
      </c>
      <c r="R84" s="11">
        <v>18.0</v>
      </c>
      <c r="S84" s="13">
        <v>245052.0</v>
      </c>
      <c r="T84" s="14">
        <f t="shared" si="1"/>
        <v>35.11015084</v>
      </c>
      <c r="U84" s="11">
        <v>697952.0</v>
      </c>
      <c r="V84" s="15">
        <f t="shared" si="2"/>
        <v>1</v>
      </c>
    </row>
    <row r="85" ht="12.75" customHeight="1">
      <c r="A85" s="7" t="s">
        <v>286</v>
      </c>
      <c r="B85" s="8" t="s">
        <v>280</v>
      </c>
      <c r="C85" s="9" t="s">
        <v>287</v>
      </c>
      <c r="D85" s="10" t="s">
        <v>288</v>
      </c>
      <c r="E85" s="11">
        <v>75.0</v>
      </c>
      <c r="F85" s="12">
        <v>0.00427128376295696</v>
      </c>
      <c r="G85" s="12">
        <v>0.00103919893614211</v>
      </c>
      <c r="H85" s="12">
        <v>0.00853376075526865</v>
      </c>
      <c r="I85" s="12">
        <v>0.00486133739619019</v>
      </c>
      <c r="J85" s="11">
        <v>0.997596</v>
      </c>
      <c r="K85" s="11">
        <v>1.593124</v>
      </c>
      <c r="L85" s="11">
        <v>0.998502</v>
      </c>
      <c r="M85" s="11">
        <v>979.852174</v>
      </c>
      <c r="N85" s="11">
        <v>2.106111</v>
      </c>
      <c r="O85" s="11">
        <v>180.0</v>
      </c>
      <c r="P85" s="11">
        <v>4.0</v>
      </c>
      <c r="Q85" s="11">
        <v>68.0</v>
      </c>
      <c r="R85" s="11">
        <v>32.0</v>
      </c>
      <c r="S85" s="13">
        <v>285210.0</v>
      </c>
      <c r="T85" s="14">
        <f t="shared" si="1"/>
        <v>51.79232948</v>
      </c>
      <c r="U85" s="11">
        <v>550680.0</v>
      </c>
      <c r="V85" s="15">
        <f t="shared" si="2"/>
        <v>1</v>
      </c>
    </row>
    <row r="86" ht="12.75" customHeight="1">
      <c r="A86" s="7" t="s">
        <v>289</v>
      </c>
      <c r="B86" s="8" t="s">
        <v>280</v>
      </c>
      <c r="C86" s="9" t="s">
        <v>290</v>
      </c>
      <c r="D86" s="10" t="s">
        <v>291</v>
      </c>
      <c r="E86" s="11">
        <v>95.0</v>
      </c>
      <c r="F86" s="12">
        <v>8.05783497714056E-4</v>
      </c>
      <c r="G86" s="12">
        <v>0.0</v>
      </c>
      <c r="H86" s="12">
        <v>2.66815727719886E-4</v>
      </c>
      <c r="I86" s="12">
        <v>0.00100856345078117</v>
      </c>
      <c r="J86" s="11">
        <v>0.999324</v>
      </c>
      <c r="K86" s="11">
        <v>1.168638</v>
      </c>
      <c r="L86" s="11">
        <v>0.999374</v>
      </c>
      <c r="M86" s="11">
        <v>1695.835991</v>
      </c>
      <c r="N86" s="11">
        <v>1.026228</v>
      </c>
      <c r="O86" s="11">
        <v>22.0</v>
      </c>
      <c r="P86" s="11">
        <v>1.0</v>
      </c>
      <c r="Q86" s="11">
        <v>45.0</v>
      </c>
      <c r="R86" s="11">
        <v>33.0</v>
      </c>
      <c r="S86" s="13">
        <v>1621506.0</v>
      </c>
      <c r="T86" s="14">
        <f t="shared" si="1"/>
        <v>26.14353984</v>
      </c>
      <c r="U86" s="11">
        <v>6202320.0</v>
      </c>
      <c r="V86" s="15">
        <f t="shared" si="2"/>
        <v>0</v>
      </c>
    </row>
    <row r="87" ht="12.75" customHeight="1">
      <c r="A87" s="7" t="s">
        <v>292</v>
      </c>
      <c r="B87" s="8" t="s">
        <v>280</v>
      </c>
      <c r="C87" s="9" t="s">
        <v>293</v>
      </c>
      <c r="D87" s="10" t="s">
        <v>294</v>
      </c>
      <c r="E87" s="11">
        <v>95.0</v>
      </c>
      <c r="F87" s="12">
        <v>0.00255808744651004</v>
      </c>
      <c r="G87" s="16">
        <v>9.43073712999092E-5</v>
      </c>
      <c r="H87" s="12">
        <v>0.00581169175635691</v>
      </c>
      <c r="I87" s="12">
        <v>0.00584705702059437</v>
      </c>
      <c r="J87" s="11">
        <v>0.999692</v>
      </c>
      <c r="K87" s="11">
        <v>1.552228</v>
      </c>
      <c r="L87" s="11">
        <v>0.999692</v>
      </c>
      <c r="M87" s="11">
        <v>3241.153846</v>
      </c>
      <c r="N87" s="11">
        <v>1.302871</v>
      </c>
      <c r="O87" s="11">
        <v>94.0</v>
      </c>
      <c r="P87" s="11">
        <v>2.0</v>
      </c>
      <c r="Q87" s="11">
        <v>87.0</v>
      </c>
      <c r="R87" s="11">
        <v>21.0</v>
      </c>
      <c r="S87" s="13">
        <v>174612.0</v>
      </c>
      <c r="T87" s="14">
        <f t="shared" si="1"/>
        <v>22.71103816</v>
      </c>
      <c r="U87" s="11">
        <v>768842.0</v>
      </c>
      <c r="V87" s="15">
        <f t="shared" si="2"/>
        <v>1</v>
      </c>
    </row>
    <row r="88" ht="12.75" customHeight="1">
      <c r="A88" s="7" t="s">
        <v>295</v>
      </c>
      <c r="B88" s="8" t="s">
        <v>280</v>
      </c>
      <c r="C88" s="9" t="s">
        <v>296</v>
      </c>
      <c r="D88" s="10" t="s">
        <v>297</v>
      </c>
      <c r="E88" s="11">
        <v>110.0</v>
      </c>
      <c r="F88" s="12">
        <v>0.00262108490471515</v>
      </c>
      <c r="G88" s="12">
        <v>0.00102999819650121</v>
      </c>
      <c r="H88" s="12">
        <v>0.0156022684006974</v>
      </c>
      <c r="I88" s="12">
        <v>0.0102118109131716</v>
      </c>
      <c r="J88" s="11">
        <v>0.998625</v>
      </c>
      <c r="K88" s="11">
        <v>1.431327</v>
      </c>
      <c r="L88" s="11">
        <v>0.998745</v>
      </c>
      <c r="M88" s="11">
        <v>865.361404</v>
      </c>
      <c r="N88" s="11">
        <v>1.00834</v>
      </c>
      <c r="O88" s="11">
        <v>470.0</v>
      </c>
      <c r="P88" s="11">
        <v>4.0</v>
      </c>
      <c r="Q88" s="11">
        <v>218.0</v>
      </c>
      <c r="R88" s="11">
        <v>56.0</v>
      </c>
      <c r="S88" s="13">
        <v>515196.0</v>
      </c>
      <c r="T88" s="14">
        <f t="shared" si="1"/>
        <v>26.88569213</v>
      </c>
      <c r="U88" s="11">
        <v>1916246.0</v>
      </c>
      <c r="V88" s="15">
        <f t="shared" si="2"/>
        <v>0</v>
      </c>
    </row>
    <row r="89" ht="12.75" customHeight="1">
      <c r="A89" s="7" t="s">
        <v>298</v>
      </c>
      <c r="B89" s="8" t="s">
        <v>299</v>
      </c>
      <c r="C89" s="9" t="s">
        <v>300</v>
      </c>
      <c r="D89" s="10" t="s">
        <v>301</v>
      </c>
      <c r="E89" s="11">
        <v>75.0</v>
      </c>
      <c r="F89" s="12">
        <v>9.89684442921853E-4</v>
      </c>
      <c r="G89" s="12">
        <v>0.0</v>
      </c>
      <c r="H89" s="12">
        <v>0.00175098016824636</v>
      </c>
      <c r="I89" s="12">
        <v>7.61295725324502E-4</v>
      </c>
      <c r="J89" s="11">
        <v>0.999936</v>
      </c>
      <c r="K89" s="11">
        <v>1.289381</v>
      </c>
      <c r="L89" s="11">
        <v>0.999936</v>
      </c>
      <c r="M89" s="11">
        <v>15725.8</v>
      </c>
      <c r="N89" s="11">
        <v>1.030163</v>
      </c>
      <c r="O89" s="11">
        <v>67.0</v>
      </c>
      <c r="P89" s="11">
        <v>1.0</v>
      </c>
      <c r="Q89" s="11">
        <v>10.0</v>
      </c>
      <c r="R89" s="11">
        <v>8.0</v>
      </c>
      <c r="S89" s="13">
        <v>165076.0</v>
      </c>
      <c r="T89" s="14">
        <f t="shared" si="1"/>
        <v>29.82790896</v>
      </c>
      <c r="U89" s="11">
        <v>553428.0</v>
      </c>
      <c r="V89" s="15">
        <f t="shared" si="2"/>
        <v>1</v>
      </c>
    </row>
    <row r="90" ht="12.75" customHeight="1">
      <c r="A90" s="7" t="s">
        <v>302</v>
      </c>
      <c r="B90" s="8" t="s">
        <v>299</v>
      </c>
      <c r="C90" s="9" t="s">
        <v>303</v>
      </c>
      <c r="D90" s="10" t="s">
        <v>304</v>
      </c>
      <c r="E90" s="11">
        <v>75.0</v>
      </c>
      <c r="F90" s="12">
        <v>0.00135683772008862</v>
      </c>
      <c r="G90" s="16">
        <v>4.24011787527693E-5</v>
      </c>
      <c r="H90" s="12">
        <v>0.00489733614594486</v>
      </c>
      <c r="I90" s="12">
        <v>0.00104942917413104</v>
      </c>
      <c r="J90" s="11">
        <v>0.999395</v>
      </c>
      <c r="K90" s="11">
        <v>1.396668</v>
      </c>
      <c r="L90" s="11">
        <v>0.999405</v>
      </c>
      <c r="M90" s="11">
        <v>1710.254545</v>
      </c>
      <c r="N90" s="11">
        <v>0.8988464</v>
      </c>
      <c r="O90" s="11">
        <v>175.0</v>
      </c>
      <c r="P90" s="11">
        <v>2.0</v>
      </c>
      <c r="Q90" s="11">
        <v>18.0</v>
      </c>
      <c r="R90" s="11">
        <v>14.0</v>
      </c>
      <c r="S90" s="13">
        <v>218326.0</v>
      </c>
      <c r="T90" s="14">
        <f t="shared" si="1"/>
        <v>24.05637093</v>
      </c>
      <c r="U90" s="11">
        <v>907560.0</v>
      </c>
      <c r="V90" s="15">
        <f t="shared" si="2"/>
        <v>1</v>
      </c>
    </row>
    <row r="91" ht="12.75" customHeight="1">
      <c r="A91" s="7" t="s">
        <v>305</v>
      </c>
      <c r="B91" s="8" t="s">
        <v>299</v>
      </c>
      <c r="C91" s="9" t="s">
        <v>306</v>
      </c>
      <c r="D91" s="10" t="s">
        <v>307</v>
      </c>
      <c r="E91" s="11">
        <v>125.0</v>
      </c>
      <c r="F91" s="12">
        <v>0.00154293361975637</v>
      </c>
      <c r="G91" s="12">
        <v>3.83602281154899E-4</v>
      </c>
      <c r="H91" s="12">
        <v>0.00334160209361601</v>
      </c>
      <c r="I91" s="12">
        <v>0.00309439173464952</v>
      </c>
      <c r="J91" s="11">
        <v>0.999306</v>
      </c>
      <c r="K91" s="11">
        <v>1.144302</v>
      </c>
      <c r="L91" s="11">
        <v>0.999417</v>
      </c>
      <c r="M91" s="11">
        <v>1942.833333</v>
      </c>
      <c r="N91" s="11">
        <v>1.100889</v>
      </c>
      <c r="O91" s="11">
        <v>102.0</v>
      </c>
      <c r="P91" s="11">
        <v>5.0</v>
      </c>
      <c r="Q91" s="11">
        <v>50.0</v>
      </c>
      <c r="R91" s="11">
        <v>17.0</v>
      </c>
      <c r="S91" s="13">
        <v>245046.0</v>
      </c>
      <c r="T91" s="14">
        <f t="shared" si="1"/>
        <v>55.05018736</v>
      </c>
      <c r="U91" s="11">
        <v>445132.0</v>
      </c>
      <c r="V91" s="15">
        <f t="shared" si="2"/>
        <v>1</v>
      </c>
    </row>
    <row r="92" ht="12.75" customHeight="1">
      <c r="A92" s="7" t="s">
        <v>308</v>
      </c>
      <c r="B92" s="8" t="s">
        <v>299</v>
      </c>
      <c r="C92" s="9" t="s">
        <v>309</v>
      </c>
      <c r="D92" s="10" t="s">
        <v>310</v>
      </c>
      <c r="E92" s="11">
        <v>90.0</v>
      </c>
      <c r="F92" s="12">
        <v>1.31711698896519E-4</v>
      </c>
      <c r="G92" s="16">
        <v>6.32216154703293E-5</v>
      </c>
      <c r="H92" s="12">
        <v>7.73147672522569E-4</v>
      </c>
      <c r="I92" s="12">
        <v>3.54304470031637E-4</v>
      </c>
      <c r="J92" s="11">
        <v>0.999309</v>
      </c>
      <c r="K92" s="11">
        <v>1.1559</v>
      </c>
      <c r="L92" s="11">
        <v>0.999357</v>
      </c>
      <c r="M92" s="11">
        <v>1647.015284</v>
      </c>
      <c r="N92" s="11">
        <v>1.008234</v>
      </c>
      <c r="O92" s="11">
        <v>30.0</v>
      </c>
      <c r="P92" s="11">
        <v>3.0</v>
      </c>
      <c r="Q92" s="11">
        <v>35.0</v>
      </c>
      <c r="R92" s="11">
        <v>12.0</v>
      </c>
      <c r="S92" s="13">
        <v>1570264.0</v>
      </c>
      <c r="T92" s="14">
        <f t="shared" si="1"/>
        <v>22.10338139</v>
      </c>
      <c r="U92" s="11">
        <v>7104180.0</v>
      </c>
      <c r="V92" s="15">
        <f t="shared" si="2"/>
        <v>0</v>
      </c>
    </row>
    <row r="93" ht="12.75" customHeight="1">
      <c r="A93" s="7" t="s">
        <v>311</v>
      </c>
      <c r="B93" s="8" t="s">
        <v>299</v>
      </c>
      <c r="C93" s="9" t="s">
        <v>312</v>
      </c>
      <c r="D93" s="10" t="s">
        <v>313</v>
      </c>
      <c r="E93" s="11">
        <v>100.0</v>
      </c>
      <c r="F93" s="12">
        <v>0.00148910341638245</v>
      </c>
      <c r="G93" s="12">
        <v>3.88461760795422E-4</v>
      </c>
      <c r="H93" s="12">
        <v>0.00683738944447656</v>
      </c>
      <c r="I93" s="12">
        <v>0.00620845135556969</v>
      </c>
      <c r="J93" s="11">
        <v>0.999232</v>
      </c>
      <c r="K93" s="11">
        <v>1.332319</v>
      </c>
      <c r="L93" s="11">
        <v>0.99932</v>
      </c>
      <c r="M93" s="11">
        <v>1600.817164</v>
      </c>
      <c r="N93" s="11">
        <v>1.011023</v>
      </c>
      <c r="O93" s="11">
        <v>541.0</v>
      </c>
      <c r="P93" s="11">
        <v>10.0</v>
      </c>
      <c r="Q93" s="11">
        <v>176.0</v>
      </c>
      <c r="R93" s="11">
        <v>40.0</v>
      </c>
      <c r="S93" s="13">
        <v>924166.0</v>
      </c>
      <c r="T93" s="14">
        <f t="shared" si="1"/>
        <v>30.24525016</v>
      </c>
      <c r="U93" s="11">
        <v>3055574.0</v>
      </c>
      <c r="V93" s="15">
        <f t="shared" si="2"/>
        <v>0</v>
      </c>
    </row>
    <row r="94" ht="12.75" customHeight="1">
      <c r="A94" s="7" t="s">
        <v>314</v>
      </c>
      <c r="B94" s="8" t="s">
        <v>299</v>
      </c>
      <c r="C94" s="9" t="s">
        <v>315</v>
      </c>
      <c r="D94" s="10" t="s">
        <v>316</v>
      </c>
      <c r="E94" s="11">
        <v>90.0</v>
      </c>
      <c r="F94" s="12">
        <v>0.00602130926597692</v>
      </c>
      <c r="G94" s="12">
        <v>9.52144672348244E-4</v>
      </c>
      <c r="H94" s="12">
        <v>0.0305088609801726</v>
      </c>
      <c r="I94" s="12">
        <v>0.0156366294078599</v>
      </c>
      <c r="J94" s="11">
        <v>0.995245</v>
      </c>
      <c r="K94" s="11">
        <v>1.332507</v>
      </c>
      <c r="L94" s="11">
        <v>0.99622</v>
      </c>
      <c r="M94" s="11">
        <v>326.22</v>
      </c>
      <c r="N94" s="11">
        <v>1.017597</v>
      </c>
      <c r="O94" s="11">
        <v>202.0</v>
      </c>
      <c r="P94" s="11">
        <v>9.0</v>
      </c>
      <c r="Q94" s="11">
        <v>216.0</v>
      </c>
      <c r="R94" s="11">
        <v>65.0</v>
      </c>
      <c r="S94" s="13">
        <v>412708.0</v>
      </c>
      <c r="T94" s="14">
        <f t="shared" si="1"/>
        <v>41.18283347</v>
      </c>
      <c r="U94" s="11">
        <v>1002136.0</v>
      </c>
      <c r="V94" s="15">
        <f t="shared" si="2"/>
        <v>0</v>
      </c>
    </row>
    <row r="95" ht="12.75" customHeight="1">
      <c r="A95" s="7" t="s">
        <v>317</v>
      </c>
      <c r="B95" s="8" t="s">
        <v>318</v>
      </c>
      <c r="C95" s="9" t="s">
        <v>319</v>
      </c>
      <c r="D95" s="10" t="s">
        <v>320</v>
      </c>
      <c r="E95" s="11">
        <v>90.0</v>
      </c>
      <c r="F95" s="12">
        <v>0.00160098522167488</v>
      </c>
      <c r="G95" s="12">
        <v>0.0</v>
      </c>
      <c r="H95" s="12">
        <v>0.0</v>
      </c>
      <c r="I95" s="12">
        <v>0.00126671358198452</v>
      </c>
      <c r="J95" s="11">
        <v>0.999929</v>
      </c>
      <c r="K95" s="11">
        <v>1.209964</v>
      </c>
      <c r="L95" s="11">
        <v>0.999929</v>
      </c>
      <c r="M95" s="11">
        <v>14161.25</v>
      </c>
      <c r="N95" s="11">
        <v>3.166671</v>
      </c>
      <c r="O95" s="11">
        <v>1.0</v>
      </c>
      <c r="P95" s="11">
        <v>1.0</v>
      </c>
      <c r="Q95" s="11">
        <v>15.0</v>
      </c>
      <c r="R95" s="11">
        <v>11.0</v>
      </c>
      <c r="S95" s="13">
        <v>119338.0</v>
      </c>
      <c r="T95" s="14">
        <f t="shared" si="1"/>
        <v>43.23871912</v>
      </c>
      <c r="U95" s="11">
        <v>275998.0</v>
      </c>
      <c r="V95" s="15">
        <f t="shared" si="2"/>
        <v>1</v>
      </c>
    </row>
    <row r="96" ht="12.75" customHeight="1">
      <c r="A96" s="7" t="s">
        <v>321</v>
      </c>
      <c r="B96" s="8" t="s">
        <v>318</v>
      </c>
      <c r="C96" s="9" t="s">
        <v>322</v>
      </c>
      <c r="D96" s="10" t="s">
        <v>323</v>
      </c>
      <c r="E96" s="11">
        <v>75.0</v>
      </c>
      <c r="F96" s="12">
        <v>1.24397449852278E-4</v>
      </c>
      <c r="G96" s="12">
        <v>0.0</v>
      </c>
      <c r="H96" s="12">
        <v>0.00171046493546882</v>
      </c>
      <c r="I96" s="12">
        <v>6.5308661172446E-4</v>
      </c>
      <c r="J96" s="11">
        <v>0.999907</v>
      </c>
      <c r="K96" s="11">
        <v>1.838139</v>
      </c>
      <c r="L96" s="11">
        <v>0.999907</v>
      </c>
      <c r="M96" s="11">
        <v>10699.333333</v>
      </c>
      <c r="N96" s="11">
        <v>1.633308</v>
      </c>
      <c r="O96" s="11">
        <v>27.0</v>
      </c>
      <c r="P96" s="11">
        <v>1.0</v>
      </c>
      <c r="Q96" s="11">
        <v>4.0</v>
      </c>
      <c r="R96" s="11">
        <v>2.0</v>
      </c>
      <c r="S96" s="13">
        <v>74336.0</v>
      </c>
      <c r="T96" s="14">
        <f t="shared" si="1"/>
        <v>18.87457407</v>
      </c>
      <c r="U96" s="11">
        <v>393842.0</v>
      </c>
      <c r="V96" s="15">
        <f t="shared" si="2"/>
        <v>1</v>
      </c>
    </row>
    <row r="97" ht="12.75" customHeight="1">
      <c r="A97" s="7" t="s">
        <v>324</v>
      </c>
      <c r="B97" s="8" t="s">
        <v>318</v>
      </c>
      <c r="C97" s="9" t="s">
        <v>325</v>
      </c>
      <c r="D97" s="10" t="s">
        <v>326</v>
      </c>
      <c r="E97" s="11">
        <v>95.0</v>
      </c>
      <c r="F97" s="12">
        <v>0.00135928664636799</v>
      </c>
      <c r="G97" s="16">
        <v>5.43714658547194E-5</v>
      </c>
      <c r="H97" s="12">
        <v>0.0040506742061766</v>
      </c>
      <c r="I97" s="12">
        <v>0.00386717050891692</v>
      </c>
      <c r="J97" s="11">
        <v>0.998995</v>
      </c>
      <c r="K97" s="11">
        <v>1.13448</v>
      </c>
      <c r="L97" s="11">
        <v>0.999234</v>
      </c>
      <c r="M97" s="11">
        <v>1587.597826</v>
      </c>
      <c r="N97" s="11">
        <v>2.048844</v>
      </c>
      <c r="O97" s="11">
        <v>149.0</v>
      </c>
      <c r="P97" s="11">
        <v>2.0</v>
      </c>
      <c r="Q97" s="11">
        <v>55.0</v>
      </c>
      <c r="R97" s="11">
        <v>18.0</v>
      </c>
      <c r="S97" s="13">
        <v>314858.0</v>
      </c>
      <c r="T97" s="14">
        <f t="shared" si="1"/>
        <v>58.23090552</v>
      </c>
      <c r="U97" s="11">
        <v>540706.0</v>
      </c>
      <c r="V97" s="15">
        <f t="shared" si="2"/>
        <v>1</v>
      </c>
    </row>
    <row r="98" ht="12.75" customHeight="1">
      <c r="A98" s="7" t="s">
        <v>327</v>
      </c>
      <c r="B98" s="8" t="s">
        <v>318</v>
      </c>
      <c r="C98" s="9" t="s">
        <v>328</v>
      </c>
      <c r="D98" s="10" t="s">
        <v>329</v>
      </c>
      <c r="E98" s="11">
        <v>95.0</v>
      </c>
      <c r="F98" s="12">
        <v>0.00150153264174344</v>
      </c>
      <c r="G98" s="12">
        <v>0.0</v>
      </c>
      <c r="H98" s="16">
        <v>8.2957604516212E-5</v>
      </c>
      <c r="I98" s="12">
        <v>0.00450874580545612</v>
      </c>
      <c r="J98" s="11">
        <v>0.999779</v>
      </c>
      <c r="K98" s="11">
        <v>1.170394</v>
      </c>
      <c r="L98" s="11">
        <v>0.999787</v>
      </c>
      <c r="M98" s="11">
        <v>4888.44898</v>
      </c>
      <c r="N98" s="11">
        <v>1.282284</v>
      </c>
      <c r="O98" s="11">
        <v>5.0</v>
      </c>
      <c r="P98" s="11">
        <v>1.0</v>
      </c>
      <c r="Q98" s="11">
        <v>79.0</v>
      </c>
      <c r="R98" s="11">
        <v>23.0</v>
      </c>
      <c r="S98" s="13">
        <v>503178.0</v>
      </c>
      <c r="T98" s="14">
        <f t="shared" si="1"/>
        <v>29.67117336</v>
      </c>
      <c r="U98" s="11">
        <v>1695848.0</v>
      </c>
      <c r="V98" s="15">
        <f t="shared" si="2"/>
        <v>0</v>
      </c>
    </row>
    <row r="99" ht="12.75" customHeight="1">
      <c r="A99" s="7" t="s">
        <v>330</v>
      </c>
      <c r="B99" s="8" t="s">
        <v>318</v>
      </c>
      <c r="C99" s="9" t="s">
        <v>331</v>
      </c>
      <c r="D99" s="10" t="s">
        <v>332</v>
      </c>
      <c r="E99" s="11">
        <v>100.0</v>
      </c>
      <c r="F99" s="12">
        <v>0.00182404977050088</v>
      </c>
      <c r="G99" s="12">
        <v>0.0</v>
      </c>
      <c r="H99" s="12">
        <v>0.00346352307612965</v>
      </c>
      <c r="I99" s="12">
        <v>0.00593901919323799</v>
      </c>
      <c r="J99" s="11">
        <v>0.999555</v>
      </c>
      <c r="K99" s="11">
        <v>1.239716</v>
      </c>
      <c r="L99" s="11">
        <v>0.999574</v>
      </c>
      <c r="M99" s="11">
        <v>2422.15894</v>
      </c>
      <c r="N99" s="11">
        <v>1.136918</v>
      </c>
      <c r="O99" s="11">
        <v>344.0</v>
      </c>
      <c r="P99" s="11">
        <v>1.0</v>
      </c>
      <c r="Q99" s="11">
        <v>167.0</v>
      </c>
      <c r="R99" s="11">
        <v>53.0</v>
      </c>
      <c r="S99" s="13">
        <v>798140.0</v>
      </c>
      <c r="T99" s="14">
        <f t="shared" si="1"/>
        <v>28.33869236</v>
      </c>
      <c r="U99" s="11">
        <v>2816432.0</v>
      </c>
      <c r="V99" s="15">
        <f t="shared" si="2"/>
        <v>0</v>
      </c>
    </row>
    <row r="100" ht="12.75" customHeight="1">
      <c r="A100" s="7" t="s">
        <v>333</v>
      </c>
      <c r="B100" s="8" t="s">
        <v>318</v>
      </c>
      <c r="C100" s="9" t="s">
        <v>334</v>
      </c>
      <c r="D100" s="10" t="s">
        <v>335</v>
      </c>
      <c r="E100" s="11">
        <v>105.0</v>
      </c>
      <c r="F100" s="12">
        <v>0.00380345849365353</v>
      </c>
      <c r="G100" s="12">
        <v>5.15973051464626E-4</v>
      </c>
      <c r="H100" s="12">
        <v>0.0158624858107411</v>
      </c>
      <c r="I100" s="12">
        <v>0.00998039302404434</v>
      </c>
      <c r="J100" s="11">
        <v>0.999124</v>
      </c>
      <c r="K100" s="11">
        <v>1.659765</v>
      </c>
      <c r="L100" s="11">
        <v>0.999153</v>
      </c>
      <c r="M100" s="11">
        <v>1222.4</v>
      </c>
      <c r="N100" s="11">
        <v>0.8624018</v>
      </c>
      <c r="O100" s="11">
        <v>81.0</v>
      </c>
      <c r="P100" s="11">
        <v>3.0</v>
      </c>
      <c r="Q100" s="11">
        <v>111.0</v>
      </c>
      <c r="R100" s="11">
        <v>23.0</v>
      </c>
      <c r="S100" s="13">
        <v>169552.0</v>
      </c>
      <c r="T100" s="14">
        <f t="shared" si="1"/>
        <v>36.29948704</v>
      </c>
      <c r="U100" s="11">
        <v>467092.0</v>
      </c>
      <c r="V100" s="15">
        <f t="shared" si="2"/>
        <v>1</v>
      </c>
    </row>
    <row r="101" ht="12.75" customHeight="1">
      <c r="A101" s="7" t="s">
        <v>336</v>
      </c>
      <c r="B101" s="8" t="s">
        <v>337</v>
      </c>
      <c r="C101" s="9" t="s">
        <v>338</v>
      </c>
      <c r="D101" s="10" t="s">
        <v>339</v>
      </c>
      <c r="E101" s="11">
        <v>75.0</v>
      </c>
      <c r="F101" s="12">
        <v>9.13309118394256E-4</v>
      </c>
      <c r="G101" s="12">
        <v>0.0</v>
      </c>
      <c r="H101" s="12">
        <v>0.0</v>
      </c>
      <c r="I101" s="12">
        <v>0.00100778937202125</v>
      </c>
      <c r="J101" s="11">
        <v>0.999958</v>
      </c>
      <c r="K101" s="11">
        <v>1.17445</v>
      </c>
      <c r="L101" s="11">
        <v>0.999958</v>
      </c>
      <c r="M101" s="11">
        <v>23735.0</v>
      </c>
      <c r="N101" s="11">
        <v>1.98672</v>
      </c>
      <c r="O101" s="11">
        <v>1.0</v>
      </c>
      <c r="P101" s="11">
        <v>1.0</v>
      </c>
      <c r="Q101" s="11">
        <v>12.0</v>
      </c>
      <c r="R101" s="11">
        <v>9.0</v>
      </c>
      <c r="S101" s="13">
        <v>197598.0</v>
      </c>
      <c r="T101" s="14">
        <f t="shared" si="1"/>
        <v>44.53836063</v>
      </c>
      <c r="U101" s="11">
        <v>443658.0</v>
      </c>
      <c r="V101" s="15">
        <f t="shared" si="2"/>
        <v>1</v>
      </c>
    </row>
    <row r="102" ht="12.75" customHeight="1">
      <c r="A102" s="7" t="s">
        <v>340</v>
      </c>
      <c r="B102" s="8" t="s">
        <v>337</v>
      </c>
      <c r="C102" s="9" t="s">
        <v>341</v>
      </c>
      <c r="D102" s="10" t="s">
        <v>342</v>
      </c>
      <c r="E102" s="11">
        <v>70.0</v>
      </c>
      <c r="F102" s="12">
        <v>1.74331707091968E-4</v>
      </c>
      <c r="G102" s="12">
        <v>0.0</v>
      </c>
      <c r="H102" s="16">
        <v>5.38377330725194E-5</v>
      </c>
      <c r="I102" s="12">
        <v>0.00294056570638951</v>
      </c>
      <c r="J102" s="11">
        <v>0.999277</v>
      </c>
      <c r="K102" s="11">
        <v>1.141491</v>
      </c>
      <c r="L102" s="11">
        <v>0.999287</v>
      </c>
      <c r="M102" s="11">
        <v>1415.908759</v>
      </c>
      <c r="N102" s="11">
        <v>1.28047</v>
      </c>
      <c r="O102" s="11">
        <v>7.0</v>
      </c>
      <c r="P102" s="11">
        <v>1.0</v>
      </c>
      <c r="Q102" s="11">
        <v>50.0</v>
      </c>
      <c r="R102" s="11">
        <v>12.0</v>
      </c>
      <c r="S102" s="13">
        <v>840336.0</v>
      </c>
      <c r="T102" s="14">
        <f t="shared" si="1"/>
        <v>50.85271318</v>
      </c>
      <c r="U102" s="11">
        <v>1652490.0</v>
      </c>
      <c r="V102" s="15">
        <f t="shared" si="2"/>
        <v>0</v>
      </c>
    </row>
    <row r="103" ht="12.75" customHeight="1">
      <c r="A103" s="7" t="s">
        <v>343</v>
      </c>
      <c r="B103" s="8" t="s">
        <v>337</v>
      </c>
      <c r="C103" s="9" t="s">
        <v>344</v>
      </c>
      <c r="D103" s="10" t="s">
        <v>345</v>
      </c>
      <c r="E103" s="11">
        <v>105.0</v>
      </c>
      <c r="F103" s="11">
        <v>0.00120852364618693</v>
      </c>
      <c r="G103" s="11">
        <v>0.0</v>
      </c>
      <c r="H103" s="11">
        <v>7.19782465743686E-4</v>
      </c>
      <c r="I103" s="11">
        <v>0.00230152664972364</v>
      </c>
      <c r="J103" s="11">
        <v>0.999688</v>
      </c>
      <c r="K103" s="11">
        <v>1.112045</v>
      </c>
      <c r="L103" s="11">
        <v>0.999688</v>
      </c>
      <c r="M103" s="11">
        <v>3199.914286</v>
      </c>
      <c r="N103" s="11">
        <v>1.224218</v>
      </c>
      <c r="O103" s="11">
        <v>39.0</v>
      </c>
      <c r="P103" s="11">
        <v>1.0</v>
      </c>
      <c r="Q103" s="11">
        <v>31.0</v>
      </c>
      <c r="R103" s="11">
        <v>15.0</v>
      </c>
      <c r="S103" s="11">
        <v>234096.0</v>
      </c>
      <c r="T103" s="14">
        <f t="shared" si="1"/>
        <v>53.83200265</v>
      </c>
      <c r="U103" s="11">
        <v>434864.0</v>
      </c>
      <c r="V103" s="15">
        <f t="shared" si="2"/>
        <v>1</v>
      </c>
    </row>
    <row r="104" ht="12.75" customHeight="1">
      <c r="A104" s="7" t="s">
        <v>346</v>
      </c>
      <c r="B104" s="8" t="s">
        <v>347</v>
      </c>
      <c r="C104" s="9" t="s">
        <v>348</v>
      </c>
      <c r="D104" s="10" t="s">
        <v>349</v>
      </c>
      <c r="E104" s="11">
        <v>80.0</v>
      </c>
      <c r="F104" s="11">
        <v>7.92137303799325E-4</v>
      </c>
      <c r="G104" s="11">
        <v>0.0</v>
      </c>
      <c r="H104" s="11">
        <v>0.00117353674636937</v>
      </c>
      <c r="I104" s="11">
        <v>0.00163561684025231</v>
      </c>
      <c r="J104" s="11">
        <v>0.999868</v>
      </c>
      <c r="K104" s="11">
        <v>1.123305</v>
      </c>
      <c r="L104" s="11">
        <v>0.999868</v>
      </c>
      <c r="M104" s="11">
        <v>7546.444444</v>
      </c>
      <c r="N104" s="11">
        <v>0.8424393</v>
      </c>
      <c r="O104" s="11">
        <v>78.0</v>
      </c>
      <c r="P104" s="11">
        <v>1.0</v>
      </c>
      <c r="Q104" s="11">
        <v>16.0</v>
      </c>
      <c r="R104" s="11">
        <v>9.0</v>
      </c>
      <c r="S104" s="11">
        <v>285568.0</v>
      </c>
      <c r="T104" s="14">
        <f t="shared" si="1"/>
        <v>38.31492061</v>
      </c>
      <c r="U104" s="11">
        <v>745318.0</v>
      </c>
      <c r="V104" s="15">
        <f t="shared" si="2"/>
        <v>1</v>
      </c>
    </row>
    <row r="105" ht="12.75" customHeight="1">
      <c r="A105" s="7" t="s">
        <v>350</v>
      </c>
      <c r="B105" s="8" t="s">
        <v>347</v>
      </c>
      <c r="C105" s="9" t="s">
        <v>351</v>
      </c>
      <c r="D105" s="10" t="s">
        <v>352</v>
      </c>
      <c r="E105" s="11">
        <v>90.0</v>
      </c>
      <c r="F105" s="11">
        <v>3.88123423248593E-4</v>
      </c>
      <c r="G105" s="11">
        <v>0.0</v>
      </c>
      <c r="H105" s="11">
        <v>0.00242577139530371</v>
      </c>
      <c r="I105" s="11">
        <v>4.52810660456692E-4</v>
      </c>
      <c r="J105" s="11">
        <v>0.99987</v>
      </c>
      <c r="K105" s="11">
        <v>1.999442</v>
      </c>
      <c r="L105" s="11">
        <v>0.99987</v>
      </c>
      <c r="M105" s="11">
        <v>7716.0</v>
      </c>
      <c r="N105" s="11">
        <v>0.85692</v>
      </c>
      <c r="O105" s="11">
        <v>33.0</v>
      </c>
      <c r="P105" s="11">
        <v>1.0</v>
      </c>
      <c r="Q105" s="11">
        <v>4.0</v>
      </c>
      <c r="R105" s="11">
        <v>2.0</v>
      </c>
      <c r="S105" s="11">
        <v>68396.0</v>
      </c>
      <c r="T105" s="14">
        <f t="shared" si="1"/>
        <v>14.66177341</v>
      </c>
      <c r="U105" s="11">
        <v>466492.0</v>
      </c>
      <c r="V105" s="15">
        <f t="shared" si="2"/>
        <v>1</v>
      </c>
    </row>
    <row r="106" ht="12.75" customHeight="1">
      <c r="A106" s="7" t="s">
        <v>353</v>
      </c>
      <c r="B106" s="8" t="s">
        <v>347</v>
      </c>
      <c r="C106" s="9" t="s">
        <v>354</v>
      </c>
      <c r="D106" s="10" t="s">
        <v>355</v>
      </c>
      <c r="E106" s="11">
        <v>70.0</v>
      </c>
      <c r="F106" s="11">
        <v>5.90008706226031E-4</v>
      </c>
      <c r="G106" s="11">
        <v>0.0</v>
      </c>
      <c r="H106" s="11">
        <v>0.0</v>
      </c>
      <c r="I106" s="11">
        <v>0.00161173109993452</v>
      </c>
      <c r="J106" s="11">
        <v>0.999762</v>
      </c>
      <c r="K106" s="11">
        <v>1.148811</v>
      </c>
      <c r="L106" s="11">
        <v>0.999769</v>
      </c>
      <c r="M106" s="11">
        <v>4465.354839</v>
      </c>
      <c r="N106" s="11">
        <v>1.033045</v>
      </c>
      <c r="O106" s="11">
        <v>1.0</v>
      </c>
      <c r="P106" s="11">
        <v>1.0</v>
      </c>
      <c r="Q106" s="11">
        <v>24.0</v>
      </c>
      <c r="R106" s="11">
        <v>8.0</v>
      </c>
      <c r="S106" s="11">
        <v>289226.0</v>
      </c>
      <c r="T106" s="14">
        <f t="shared" si="1"/>
        <v>55.4467935</v>
      </c>
      <c r="U106" s="11">
        <v>521628.0</v>
      </c>
      <c r="V106" s="15">
        <f t="shared" si="2"/>
        <v>1</v>
      </c>
    </row>
    <row r="107" ht="12.75" customHeight="1">
      <c r="A107" s="7" t="s">
        <v>356</v>
      </c>
      <c r="B107" s="8" t="s">
        <v>347</v>
      </c>
      <c r="C107" s="9" t="s">
        <v>357</v>
      </c>
      <c r="D107" s="10" t="s">
        <v>358</v>
      </c>
      <c r="E107" s="11">
        <v>90.0</v>
      </c>
      <c r="F107" s="11">
        <v>0.00127643426363542</v>
      </c>
      <c r="G107" s="11">
        <v>0.0</v>
      </c>
      <c r="H107" s="11">
        <v>1.16039478512311E-4</v>
      </c>
      <c r="I107" s="11">
        <v>0.00427464349222379</v>
      </c>
      <c r="J107" s="11">
        <v>0.999701</v>
      </c>
      <c r="K107" s="11">
        <v>1.150034</v>
      </c>
      <c r="L107" s="11">
        <v>0.999723</v>
      </c>
      <c r="M107" s="11">
        <v>3866.329268</v>
      </c>
      <c r="N107" s="11">
        <v>0.8333432</v>
      </c>
      <c r="O107" s="11">
        <v>8.0</v>
      </c>
      <c r="P107" s="11">
        <v>1.0</v>
      </c>
      <c r="Q107" s="11">
        <v>75.0</v>
      </c>
      <c r="R107" s="11">
        <v>28.0</v>
      </c>
      <c r="S107" s="11">
        <v>656442.0</v>
      </c>
      <c r="T107" s="14">
        <f t="shared" si="1"/>
        <v>23.59273862</v>
      </c>
      <c r="U107" s="11">
        <v>2782390.0</v>
      </c>
      <c r="V107" s="15">
        <f t="shared" si="2"/>
        <v>0</v>
      </c>
    </row>
    <row r="108" ht="12.75" customHeight="1">
      <c r="A108" s="7" t="s">
        <v>359</v>
      </c>
      <c r="B108" s="8" t="s">
        <v>347</v>
      </c>
      <c r="C108" s="9" t="s">
        <v>360</v>
      </c>
      <c r="D108" s="10" t="s">
        <v>361</v>
      </c>
      <c r="E108" s="11">
        <v>90.0</v>
      </c>
      <c r="F108" s="11">
        <v>0.0022712833545108</v>
      </c>
      <c r="G108" s="11">
        <v>0.0</v>
      </c>
      <c r="H108" s="11">
        <v>0.0022712833545108</v>
      </c>
      <c r="I108" s="11">
        <v>0.00333545108005083</v>
      </c>
      <c r="J108" s="11">
        <v>0.999792</v>
      </c>
      <c r="K108" s="11">
        <v>1.636084</v>
      </c>
      <c r="L108" s="11">
        <v>0.999792</v>
      </c>
      <c r="M108" s="11">
        <v>4811.230769</v>
      </c>
      <c r="N108" s="11">
        <v>1.088901</v>
      </c>
      <c r="O108" s="11">
        <v>51.0</v>
      </c>
      <c r="P108" s="11">
        <v>1.0</v>
      </c>
      <c r="Q108" s="11">
        <v>45.0</v>
      </c>
      <c r="R108" s="11">
        <v>16.0</v>
      </c>
      <c r="S108" s="11">
        <v>131244.0</v>
      </c>
      <c r="T108" s="14">
        <f t="shared" si="1"/>
        <v>28.27181822</v>
      </c>
      <c r="U108" s="11">
        <v>464222.0</v>
      </c>
      <c r="V108" s="15">
        <f t="shared" si="2"/>
        <v>1</v>
      </c>
    </row>
    <row r="109" ht="12.75" customHeight="1">
      <c r="A109" s="7" t="s">
        <v>362</v>
      </c>
      <c r="B109" s="8" t="s">
        <v>347</v>
      </c>
      <c r="C109" s="9" t="s">
        <v>363</v>
      </c>
      <c r="D109" s="10" t="s">
        <v>364</v>
      </c>
      <c r="E109" s="11">
        <v>95.0</v>
      </c>
      <c r="F109" s="11">
        <v>0.0075097081050332</v>
      </c>
      <c r="G109" s="11">
        <v>0.00282848553561482</v>
      </c>
      <c r="H109" s="11">
        <v>0.0240105238623839</v>
      </c>
      <c r="I109" s="11">
        <v>0.0152208865484971</v>
      </c>
      <c r="J109" s="11">
        <v>0.99787</v>
      </c>
      <c r="K109" s="11">
        <v>2.326774</v>
      </c>
      <c r="L109" s="11">
        <v>0.998016</v>
      </c>
      <c r="M109" s="11">
        <v>537.708155</v>
      </c>
      <c r="N109" s="11">
        <v>0.99334</v>
      </c>
      <c r="O109" s="11">
        <v>894.0</v>
      </c>
      <c r="P109" s="11">
        <v>31.0</v>
      </c>
      <c r="Q109" s="11">
        <v>597.0</v>
      </c>
      <c r="R109" s="11">
        <v>140.0</v>
      </c>
      <c r="S109" s="11">
        <v>565458.0</v>
      </c>
      <c r="T109" s="14">
        <f t="shared" si="1"/>
        <v>27.19492054</v>
      </c>
      <c r="U109" s="11">
        <v>2079278.0</v>
      </c>
      <c r="V109" s="15">
        <f t="shared" si="2"/>
        <v>0</v>
      </c>
    </row>
    <row r="110" ht="12.75" customHeight="1">
      <c r="A110" s="7" t="s">
        <v>365</v>
      </c>
      <c r="B110" s="8" t="s">
        <v>366</v>
      </c>
      <c r="C110" s="9" t="s">
        <v>367</v>
      </c>
      <c r="D110" s="10" t="s">
        <v>368</v>
      </c>
      <c r="E110" s="11">
        <v>70.0</v>
      </c>
      <c r="F110" s="11">
        <v>4.75944222998174E-4</v>
      </c>
      <c r="G110" s="11">
        <v>0.0</v>
      </c>
      <c r="H110" s="11">
        <v>0.00205479765505942</v>
      </c>
      <c r="I110" s="11">
        <v>0.0016749575540128</v>
      </c>
      <c r="J110" s="11">
        <v>0.999692</v>
      </c>
      <c r="K110" s="11">
        <v>1.179109</v>
      </c>
      <c r="L110" s="11">
        <v>0.999692</v>
      </c>
      <c r="M110" s="11">
        <v>3249.253731</v>
      </c>
      <c r="N110" s="11">
        <v>1.190358</v>
      </c>
      <c r="O110" s="11">
        <v>200.0</v>
      </c>
      <c r="P110" s="11">
        <v>1.0</v>
      </c>
      <c r="Q110" s="11">
        <v>24.0</v>
      </c>
      <c r="R110" s="11">
        <v>4.0</v>
      </c>
      <c r="S110" s="11">
        <v>482654.0</v>
      </c>
      <c r="T110" s="14">
        <f t="shared" si="1"/>
        <v>34.09979822</v>
      </c>
      <c r="U110" s="11">
        <v>1415416.0</v>
      </c>
      <c r="V110" s="15">
        <f t="shared" si="2"/>
        <v>0</v>
      </c>
    </row>
    <row r="111" ht="12.75" customHeight="1">
      <c r="A111" s="7" t="s">
        <v>369</v>
      </c>
      <c r="B111" s="8" t="s">
        <v>366</v>
      </c>
      <c r="C111" s="9" t="s">
        <v>370</v>
      </c>
      <c r="D111" s="10" t="s">
        <v>371</v>
      </c>
      <c r="E111" s="11">
        <v>100.0</v>
      </c>
      <c r="F111" s="11">
        <v>0.0</v>
      </c>
      <c r="G111" s="11">
        <v>0.0</v>
      </c>
      <c r="H111" s="11">
        <v>0.285284884109278</v>
      </c>
      <c r="I111" s="11">
        <v>6.01162247010888E-4</v>
      </c>
      <c r="J111" s="11">
        <v>0.999599</v>
      </c>
      <c r="K111" s="11">
        <v>2.508511</v>
      </c>
      <c r="L111" s="11">
        <v>0.999599</v>
      </c>
      <c r="M111" s="11">
        <v>2491.5</v>
      </c>
      <c r="N111" s="11">
        <v>0.6812415</v>
      </c>
      <c r="O111" s="11">
        <v>4050.0</v>
      </c>
      <c r="P111" s="11">
        <v>1.0</v>
      </c>
      <c r="Q111" s="11">
        <v>4.0</v>
      </c>
      <c r="R111" s="11">
        <v>1.0</v>
      </c>
      <c r="S111" s="11">
        <v>37928.0</v>
      </c>
      <c r="T111" s="14">
        <f t="shared" si="1"/>
        <v>8.483151345</v>
      </c>
      <c r="U111" s="11">
        <v>447098.0</v>
      </c>
      <c r="V111" s="15">
        <f t="shared" si="2"/>
        <v>1</v>
      </c>
    </row>
    <row r="112" ht="12.75" customHeight="1">
      <c r="A112" s="7" t="s">
        <v>372</v>
      </c>
      <c r="B112" s="8" t="s">
        <v>366</v>
      </c>
      <c r="C112" s="9" t="s">
        <v>373</v>
      </c>
      <c r="D112" s="10" t="s">
        <v>374</v>
      </c>
      <c r="E112" s="11">
        <v>70.0</v>
      </c>
      <c r="F112" s="11">
        <v>0.0262759717975916</v>
      </c>
      <c r="G112" s="11">
        <v>0.0216977600299495</v>
      </c>
      <c r="H112" s="11">
        <v>0.0515458289137081</v>
      </c>
      <c r="I112" s="11">
        <v>0.0346602608098833</v>
      </c>
      <c r="J112" s="11">
        <v>0.987792</v>
      </c>
      <c r="K112" s="11">
        <v>18.37437</v>
      </c>
      <c r="L112" s="11">
        <v>0.992192</v>
      </c>
      <c r="M112" s="11">
        <v>177.533333</v>
      </c>
      <c r="N112" s="11">
        <v>1.042617</v>
      </c>
      <c r="O112" s="11">
        <v>836.0</v>
      </c>
      <c r="P112" s="11">
        <v>88.0</v>
      </c>
      <c r="Q112" s="11">
        <v>432.0</v>
      </c>
      <c r="R112" s="11">
        <v>130.0</v>
      </c>
      <c r="S112" s="11">
        <v>308792.0</v>
      </c>
      <c r="T112" s="14">
        <f t="shared" si="1"/>
        <v>43.71310549</v>
      </c>
      <c r="U112" s="11">
        <v>706406.0</v>
      </c>
      <c r="V112" s="15">
        <f t="shared" si="2"/>
        <v>1</v>
      </c>
    </row>
    <row r="113" ht="12.75" customHeight="1">
      <c r="A113" s="7" t="s">
        <v>375</v>
      </c>
      <c r="B113" s="8" t="s">
        <v>366</v>
      </c>
      <c r="C113" s="9" t="s">
        <v>376</v>
      </c>
      <c r="D113" s="10" t="s">
        <v>377</v>
      </c>
      <c r="E113" s="11">
        <v>90.0</v>
      </c>
      <c r="F113" s="11">
        <v>7.97293901334428E-4</v>
      </c>
      <c r="G113" s="11">
        <v>0.0</v>
      </c>
      <c r="H113" s="11">
        <v>6.58083855069686E-4</v>
      </c>
      <c r="I113" s="11">
        <v>0.00434443819706719</v>
      </c>
      <c r="J113" s="11">
        <v>0.999453</v>
      </c>
      <c r="K113" s="11">
        <v>1.21733</v>
      </c>
      <c r="L113" s="11">
        <v>0.999487</v>
      </c>
      <c r="M113" s="11">
        <v>2065.323308</v>
      </c>
      <c r="N113" s="11">
        <v>1.02999</v>
      </c>
      <c r="O113" s="11">
        <v>22.0</v>
      </c>
      <c r="P113" s="11">
        <v>1.0</v>
      </c>
      <c r="Q113" s="11">
        <v>102.0</v>
      </c>
      <c r="R113" s="11">
        <v>32.0</v>
      </c>
      <c r="S113" s="11">
        <v>1146606.0</v>
      </c>
      <c r="T113" s="14">
        <f t="shared" si="1"/>
        <v>25.31515727</v>
      </c>
      <c r="U113" s="11">
        <v>4529326.0</v>
      </c>
      <c r="V113" s="15">
        <f t="shared" si="2"/>
        <v>0</v>
      </c>
    </row>
    <row r="114" ht="12.75" customHeight="1">
      <c r="A114" s="7" t="s">
        <v>378</v>
      </c>
      <c r="B114" s="8" t="s">
        <v>366</v>
      </c>
      <c r="C114" s="9" t="s">
        <v>379</v>
      </c>
      <c r="D114" s="10" t="s">
        <v>380</v>
      </c>
      <c r="E114" s="11">
        <v>200.0</v>
      </c>
      <c r="F114" s="11">
        <v>0.0210993385806342</v>
      </c>
      <c r="G114" s="11">
        <v>0.0169702817366768</v>
      </c>
      <c r="H114" s="11">
        <v>0.0306892099251418</v>
      </c>
      <c r="I114" s="11">
        <v>0.00766824842449218</v>
      </c>
      <c r="J114" s="11">
        <v>0.994049</v>
      </c>
      <c r="K114" s="11">
        <v>1.139137</v>
      </c>
      <c r="L114" s="11">
        <v>0.995346</v>
      </c>
      <c r="M114" s="11">
        <v>261.278256</v>
      </c>
      <c r="N114" s="11">
        <v>0.03442293</v>
      </c>
      <c r="O114" s="11">
        <v>2916.0</v>
      </c>
      <c r="P114" s="11">
        <v>321.0</v>
      </c>
      <c r="Q114" s="11">
        <v>1744.0</v>
      </c>
      <c r="R114" s="11">
        <v>585.0</v>
      </c>
      <c r="S114" s="11">
        <v>1071616.0</v>
      </c>
      <c r="T114" s="14">
        <f t="shared" si="1"/>
        <v>28.67867571</v>
      </c>
      <c r="U114" s="11">
        <v>3736630.0</v>
      </c>
      <c r="V114" s="15">
        <f t="shared" si="2"/>
        <v>0</v>
      </c>
    </row>
    <row r="115" ht="12.75" customHeight="1">
      <c r="A115" s="7" t="s">
        <v>381</v>
      </c>
      <c r="B115" s="8" t="s">
        <v>366</v>
      </c>
      <c r="C115" s="9" t="s">
        <v>382</v>
      </c>
      <c r="D115" s="10" t="s">
        <v>383</v>
      </c>
      <c r="E115" s="11">
        <v>90.0</v>
      </c>
      <c r="F115" s="11">
        <v>0.0428556645658505</v>
      </c>
      <c r="G115" s="11">
        <v>0.0340696866515224</v>
      </c>
      <c r="H115" s="11">
        <v>0.077733483790536</v>
      </c>
      <c r="I115" s="11">
        <v>0.0515972937414074</v>
      </c>
      <c r="J115" s="11">
        <v>0.988684</v>
      </c>
      <c r="K115" s="11">
        <v>19.38259</v>
      </c>
      <c r="L115" s="11">
        <v>0.991769</v>
      </c>
      <c r="M115" s="11">
        <v>152.806801</v>
      </c>
      <c r="N115" s="11">
        <v>1.080297</v>
      </c>
      <c r="O115" s="11">
        <v>1843.0</v>
      </c>
      <c r="P115" s="11">
        <v>247.0</v>
      </c>
      <c r="Q115" s="11">
        <v>1190.0</v>
      </c>
      <c r="R115" s="11">
        <v>406.0</v>
      </c>
      <c r="S115" s="11">
        <v>425256.0</v>
      </c>
      <c r="T115" s="14">
        <f t="shared" si="1"/>
        <v>23.15772736</v>
      </c>
      <c r="U115" s="11">
        <v>1836346.0</v>
      </c>
      <c r="V115" s="15">
        <f t="shared" si="2"/>
        <v>0</v>
      </c>
    </row>
    <row r="116" ht="12.75" customHeight="1">
      <c r="A116" s="7" t="s">
        <v>384</v>
      </c>
      <c r="B116" s="8" t="s">
        <v>385</v>
      </c>
      <c r="C116" s="9" t="s">
        <v>386</v>
      </c>
      <c r="D116" s="10" t="s">
        <v>387</v>
      </c>
      <c r="E116" s="11">
        <v>75.0</v>
      </c>
      <c r="F116" s="16">
        <v>6.59504677276593E-5</v>
      </c>
      <c r="G116" s="11">
        <v>0.0</v>
      </c>
      <c r="H116" s="16">
        <v>1.38843089952967E-5</v>
      </c>
      <c r="I116" s="11">
        <v>0.0024123986879328</v>
      </c>
      <c r="J116" s="11">
        <v>0.999666</v>
      </c>
      <c r="K116" s="11">
        <v>1.152066</v>
      </c>
      <c r="L116" s="11">
        <v>0.999665</v>
      </c>
      <c r="M116" s="11">
        <v>2987.6875</v>
      </c>
      <c r="N116" s="11">
        <v>1.042262</v>
      </c>
      <c r="O116" s="11">
        <v>3.0</v>
      </c>
      <c r="P116" s="11">
        <v>1.0</v>
      </c>
      <c r="Q116" s="11">
        <v>34.0</v>
      </c>
      <c r="R116" s="11">
        <v>3.0</v>
      </c>
      <c r="S116" s="11">
        <v>616256.0</v>
      </c>
      <c r="T116" s="14">
        <f t="shared" si="1"/>
        <v>42.62753203</v>
      </c>
      <c r="U116" s="11">
        <v>1445676.0</v>
      </c>
      <c r="V116" s="15">
        <f t="shared" si="2"/>
        <v>0</v>
      </c>
    </row>
    <row r="117" ht="12.75" customHeight="1">
      <c r="A117" s="7" t="s">
        <v>388</v>
      </c>
      <c r="B117" s="8" t="s">
        <v>385</v>
      </c>
      <c r="C117" s="9" t="s">
        <v>389</v>
      </c>
      <c r="D117" s="10" t="s">
        <v>390</v>
      </c>
      <c r="E117" s="11">
        <v>70.0</v>
      </c>
      <c r="F117" s="11">
        <v>0.00101206987030512</v>
      </c>
      <c r="G117" s="11">
        <v>0.0</v>
      </c>
      <c r="H117" s="11">
        <v>0.318239748107055</v>
      </c>
      <c r="I117" s="11">
        <v>5.9974510832896E-4</v>
      </c>
      <c r="J117" s="11">
        <v>0.999775</v>
      </c>
      <c r="K117" s="11">
        <v>2.679117</v>
      </c>
      <c r="L117" s="11">
        <v>0.999775</v>
      </c>
      <c r="M117" s="11">
        <v>4438.5</v>
      </c>
      <c r="N117" s="11">
        <v>1.54553</v>
      </c>
      <c r="O117" s="11">
        <v>8060.0</v>
      </c>
      <c r="P117" s="11">
        <v>1.0</v>
      </c>
      <c r="Q117" s="11">
        <v>3.0</v>
      </c>
      <c r="R117" s="11">
        <v>4.0</v>
      </c>
      <c r="S117" s="11">
        <v>61634.0</v>
      </c>
      <c r="T117" s="14">
        <f t="shared" si="1"/>
        <v>12.70002844</v>
      </c>
      <c r="U117" s="11">
        <v>485306.0</v>
      </c>
      <c r="V117" s="15">
        <f t="shared" si="2"/>
        <v>1</v>
      </c>
    </row>
    <row r="118" ht="12.75" customHeight="1">
      <c r="A118" s="7" t="s">
        <v>391</v>
      </c>
      <c r="B118" s="8" t="s">
        <v>385</v>
      </c>
      <c r="C118" s="9" t="s">
        <v>392</v>
      </c>
      <c r="D118" s="10" t="s">
        <v>393</v>
      </c>
      <c r="E118" s="11">
        <v>90.0</v>
      </c>
      <c r="F118" s="11">
        <v>0.0034689680308237</v>
      </c>
      <c r="G118" s="11">
        <v>0.00150343642611684</v>
      </c>
      <c r="H118" s="11">
        <v>0.00608533791523482</v>
      </c>
      <c r="I118" s="11">
        <v>0.00443871706758305</v>
      </c>
      <c r="J118" s="11">
        <v>0.997346</v>
      </c>
      <c r="K118" s="11">
        <v>1.642424</v>
      </c>
      <c r="L118" s="11">
        <v>0.998938</v>
      </c>
      <c r="M118" s="11">
        <v>1385.536364</v>
      </c>
      <c r="N118" s="11">
        <v>1.161849</v>
      </c>
      <c r="O118" s="11">
        <v>157.0</v>
      </c>
      <c r="P118" s="11">
        <v>3.0</v>
      </c>
      <c r="Q118" s="11">
        <v>68.0</v>
      </c>
      <c r="R118" s="11">
        <v>22.0</v>
      </c>
      <c r="S118" s="11">
        <v>375260.0</v>
      </c>
      <c r="T118" s="14">
        <f t="shared" si="1"/>
        <v>55.69407588</v>
      </c>
      <c r="U118" s="11">
        <v>673788.0</v>
      </c>
      <c r="V118" s="15">
        <f t="shared" si="2"/>
        <v>1</v>
      </c>
    </row>
    <row r="119" ht="12.75" customHeight="1">
      <c r="A119" s="7" t="s">
        <v>394</v>
      </c>
      <c r="B119" s="8" t="s">
        <v>385</v>
      </c>
      <c r="C119" s="9" t="s">
        <v>395</v>
      </c>
      <c r="D119" s="10" t="s">
        <v>396</v>
      </c>
      <c r="E119" s="11">
        <v>105.0</v>
      </c>
      <c r="F119" s="11">
        <v>0.00124689414141782</v>
      </c>
      <c r="G119" s="11">
        <v>0.0</v>
      </c>
      <c r="H119" s="11">
        <v>1.13767713633013E-4</v>
      </c>
      <c r="I119" s="11">
        <v>0.00446424508295942</v>
      </c>
      <c r="J119" s="11">
        <v>0.999771</v>
      </c>
      <c r="K119" s="11">
        <v>1.123588</v>
      </c>
      <c r="L119" s="11">
        <v>0.999785</v>
      </c>
      <c r="M119" s="11">
        <v>4964.068182</v>
      </c>
      <c r="N119" s="11">
        <v>1.100901</v>
      </c>
      <c r="O119" s="11">
        <v>4.0</v>
      </c>
      <c r="P119" s="11">
        <v>1.0</v>
      </c>
      <c r="Q119" s="11">
        <v>66.0</v>
      </c>
      <c r="R119" s="11">
        <v>22.0</v>
      </c>
      <c r="S119" s="11">
        <v>459254.0</v>
      </c>
      <c r="T119" s="14">
        <f t="shared" si="1"/>
        <v>31.04997701</v>
      </c>
      <c r="U119" s="11">
        <v>1479080.0</v>
      </c>
      <c r="V119" s="15">
        <f t="shared" si="2"/>
        <v>0</v>
      </c>
    </row>
    <row r="120" ht="12.75" customHeight="1">
      <c r="A120" s="7" t="s">
        <v>397</v>
      </c>
      <c r="B120" s="8" t="s">
        <v>385</v>
      </c>
      <c r="C120" s="9" t="s">
        <v>398</v>
      </c>
      <c r="D120" s="10" t="s">
        <v>399</v>
      </c>
      <c r="E120" s="11">
        <v>90.0</v>
      </c>
      <c r="F120" s="11">
        <v>0.00309551886792453</v>
      </c>
      <c r="G120" s="11">
        <v>0.0</v>
      </c>
      <c r="H120" s="11">
        <v>8.5167714884696E-4</v>
      </c>
      <c r="I120" s="11">
        <v>0.00291535639412998</v>
      </c>
      <c r="J120" s="11">
        <v>0.999868</v>
      </c>
      <c r="K120" s="11">
        <v>1.258365</v>
      </c>
      <c r="L120" s="11">
        <v>0.999868</v>
      </c>
      <c r="M120" s="11">
        <v>7573.125</v>
      </c>
      <c r="N120" s="11">
        <v>0.9345159</v>
      </c>
      <c r="O120" s="11">
        <v>23.0</v>
      </c>
      <c r="P120" s="11">
        <v>1.0</v>
      </c>
      <c r="Q120" s="11">
        <v>40.0</v>
      </c>
      <c r="R120" s="11">
        <v>22.0</v>
      </c>
      <c r="S120" s="11">
        <v>126146.0</v>
      </c>
      <c r="T120" s="14">
        <f t="shared" si="1"/>
        <v>36.94637261</v>
      </c>
      <c r="U120" s="11">
        <v>341430.0</v>
      </c>
      <c r="V120" s="15">
        <f t="shared" si="2"/>
        <v>1</v>
      </c>
    </row>
    <row r="121" ht="12.75" customHeight="1">
      <c r="A121" s="7" t="s">
        <v>400</v>
      </c>
      <c r="B121" s="8" t="s">
        <v>385</v>
      </c>
      <c r="C121" s="9" t="s">
        <v>401</v>
      </c>
      <c r="D121" s="10" t="s">
        <v>402</v>
      </c>
      <c r="E121" s="11">
        <v>90.0</v>
      </c>
      <c r="F121" s="11">
        <v>0.0039796830441383</v>
      </c>
      <c r="G121" s="11">
        <v>2.48286820935545E-4</v>
      </c>
      <c r="H121" s="11">
        <v>0.00544812224224281</v>
      </c>
      <c r="I121" s="11">
        <v>0.00534880751386859</v>
      </c>
      <c r="J121" s="11">
        <v>0.998964</v>
      </c>
      <c r="K121" s="11">
        <v>1.298694</v>
      </c>
      <c r="L121" s="11">
        <v>0.999113</v>
      </c>
      <c r="M121" s="11">
        <v>1281.229358</v>
      </c>
      <c r="N121" s="11">
        <v>0.8427571</v>
      </c>
      <c r="O121" s="11">
        <v>101.0</v>
      </c>
      <c r="P121" s="11">
        <v>5.0</v>
      </c>
      <c r="Q121" s="11">
        <v>98.0</v>
      </c>
      <c r="R121" s="11">
        <v>34.0</v>
      </c>
      <c r="S121" s="11">
        <v>295778.0</v>
      </c>
      <c r="T121" s="14">
        <f t="shared" si="1"/>
        <v>14.44980639</v>
      </c>
      <c r="U121" s="11">
        <v>2046934.0</v>
      </c>
      <c r="V121" s="15">
        <f t="shared" si="2"/>
        <v>0</v>
      </c>
    </row>
    <row r="122" ht="12.75" customHeight="1">
      <c r="A122" s="7" t="s">
        <v>403</v>
      </c>
      <c r="B122" s="8" t="s">
        <v>404</v>
      </c>
      <c r="C122" s="9" t="s">
        <v>405</v>
      </c>
      <c r="D122" s="10" t="s">
        <v>406</v>
      </c>
      <c r="E122" s="11">
        <v>85.0</v>
      </c>
      <c r="F122" s="11">
        <v>9.7303477383023E-4</v>
      </c>
      <c r="G122" s="11">
        <v>0.0</v>
      </c>
      <c r="H122" s="11">
        <v>0.0</v>
      </c>
      <c r="I122" s="11">
        <v>0.00121629346728779</v>
      </c>
      <c r="J122" s="11">
        <v>0.999866</v>
      </c>
      <c r="K122" s="11">
        <v>1.276484</v>
      </c>
      <c r="L122" s="11">
        <v>0.999866</v>
      </c>
      <c r="M122" s="11">
        <v>7449.272727</v>
      </c>
      <c r="N122" s="11">
        <v>1.441061</v>
      </c>
      <c r="O122" s="11">
        <v>1.0</v>
      </c>
      <c r="P122" s="11">
        <v>1.0</v>
      </c>
      <c r="Q122" s="11">
        <v>14.0</v>
      </c>
      <c r="R122" s="11">
        <v>9.0</v>
      </c>
      <c r="S122" s="11">
        <v>169846.0</v>
      </c>
      <c r="T122" s="14">
        <f t="shared" si="1"/>
        <v>36.44967316</v>
      </c>
      <c r="U122" s="11">
        <v>465974.0</v>
      </c>
      <c r="V122" s="15">
        <f t="shared" si="2"/>
        <v>1</v>
      </c>
    </row>
    <row r="123" ht="12.75" customHeight="1">
      <c r="A123" s="7" t="s">
        <v>407</v>
      </c>
      <c r="B123" s="8" t="s">
        <v>404</v>
      </c>
      <c r="C123" s="9" t="s">
        <v>408</v>
      </c>
      <c r="D123" s="10" t="s">
        <v>409</v>
      </c>
      <c r="E123" s="11">
        <v>70.0</v>
      </c>
      <c r="F123" s="11">
        <v>0.00126626278677128</v>
      </c>
      <c r="G123" s="11">
        <v>0.0</v>
      </c>
      <c r="H123" s="11">
        <v>0.00429536200218492</v>
      </c>
      <c r="I123" s="11">
        <v>9.80732942695402E-4</v>
      </c>
      <c r="J123" s="11">
        <v>0.99954</v>
      </c>
      <c r="K123" s="11">
        <v>1.624388</v>
      </c>
      <c r="L123" s="11">
        <v>0.99954</v>
      </c>
      <c r="M123" s="11">
        <v>2171.081081</v>
      </c>
      <c r="N123" s="11">
        <v>1.437962</v>
      </c>
      <c r="O123" s="11">
        <v>147.0</v>
      </c>
      <c r="P123" s="11">
        <v>1.0</v>
      </c>
      <c r="Q123" s="11">
        <v>13.0</v>
      </c>
      <c r="R123" s="11">
        <v>12.0</v>
      </c>
      <c r="S123" s="11">
        <v>181514.0</v>
      </c>
      <c r="T123" s="14">
        <f t="shared" si="1"/>
        <v>22.01519963</v>
      </c>
      <c r="U123" s="11">
        <v>824494.0</v>
      </c>
      <c r="V123" s="15">
        <f t="shared" si="2"/>
        <v>1</v>
      </c>
    </row>
    <row r="124" ht="12.75" customHeight="1">
      <c r="A124" s="7" t="s">
        <v>410</v>
      </c>
      <c r="B124" s="8" t="s">
        <v>404</v>
      </c>
      <c r="C124" s="9" t="s">
        <v>411</v>
      </c>
      <c r="D124" s="10" t="s">
        <v>412</v>
      </c>
      <c r="E124" s="11">
        <v>75.0</v>
      </c>
      <c r="F124" s="11">
        <v>0.00104197890349563</v>
      </c>
      <c r="G124" s="11">
        <v>0.0</v>
      </c>
      <c r="H124" s="11">
        <v>0.00228378937752466</v>
      </c>
      <c r="I124" s="11">
        <v>0.00266204199317718</v>
      </c>
      <c r="J124" s="11">
        <v>0.999642</v>
      </c>
      <c r="K124" s="11">
        <v>1.160893</v>
      </c>
      <c r="L124" s="11">
        <v>0.999656</v>
      </c>
      <c r="M124" s="11">
        <v>3032.543478</v>
      </c>
      <c r="N124" s="11">
        <v>1.134294</v>
      </c>
      <c r="O124" s="11">
        <v>109.0</v>
      </c>
      <c r="P124" s="11">
        <v>1.0</v>
      </c>
      <c r="Q124" s="11">
        <v>37.0</v>
      </c>
      <c r="R124" s="11">
        <v>15.0</v>
      </c>
      <c r="S124" s="11">
        <v>291324.0</v>
      </c>
      <c r="T124" s="14">
        <f t="shared" si="1"/>
        <v>40.39994453</v>
      </c>
      <c r="U124" s="11">
        <v>721100.0</v>
      </c>
      <c r="V124" s="15">
        <f t="shared" si="2"/>
        <v>1</v>
      </c>
    </row>
    <row r="125" ht="12.75" customHeight="1">
      <c r="A125" s="7" t="s">
        <v>413</v>
      </c>
      <c r="B125" s="8" t="s">
        <v>404</v>
      </c>
      <c r="C125" s="9" t="s">
        <v>414</v>
      </c>
      <c r="D125" s="10" t="s">
        <v>415</v>
      </c>
      <c r="E125" s="11">
        <v>185.0</v>
      </c>
      <c r="F125" s="11">
        <v>4.63524597584602E-4</v>
      </c>
      <c r="G125" s="11">
        <v>2.92117064102796E-4</v>
      </c>
      <c r="H125" s="11">
        <v>0.0130643924991098</v>
      </c>
      <c r="I125" s="11">
        <v>0.00154266780133625</v>
      </c>
      <c r="J125" s="11">
        <v>0.998473</v>
      </c>
      <c r="K125" s="11">
        <v>1.057487</v>
      </c>
      <c r="L125" s="11">
        <v>0.998571</v>
      </c>
      <c r="M125" s="11">
        <v>724.777974</v>
      </c>
      <c r="N125" s="11">
        <v>0.1385889</v>
      </c>
      <c r="O125" s="11">
        <v>4642.0</v>
      </c>
      <c r="P125" s="11">
        <v>3.0</v>
      </c>
      <c r="Q125" s="11">
        <v>223.0</v>
      </c>
      <c r="R125" s="11">
        <v>49.0</v>
      </c>
      <c r="S125" s="11">
        <v>1747088.0</v>
      </c>
      <c r="T125" s="14">
        <f t="shared" si="1"/>
        <v>18.92696963</v>
      </c>
      <c r="U125" s="11">
        <v>9230680.0</v>
      </c>
      <c r="V125" s="15">
        <f t="shared" si="2"/>
        <v>0</v>
      </c>
    </row>
    <row r="126" ht="12.75" customHeight="1">
      <c r="A126" s="7" t="s">
        <v>416</v>
      </c>
      <c r="B126" s="8" t="s">
        <v>404</v>
      </c>
      <c r="C126" s="9" t="s">
        <v>417</v>
      </c>
      <c r="D126" s="10" t="s">
        <v>418</v>
      </c>
      <c r="E126" s="11">
        <v>90.0</v>
      </c>
      <c r="F126" s="11">
        <v>0.00245269796776454</v>
      </c>
      <c r="G126" s="11">
        <v>0.0</v>
      </c>
      <c r="H126" s="11">
        <v>0.411252377615377</v>
      </c>
      <c r="I126" s="11">
        <v>0.0017268995895485</v>
      </c>
      <c r="J126" s="11">
        <v>0.999548</v>
      </c>
      <c r="K126" s="11">
        <v>3.4269</v>
      </c>
      <c r="L126" s="11">
        <v>0.999548</v>
      </c>
      <c r="M126" s="11">
        <v>2209.388889</v>
      </c>
      <c r="N126" s="11">
        <v>1.123651</v>
      </c>
      <c r="O126" s="11">
        <v>15399.0</v>
      </c>
      <c r="P126" s="11">
        <v>1.0</v>
      </c>
      <c r="Q126" s="11">
        <v>10.0</v>
      </c>
      <c r="R126" s="11">
        <v>7.0</v>
      </c>
      <c r="S126" s="11">
        <v>81706.0</v>
      </c>
      <c r="T126" s="14">
        <f t="shared" si="1"/>
        <v>10.9881036</v>
      </c>
      <c r="U126" s="11">
        <v>743586.0</v>
      </c>
      <c r="V126" s="15">
        <f t="shared" si="2"/>
        <v>1</v>
      </c>
    </row>
    <row r="127" ht="12.75" customHeight="1">
      <c r="A127" s="7" t="s">
        <v>419</v>
      </c>
      <c r="B127" s="8" t="s">
        <v>404</v>
      </c>
      <c r="C127" s="9" t="s">
        <v>420</v>
      </c>
      <c r="D127" s="10" t="s">
        <v>421</v>
      </c>
      <c r="E127" s="11">
        <v>95.0</v>
      </c>
      <c r="F127" s="11">
        <v>0.00344192359899166</v>
      </c>
      <c r="G127" s="11">
        <v>0.00240773059272187</v>
      </c>
      <c r="H127" s="11">
        <v>0.425602740611467</v>
      </c>
      <c r="I127" s="11">
        <v>0.00428220541658587</v>
      </c>
      <c r="J127" s="11">
        <v>0.998284</v>
      </c>
      <c r="K127" s="11">
        <v>4.295561</v>
      </c>
      <c r="L127" s="11">
        <v>0.99833</v>
      </c>
      <c r="M127" s="11">
        <v>615.73</v>
      </c>
      <c r="N127" s="11">
        <v>1.03911</v>
      </c>
      <c r="O127" s="11">
        <v>22343.0</v>
      </c>
      <c r="P127" s="11">
        <v>10.0</v>
      </c>
      <c r="Q127" s="11">
        <v>55.0</v>
      </c>
      <c r="R127" s="11">
        <v>12.0</v>
      </c>
      <c r="S127" s="11">
        <v>126458.0</v>
      </c>
      <c r="T127" s="14">
        <f t="shared" si="1"/>
        <v>8.398406629</v>
      </c>
      <c r="U127" s="11">
        <v>1505738.0</v>
      </c>
      <c r="V127" s="15">
        <f t="shared" si="2"/>
        <v>0</v>
      </c>
    </row>
    <row r="128" ht="12.75" customHeight="1">
      <c r="A128" s="7" t="s">
        <v>422</v>
      </c>
      <c r="B128" s="8" t="s">
        <v>423</v>
      </c>
      <c r="C128" s="9" t="s">
        <v>424</v>
      </c>
      <c r="D128" s="10" t="s">
        <v>425</v>
      </c>
      <c r="E128" s="11">
        <v>70.0</v>
      </c>
      <c r="F128" s="11">
        <v>0.00210715261247903</v>
      </c>
      <c r="G128" s="11">
        <v>0.0</v>
      </c>
      <c r="H128" s="11">
        <v>0.0</v>
      </c>
      <c r="I128" s="11">
        <v>0.00123567591472535</v>
      </c>
      <c r="J128" s="11">
        <v>0.999909</v>
      </c>
      <c r="K128" s="11">
        <v>1.238002</v>
      </c>
      <c r="L128" s="11">
        <v>0.999909</v>
      </c>
      <c r="M128" s="11">
        <v>10944.142857</v>
      </c>
      <c r="N128" s="11">
        <v>1.375344</v>
      </c>
      <c r="O128" s="11">
        <v>1.0</v>
      </c>
      <c r="P128" s="11">
        <v>1.0</v>
      </c>
      <c r="Q128" s="11">
        <v>15.0</v>
      </c>
      <c r="R128" s="11">
        <v>15.0</v>
      </c>
      <c r="S128" s="11">
        <v>158296.0</v>
      </c>
      <c r="T128" s="14">
        <f t="shared" si="1"/>
        <v>39.72415731</v>
      </c>
      <c r="U128" s="11">
        <v>398488.0</v>
      </c>
      <c r="V128" s="15">
        <f t="shared" si="2"/>
        <v>1</v>
      </c>
    </row>
    <row r="129" ht="12.75" customHeight="1">
      <c r="A129" s="7" t="s">
        <v>426</v>
      </c>
      <c r="B129" s="8" t="s">
        <v>423</v>
      </c>
      <c r="C129" s="9" t="s">
        <v>427</v>
      </c>
      <c r="D129" s="10" t="s">
        <v>428</v>
      </c>
      <c r="E129" s="11">
        <v>80.0</v>
      </c>
      <c r="F129" s="11">
        <v>0.00185795118655519</v>
      </c>
      <c r="G129" s="11">
        <v>0.00118233257326239</v>
      </c>
      <c r="H129" s="11">
        <v>0.335866903133181</v>
      </c>
      <c r="I129" s="11">
        <v>0.00363145004644878</v>
      </c>
      <c r="J129" s="11">
        <v>0.999619</v>
      </c>
      <c r="K129" s="11">
        <v>5.412566</v>
      </c>
      <c r="L129" s="11">
        <v>0.999619</v>
      </c>
      <c r="M129" s="11">
        <v>2625.111111</v>
      </c>
      <c r="N129" s="11">
        <v>0.8361293</v>
      </c>
      <c r="O129" s="11">
        <v>7459.0</v>
      </c>
      <c r="P129" s="11">
        <v>3.0</v>
      </c>
      <c r="Q129" s="11">
        <v>14.0</v>
      </c>
      <c r="R129" s="11">
        <v>4.0</v>
      </c>
      <c r="S129" s="11">
        <v>55740.0</v>
      </c>
      <c r="T129" s="14">
        <f t="shared" si="1"/>
        <v>10.2516378</v>
      </c>
      <c r="U129" s="11">
        <v>543718.0</v>
      </c>
      <c r="V129" s="15">
        <f t="shared" si="2"/>
        <v>1</v>
      </c>
    </row>
    <row r="130" ht="12.75" customHeight="1">
      <c r="A130" s="7" t="s">
        <v>429</v>
      </c>
      <c r="B130" s="8" t="s">
        <v>423</v>
      </c>
      <c r="C130" s="9" t="s">
        <v>430</v>
      </c>
      <c r="D130" s="10" t="s">
        <v>431</v>
      </c>
      <c r="E130" s="11">
        <v>80.0</v>
      </c>
      <c r="F130" s="11">
        <v>0.122109988776655</v>
      </c>
      <c r="G130" s="11">
        <v>0.104556677890011</v>
      </c>
      <c r="H130" s="11">
        <v>0.566711560044893</v>
      </c>
      <c r="I130" s="11">
        <v>0.117239057239057</v>
      </c>
      <c r="J130" s="11">
        <v>0.920569</v>
      </c>
      <c r="K130" s="11">
        <v>178.2103</v>
      </c>
      <c r="L130" s="11">
        <v>0.960321</v>
      </c>
      <c r="M130" s="11">
        <v>45.407407</v>
      </c>
      <c r="N130" s="11">
        <v>1.098405</v>
      </c>
      <c r="O130" s="11">
        <v>17523.0</v>
      </c>
      <c r="P130" s="11">
        <v>116.0</v>
      </c>
      <c r="Q130" s="11">
        <v>335.0</v>
      </c>
      <c r="R130" s="11">
        <v>164.0</v>
      </c>
      <c r="S130" s="11">
        <v>247450.0</v>
      </c>
      <c r="T130" s="14">
        <f t="shared" si="1"/>
        <v>39.82970367</v>
      </c>
      <c r="U130" s="11">
        <v>621270.0</v>
      </c>
      <c r="V130" s="15">
        <f t="shared" si="2"/>
        <v>1</v>
      </c>
    </row>
    <row r="131" ht="12.75" customHeight="1">
      <c r="A131" s="7" t="s">
        <v>432</v>
      </c>
      <c r="B131" s="8" t="s">
        <v>423</v>
      </c>
      <c r="C131" s="9" t="s">
        <v>433</v>
      </c>
      <c r="D131" s="10" t="s">
        <v>434</v>
      </c>
      <c r="E131" s="11">
        <v>90.0</v>
      </c>
      <c r="F131" s="11">
        <v>9.83545548791834E-4</v>
      </c>
      <c r="G131" s="11">
        <v>0.0</v>
      </c>
      <c r="H131" s="11">
        <v>0.00326962439192961</v>
      </c>
      <c r="I131" s="11">
        <v>0.00515696855312475</v>
      </c>
      <c r="J131" s="11">
        <v>0.999675</v>
      </c>
      <c r="K131" s="11">
        <v>1.270925</v>
      </c>
      <c r="L131" s="11">
        <v>0.999688</v>
      </c>
      <c r="M131" s="11">
        <v>3297.338235</v>
      </c>
      <c r="N131" s="11">
        <v>1.429163</v>
      </c>
      <c r="O131" s="11">
        <v>237.0</v>
      </c>
      <c r="P131" s="11">
        <v>1.0</v>
      </c>
      <c r="Q131" s="11">
        <v>124.0</v>
      </c>
      <c r="R131" s="11">
        <v>23.0</v>
      </c>
      <c r="S131" s="11">
        <v>483434.0</v>
      </c>
      <c r="T131" s="14">
        <f t="shared" si="1"/>
        <v>27.04798245</v>
      </c>
      <c r="U131" s="11">
        <v>1787320.0</v>
      </c>
      <c r="V131" s="15">
        <f t="shared" si="2"/>
        <v>0</v>
      </c>
    </row>
    <row r="132" ht="12.75" customHeight="1">
      <c r="A132" s="7" t="s">
        <v>435</v>
      </c>
      <c r="B132" s="8" t="s">
        <v>423</v>
      </c>
      <c r="C132" s="9" t="s">
        <v>436</v>
      </c>
      <c r="D132" s="10" t="s">
        <v>437</v>
      </c>
      <c r="E132" s="11">
        <v>95.0</v>
      </c>
      <c r="F132" s="11">
        <v>0.275821531692562</v>
      </c>
      <c r="G132" s="11">
        <v>0.261934552454283</v>
      </c>
      <c r="H132" s="11">
        <v>0.295696411384573</v>
      </c>
      <c r="I132" s="11">
        <v>0.183974975938402</v>
      </c>
      <c r="J132" s="11">
        <v>0.931293</v>
      </c>
      <c r="K132" s="11">
        <v>151.6915</v>
      </c>
      <c r="L132" s="11">
        <v>0.949401</v>
      </c>
      <c r="M132" s="11">
        <v>26.297986</v>
      </c>
      <c r="N132" s="11">
        <v>1.067662</v>
      </c>
      <c r="O132" s="11">
        <v>1746.0</v>
      </c>
      <c r="P132" s="11">
        <v>1126.0</v>
      </c>
      <c r="Q132" s="11">
        <v>1530.0</v>
      </c>
      <c r="R132" s="11">
        <v>1219.0</v>
      </c>
      <c r="S132" s="11">
        <v>358030.0</v>
      </c>
      <c r="T132" s="14">
        <f t="shared" si="1"/>
        <v>31.81199443</v>
      </c>
      <c r="U132" s="11">
        <v>1125456.0</v>
      </c>
      <c r="V132" s="15">
        <f t="shared" si="2"/>
        <v>0</v>
      </c>
    </row>
    <row r="133" ht="12.75" customHeight="1">
      <c r="A133" s="7" t="s">
        <v>438</v>
      </c>
      <c r="B133" s="8" t="s">
        <v>423</v>
      </c>
      <c r="C133" s="9" t="s">
        <v>439</v>
      </c>
      <c r="D133" s="10" t="s">
        <v>440</v>
      </c>
      <c r="E133" s="11">
        <v>90.0</v>
      </c>
      <c r="F133" s="11">
        <v>0.279823984296638</v>
      </c>
      <c r="G133" s="11">
        <v>0.262901886344762</v>
      </c>
      <c r="H133" s="11">
        <v>0.310130609691649</v>
      </c>
      <c r="I133" s="11">
        <v>0.201296390168142</v>
      </c>
      <c r="J133" s="11">
        <v>0.926061</v>
      </c>
      <c r="K133" s="11">
        <v>226.4349</v>
      </c>
      <c r="L133" s="11">
        <v>0.947268</v>
      </c>
      <c r="M133" s="11">
        <v>25.853807</v>
      </c>
      <c r="N133" s="11">
        <v>1.067402</v>
      </c>
      <c r="O133" s="11">
        <v>1349.0</v>
      </c>
      <c r="P133" s="11">
        <v>750.0</v>
      </c>
      <c r="Q133" s="11">
        <v>1133.0</v>
      </c>
      <c r="R133" s="11">
        <v>831.0</v>
      </c>
      <c r="S133" s="11">
        <v>247830.0</v>
      </c>
      <c r="T133" s="14">
        <f t="shared" si="1"/>
        <v>30.40023356</v>
      </c>
      <c r="U133" s="11">
        <v>815224.0</v>
      </c>
      <c r="V133" s="15">
        <f t="shared" si="2"/>
        <v>1</v>
      </c>
    </row>
    <row r="134" ht="12.75" customHeight="1">
      <c r="A134" s="7" t="s">
        <v>441</v>
      </c>
      <c r="B134" s="8" t="s">
        <v>442</v>
      </c>
      <c r="C134" s="9" t="s">
        <v>443</v>
      </c>
      <c r="D134" s="10" t="s">
        <v>444</v>
      </c>
      <c r="E134" s="11">
        <v>110.0</v>
      </c>
      <c r="F134" s="11">
        <v>0.00118242056709359</v>
      </c>
      <c r="G134" s="11">
        <v>0.0</v>
      </c>
      <c r="H134" s="11">
        <v>0.00183802008944251</v>
      </c>
      <c r="I134" s="11">
        <v>4.56578238778712E-4</v>
      </c>
      <c r="J134" s="11">
        <v>0.999836</v>
      </c>
      <c r="K134" s="11">
        <v>1.178315</v>
      </c>
      <c r="L134" s="11">
        <v>0.999836</v>
      </c>
      <c r="M134" s="11">
        <v>6086.142857</v>
      </c>
      <c r="N134" s="11">
        <v>0.9013531</v>
      </c>
      <c r="O134" s="11">
        <v>82.0</v>
      </c>
      <c r="P134" s="11">
        <v>1.0</v>
      </c>
      <c r="Q134" s="11">
        <v>11.0</v>
      </c>
      <c r="R134" s="11">
        <v>11.0</v>
      </c>
      <c r="S134" s="11">
        <v>181016.0</v>
      </c>
      <c r="T134" s="14">
        <f t="shared" si="1"/>
        <v>31.86116098</v>
      </c>
      <c r="U134" s="11">
        <v>568140.0</v>
      </c>
      <c r="V134" s="15">
        <f t="shared" si="2"/>
        <v>1</v>
      </c>
    </row>
    <row r="135" ht="12.75" customHeight="1">
      <c r="A135" s="7" t="s">
        <v>445</v>
      </c>
      <c r="B135" s="8" t="s">
        <v>442</v>
      </c>
      <c r="C135" s="9" t="s">
        <v>446</v>
      </c>
      <c r="D135" s="10" t="s">
        <v>447</v>
      </c>
      <c r="E135" s="11">
        <v>80.0</v>
      </c>
      <c r="F135" s="11">
        <v>9.59144327000397E-4</v>
      </c>
      <c r="G135" s="11">
        <v>0.0</v>
      </c>
      <c r="H135" s="11">
        <v>0.0037881356753248</v>
      </c>
      <c r="I135" s="11">
        <v>6.87871184010386E-4</v>
      </c>
      <c r="J135" s="11">
        <v>0.999505</v>
      </c>
      <c r="K135" s="11">
        <v>1.401192</v>
      </c>
      <c r="L135" s="11">
        <v>0.999505</v>
      </c>
      <c r="M135" s="11">
        <v>2018.352941</v>
      </c>
      <c r="N135" s="11">
        <v>0.6317327</v>
      </c>
      <c r="O135" s="11">
        <v>176.0</v>
      </c>
      <c r="P135" s="11">
        <v>1.0</v>
      </c>
      <c r="Q135" s="11">
        <v>9.0</v>
      </c>
      <c r="R135" s="11">
        <v>9.0</v>
      </c>
      <c r="S135" s="11">
        <v>240114.0</v>
      </c>
      <c r="T135" s="14">
        <f t="shared" si="1"/>
        <v>24.77961771</v>
      </c>
      <c r="U135" s="11">
        <v>968998.0</v>
      </c>
      <c r="V135" s="15">
        <f t="shared" si="2"/>
        <v>1</v>
      </c>
    </row>
    <row r="136" ht="12.75" customHeight="1">
      <c r="A136" s="7" t="s">
        <v>448</v>
      </c>
      <c r="B136" s="8" t="s">
        <v>442</v>
      </c>
      <c r="C136" s="9" t="s">
        <v>449</v>
      </c>
      <c r="D136" s="10" t="s">
        <v>450</v>
      </c>
      <c r="E136" s="11">
        <v>70.0</v>
      </c>
      <c r="F136" s="11">
        <v>3.5395677794456E-4</v>
      </c>
      <c r="G136" s="11">
        <v>0.0</v>
      </c>
      <c r="H136" s="11">
        <v>0.0010684250889808</v>
      </c>
      <c r="I136" s="11">
        <v>0.00247769744561192</v>
      </c>
      <c r="J136" s="11">
        <v>0.999724</v>
      </c>
      <c r="K136" s="11">
        <v>1.076861</v>
      </c>
      <c r="L136" s="11">
        <v>0.999737</v>
      </c>
      <c r="M136" s="11">
        <v>3996.578947</v>
      </c>
      <c r="N136" s="11">
        <v>2.315614</v>
      </c>
      <c r="O136" s="11">
        <v>78.0</v>
      </c>
      <c r="P136" s="11">
        <v>1.0</v>
      </c>
      <c r="Q136" s="11">
        <v>29.0</v>
      </c>
      <c r="R136" s="11">
        <v>7.0</v>
      </c>
      <c r="S136" s="11">
        <v>317820.0</v>
      </c>
      <c r="T136" s="14">
        <f t="shared" si="1"/>
        <v>57.07195139</v>
      </c>
      <c r="U136" s="11">
        <v>556876.0</v>
      </c>
      <c r="V136" s="15">
        <f t="shared" si="2"/>
        <v>1</v>
      </c>
    </row>
    <row r="137" ht="12.75" customHeight="1">
      <c r="A137" s="7" t="s">
        <v>451</v>
      </c>
      <c r="B137" s="8" t="s">
        <v>442</v>
      </c>
      <c r="C137" s="9" t="s">
        <v>452</v>
      </c>
      <c r="D137" s="10" t="s">
        <v>453</v>
      </c>
      <c r="E137" s="11">
        <v>105.0</v>
      </c>
      <c r="F137" s="11">
        <v>7.65582163218696E-4</v>
      </c>
      <c r="G137" s="11">
        <v>0.0</v>
      </c>
      <c r="H137" s="11">
        <v>2.12424101153791E-4</v>
      </c>
      <c r="I137" s="11">
        <v>4.51935839367461E-4</v>
      </c>
      <c r="J137" s="11">
        <v>0.999422</v>
      </c>
      <c r="K137" s="11">
        <v>1.119226</v>
      </c>
      <c r="L137" s="11">
        <v>0.999462</v>
      </c>
      <c r="M137" s="11">
        <v>1963.107042</v>
      </c>
      <c r="N137" s="11">
        <v>0.988297</v>
      </c>
      <c r="O137" s="11">
        <v>12.0</v>
      </c>
      <c r="P137" s="11">
        <v>1.0</v>
      </c>
      <c r="Q137" s="11">
        <v>31.0</v>
      </c>
      <c r="R137" s="11">
        <v>37.0</v>
      </c>
      <c r="S137" s="11">
        <v>1470176.0</v>
      </c>
      <c r="T137" s="14">
        <f t="shared" si="1"/>
        <v>23.60049751</v>
      </c>
      <c r="U137" s="11">
        <v>6229428.0</v>
      </c>
      <c r="V137" s="15">
        <f t="shared" si="2"/>
        <v>0</v>
      </c>
    </row>
    <row r="138" ht="12.75" customHeight="1">
      <c r="A138" s="7" t="s">
        <v>454</v>
      </c>
      <c r="B138" s="8" t="s">
        <v>442</v>
      </c>
      <c r="C138" s="9" t="s">
        <v>455</v>
      </c>
      <c r="D138" s="10" t="s">
        <v>456</v>
      </c>
      <c r="E138" s="11">
        <v>90.0</v>
      </c>
      <c r="F138" s="11">
        <v>0.00187588724396674</v>
      </c>
      <c r="G138" s="11">
        <v>0.0</v>
      </c>
      <c r="H138" s="11">
        <v>0.00100385317379842</v>
      </c>
      <c r="I138" s="11">
        <v>0.00366051510849726</v>
      </c>
      <c r="J138" s="11">
        <v>0.999867</v>
      </c>
      <c r="K138" s="11">
        <v>1.294161</v>
      </c>
      <c r="L138" s="11">
        <v>0.999867</v>
      </c>
      <c r="M138" s="11">
        <v>7538.692308</v>
      </c>
      <c r="N138" s="11">
        <v>1.390248</v>
      </c>
      <c r="O138" s="11">
        <v>38.0</v>
      </c>
      <c r="P138" s="11">
        <v>1.0</v>
      </c>
      <c r="Q138" s="11">
        <v>51.0</v>
      </c>
      <c r="R138" s="11">
        <v>15.0</v>
      </c>
      <c r="S138" s="11">
        <v>203156.0</v>
      </c>
      <c r="T138" s="14">
        <f t="shared" si="1"/>
        <v>28.55022809</v>
      </c>
      <c r="U138" s="11">
        <v>711574.0</v>
      </c>
      <c r="V138" s="15">
        <f t="shared" si="2"/>
        <v>1</v>
      </c>
    </row>
    <row r="139" ht="12.75" customHeight="1">
      <c r="A139" s="7" t="s">
        <v>457</v>
      </c>
      <c r="B139" s="8" t="s">
        <v>442</v>
      </c>
      <c r="C139" s="9" t="s">
        <v>458</v>
      </c>
      <c r="D139" s="10" t="s">
        <v>459</v>
      </c>
      <c r="E139" s="11">
        <v>95.0</v>
      </c>
      <c r="F139" s="11">
        <v>0.0036044782680157</v>
      </c>
      <c r="G139" s="11">
        <v>9.40298678612792E-4</v>
      </c>
      <c r="H139" s="11">
        <v>0.0158360057946862</v>
      </c>
      <c r="I139" s="11">
        <v>0.0109051712604971</v>
      </c>
      <c r="J139" s="11">
        <v>0.998974</v>
      </c>
      <c r="K139" s="11">
        <v>1.762471</v>
      </c>
      <c r="L139" s="11">
        <v>0.999046</v>
      </c>
      <c r="M139" s="11">
        <v>1124.943478</v>
      </c>
      <c r="N139" s="11">
        <v>0.9935593</v>
      </c>
      <c r="O139" s="11">
        <v>566.0</v>
      </c>
      <c r="P139" s="11">
        <v>6.0</v>
      </c>
      <c r="Q139" s="11">
        <v>337.0</v>
      </c>
      <c r="R139" s="11">
        <v>70.0</v>
      </c>
      <c r="S139" s="11">
        <v>536546.0</v>
      </c>
      <c r="T139" s="14">
        <f t="shared" si="1"/>
        <v>27.504488</v>
      </c>
      <c r="U139" s="11">
        <v>1950758.0</v>
      </c>
      <c r="V139" s="15">
        <f t="shared" si="2"/>
        <v>0</v>
      </c>
    </row>
    <row r="140" ht="12.75" customHeight="1">
      <c r="A140" s="7" t="s">
        <v>460</v>
      </c>
      <c r="B140" s="8" t="s">
        <v>461</v>
      </c>
      <c r="C140" s="9" t="s">
        <v>462</v>
      </c>
      <c r="D140" s="10" t="s">
        <v>463</v>
      </c>
      <c r="E140" s="11">
        <v>85.0</v>
      </c>
      <c r="F140" s="11">
        <v>0.00161322464627677</v>
      </c>
      <c r="G140" s="11">
        <v>0.0</v>
      </c>
      <c r="H140" s="11">
        <v>0.0</v>
      </c>
      <c r="I140" s="11">
        <v>0.00197382780250335</v>
      </c>
      <c r="J140" s="11">
        <v>0.999838</v>
      </c>
      <c r="K140" s="11">
        <v>1.036023</v>
      </c>
      <c r="L140" s="11">
        <v>0.999838</v>
      </c>
      <c r="M140" s="11">
        <v>6171.529412</v>
      </c>
      <c r="N140" s="11">
        <v>0.3071127</v>
      </c>
      <c r="O140" s="11">
        <v>1.0</v>
      </c>
      <c r="P140" s="11">
        <v>1.0</v>
      </c>
      <c r="Q140" s="11">
        <v>23.0</v>
      </c>
      <c r="R140" s="11">
        <v>15.0</v>
      </c>
      <c r="S140" s="11">
        <v>220124.0</v>
      </c>
      <c r="T140" s="14">
        <f t="shared" si="1"/>
        <v>46.50638046</v>
      </c>
      <c r="U140" s="11">
        <v>473320.0</v>
      </c>
      <c r="V140" s="15">
        <f t="shared" si="2"/>
        <v>1</v>
      </c>
    </row>
    <row r="141" ht="12.75" customHeight="1">
      <c r="A141" s="7" t="s">
        <v>464</v>
      </c>
      <c r="B141" s="8" t="s">
        <v>461</v>
      </c>
      <c r="C141" s="9" t="s">
        <v>465</v>
      </c>
      <c r="D141" s="10" t="s">
        <v>466</v>
      </c>
      <c r="E141" s="7" t="s">
        <v>467</v>
      </c>
      <c r="F141" s="7" t="s">
        <v>467</v>
      </c>
      <c r="G141" s="7" t="s">
        <v>467</v>
      </c>
      <c r="H141" s="7" t="s">
        <v>467</v>
      </c>
      <c r="I141" s="7" t="s">
        <v>467</v>
      </c>
      <c r="J141" s="7" t="s">
        <v>467</v>
      </c>
      <c r="K141" s="7" t="s">
        <v>467</v>
      </c>
      <c r="L141" s="7" t="s">
        <v>467</v>
      </c>
      <c r="M141" s="7" t="s">
        <v>467</v>
      </c>
      <c r="N141" s="7" t="s">
        <v>467</v>
      </c>
      <c r="O141" s="11">
        <v>6.0</v>
      </c>
      <c r="P141" s="11">
        <v>1.0</v>
      </c>
      <c r="Q141" s="7" t="s">
        <v>467</v>
      </c>
      <c r="R141" s="11">
        <v>1.0</v>
      </c>
      <c r="S141" s="11">
        <v>54.0</v>
      </c>
      <c r="T141" s="14">
        <f t="shared" si="1"/>
        <v>1.181102362</v>
      </c>
      <c r="U141" s="11">
        <v>4572.0</v>
      </c>
      <c r="V141" s="15">
        <f t="shared" si="2"/>
        <v>1</v>
      </c>
    </row>
    <row r="142" ht="12.75" customHeight="1">
      <c r="A142" s="7" t="s">
        <v>468</v>
      </c>
      <c r="B142" s="8" t="s">
        <v>461</v>
      </c>
      <c r="C142" s="9" t="s">
        <v>469</v>
      </c>
      <c r="D142" s="10" t="s">
        <v>470</v>
      </c>
      <c r="E142" s="11">
        <v>110.0</v>
      </c>
      <c r="F142" s="11">
        <v>0.00361931024473431</v>
      </c>
      <c r="G142" s="11">
        <v>3.4469621378422E-4</v>
      </c>
      <c r="H142" s="11">
        <v>0.00699370475862194</v>
      </c>
      <c r="I142" s="11">
        <v>0.004372199343263</v>
      </c>
      <c r="J142" s="11">
        <v>0.998283</v>
      </c>
      <c r="K142" s="11">
        <v>1.295945</v>
      </c>
      <c r="L142" s="11">
        <v>0.998966</v>
      </c>
      <c r="M142" s="11">
        <v>1364.725</v>
      </c>
      <c r="N142" s="11">
        <v>1.434958</v>
      </c>
      <c r="O142" s="11">
        <v>123.0</v>
      </c>
      <c r="P142" s="11">
        <v>4.0</v>
      </c>
      <c r="Q142" s="11">
        <v>61.0</v>
      </c>
      <c r="R142" s="11">
        <v>26.0</v>
      </c>
      <c r="S142" s="11">
        <v>238738.0</v>
      </c>
      <c r="T142" s="14">
        <f t="shared" si="1"/>
        <v>52.65505073</v>
      </c>
      <c r="U142" s="11">
        <v>453400.0</v>
      </c>
      <c r="V142" s="15">
        <f t="shared" si="2"/>
        <v>1</v>
      </c>
    </row>
    <row r="143" ht="12.75" customHeight="1">
      <c r="A143" s="7" t="s">
        <v>471</v>
      </c>
      <c r="B143" s="8" t="s">
        <v>461</v>
      </c>
      <c r="C143" s="9" t="s">
        <v>472</v>
      </c>
      <c r="D143" s="10" t="s">
        <v>473</v>
      </c>
      <c r="E143" s="11">
        <v>95.0</v>
      </c>
      <c r="F143" s="11">
        <v>0.00180222892866152</v>
      </c>
      <c r="G143" s="11">
        <v>0.0</v>
      </c>
      <c r="H143" s="16">
        <v>9.72535003662202E-5</v>
      </c>
      <c r="I143" s="11">
        <v>0.00423356643781702</v>
      </c>
      <c r="J143" s="11">
        <v>0.99967</v>
      </c>
      <c r="K143" s="11">
        <v>1.187353</v>
      </c>
      <c r="L143" s="11">
        <v>0.999688</v>
      </c>
      <c r="M143" s="11">
        <v>3305.020202</v>
      </c>
      <c r="N143" s="11">
        <v>1.171907</v>
      </c>
      <c r="O143" s="11">
        <v>6.0</v>
      </c>
      <c r="P143" s="11">
        <v>1.0</v>
      </c>
      <c r="Q143" s="11">
        <v>62.0</v>
      </c>
      <c r="R143" s="11">
        <v>32.0</v>
      </c>
      <c r="S143" s="11">
        <v>676206.0</v>
      </c>
      <c r="T143" s="14">
        <f t="shared" si="1"/>
        <v>25.97050557</v>
      </c>
      <c r="U143" s="11">
        <v>2603746.0</v>
      </c>
      <c r="V143" s="15">
        <f t="shared" si="2"/>
        <v>0</v>
      </c>
    </row>
    <row r="144" ht="12.75" customHeight="1">
      <c r="A144" s="7" t="s">
        <v>474</v>
      </c>
      <c r="B144" s="8" t="s">
        <v>461</v>
      </c>
      <c r="C144" s="9" t="s">
        <v>475</v>
      </c>
      <c r="D144" s="10" t="s">
        <v>476</v>
      </c>
      <c r="E144" s="11">
        <v>100.0</v>
      </c>
      <c r="F144" s="11">
        <v>0.00186688605214624</v>
      </c>
      <c r="G144" s="11">
        <v>0.0</v>
      </c>
      <c r="H144" s="11">
        <v>0.00300600296532022</v>
      </c>
      <c r="I144" s="11">
        <v>0.00518026977181499</v>
      </c>
      <c r="J144" s="11">
        <v>0.999582</v>
      </c>
      <c r="K144" s="11">
        <v>1.208149</v>
      </c>
      <c r="L144" s="11">
        <v>0.999609</v>
      </c>
      <c r="M144" s="11">
        <v>2747.65</v>
      </c>
      <c r="N144" s="11">
        <v>1.300448</v>
      </c>
      <c r="O144" s="11">
        <v>146.0</v>
      </c>
      <c r="P144" s="11">
        <v>1.0</v>
      </c>
      <c r="Q144" s="11">
        <v>115.0</v>
      </c>
      <c r="R144" s="11">
        <v>31.0</v>
      </c>
      <c r="S144" s="11">
        <v>476010.0</v>
      </c>
      <c r="T144" s="14">
        <f t="shared" si="1"/>
        <v>33.01195896</v>
      </c>
      <c r="U144" s="11">
        <v>1441932.0</v>
      </c>
      <c r="V144" s="15">
        <f t="shared" si="2"/>
        <v>0</v>
      </c>
    </row>
    <row r="145" ht="12.75" customHeight="1">
      <c r="A145" s="7" t="s">
        <v>477</v>
      </c>
      <c r="B145" s="8" t="s">
        <v>461</v>
      </c>
      <c r="C145" s="9" t="s">
        <v>478</v>
      </c>
      <c r="D145" s="10" t="s">
        <v>479</v>
      </c>
      <c r="E145" s="11">
        <v>90.0</v>
      </c>
      <c r="F145" s="11">
        <v>0.00476141186212607</v>
      </c>
      <c r="G145" s="11">
        <v>0.0020701790704896</v>
      </c>
      <c r="H145" s="11">
        <v>0.0337827347065521</v>
      </c>
      <c r="I145" s="11">
        <v>0.0136114273884691</v>
      </c>
      <c r="J145" s="11">
        <v>0.997466</v>
      </c>
      <c r="K145" s="11">
        <v>1.374026</v>
      </c>
      <c r="L145" s="11">
        <v>0.997694</v>
      </c>
      <c r="M145" s="11">
        <v>469.736196</v>
      </c>
      <c r="N145" s="11">
        <v>1.829331</v>
      </c>
      <c r="O145" s="11">
        <v>145.0</v>
      </c>
      <c r="P145" s="11">
        <v>11.0</v>
      </c>
      <c r="Q145" s="11">
        <v>140.0</v>
      </c>
      <c r="R145" s="11">
        <v>34.0</v>
      </c>
      <c r="S145" s="11">
        <v>212332.0</v>
      </c>
      <c r="T145" s="14">
        <f t="shared" si="1"/>
        <v>38.0312013</v>
      </c>
      <c r="U145" s="11">
        <v>558310.0</v>
      </c>
      <c r="V145" s="15">
        <f t="shared" si="2"/>
        <v>1</v>
      </c>
    </row>
    <row r="146" ht="12.75" customHeight="1">
      <c r="A146" s="7" t="s">
        <v>480</v>
      </c>
      <c r="B146" s="8" t="s">
        <v>481</v>
      </c>
      <c r="C146" s="9" t="s">
        <v>482</v>
      </c>
      <c r="D146" s="10" t="s">
        <v>483</v>
      </c>
      <c r="E146" s="11">
        <v>120.0</v>
      </c>
      <c r="F146" s="11">
        <v>0.00140455853469145</v>
      </c>
      <c r="G146" s="11">
        <v>0.0</v>
      </c>
      <c r="H146" s="11">
        <v>0.0</v>
      </c>
      <c r="I146" s="11">
        <v>0.00142739688484904</v>
      </c>
      <c r="J146" s="11">
        <v>0.999897</v>
      </c>
      <c r="K146" s="11">
        <v>1.087003</v>
      </c>
      <c r="L146" s="11">
        <v>0.999897</v>
      </c>
      <c r="M146" s="11">
        <v>9694.666667</v>
      </c>
      <c r="N146" s="11">
        <v>0.7700773</v>
      </c>
      <c r="O146" s="11">
        <v>1.0</v>
      </c>
      <c r="P146" s="11">
        <v>1.0</v>
      </c>
      <c r="Q146" s="11">
        <v>20.0</v>
      </c>
      <c r="R146" s="11">
        <v>13.0</v>
      </c>
      <c r="S146" s="11">
        <v>183938.0</v>
      </c>
      <c r="T146" s="14">
        <f t="shared" si="1"/>
        <v>48.37927407</v>
      </c>
      <c r="U146" s="11">
        <v>380200.0</v>
      </c>
      <c r="V146" s="15">
        <f t="shared" si="2"/>
        <v>1</v>
      </c>
    </row>
    <row r="147" ht="12.75" customHeight="1">
      <c r="A147" s="7" t="s">
        <v>484</v>
      </c>
      <c r="B147" s="8" t="s">
        <v>481</v>
      </c>
      <c r="C147" s="9" t="s">
        <v>485</v>
      </c>
      <c r="D147" s="10" t="s">
        <v>486</v>
      </c>
      <c r="E147" s="11">
        <v>70.0</v>
      </c>
      <c r="F147" s="11">
        <v>0.0</v>
      </c>
      <c r="G147" s="11">
        <v>0.0</v>
      </c>
      <c r="H147" s="11">
        <v>0.0</v>
      </c>
      <c r="I147" s="11">
        <v>0.00346684796497471</v>
      </c>
      <c r="J147" s="11">
        <v>0.999259</v>
      </c>
      <c r="K147" s="11">
        <v>1.088629</v>
      </c>
      <c r="L147" s="11">
        <v>0.999271</v>
      </c>
      <c r="M147" s="11">
        <v>1388.474747</v>
      </c>
      <c r="N147" s="11">
        <v>1.425203</v>
      </c>
      <c r="O147" s="11">
        <v>1.0</v>
      </c>
      <c r="P147" s="11">
        <v>1.0</v>
      </c>
      <c r="Q147" s="11">
        <v>39.0</v>
      </c>
      <c r="R147" s="11">
        <v>1.0</v>
      </c>
      <c r="S147" s="11">
        <v>924338.0</v>
      </c>
      <c r="T147" s="14">
        <f t="shared" si="1"/>
        <v>56.99759637</v>
      </c>
      <c r="U147" s="11">
        <v>1621714.0</v>
      </c>
      <c r="V147" s="15">
        <f t="shared" si="2"/>
        <v>0</v>
      </c>
    </row>
    <row r="148" ht="12.75" customHeight="1">
      <c r="A148" s="7" t="s">
        <v>487</v>
      </c>
      <c r="B148" s="8" t="s">
        <v>481</v>
      </c>
      <c r="C148" s="9" t="s">
        <v>488</v>
      </c>
      <c r="D148" s="10" t="s">
        <v>489</v>
      </c>
      <c r="E148" s="11">
        <v>85.0</v>
      </c>
      <c r="F148" s="11">
        <v>4.07159492516408E-4</v>
      </c>
      <c r="G148" s="11">
        <v>0.0</v>
      </c>
      <c r="H148" s="11">
        <v>0.0</v>
      </c>
      <c r="I148" s="11">
        <v>0.00180778814677285</v>
      </c>
      <c r="J148" s="11">
        <v>0.999613</v>
      </c>
      <c r="K148" s="11">
        <v>1.096443</v>
      </c>
      <c r="L148" s="11">
        <v>0.999613</v>
      </c>
      <c r="M148" s="11">
        <v>2582.084507</v>
      </c>
      <c r="N148" s="11">
        <v>2.181672</v>
      </c>
      <c r="O148" s="11">
        <v>1.0</v>
      </c>
      <c r="P148" s="11">
        <v>1.0</v>
      </c>
      <c r="Q148" s="11">
        <v>27.0</v>
      </c>
      <c r="R148" s="11">
        <v>6.0</v>
      </c>
      <c r="S148" s="11">
        <v>400050.0</v>
      </c>
      <c r="T148" s="14">
        <f t="shared" si="1"/>
        <v>57.16420939</v>
      </c>
      <c r="U148" s="11">
        <v>699826.0</v>
      </c>
      <c r="V148" s="15">
        <f t="shared" si="2"/>
        <v>1</v>
      </c>
    </row>
    <row r="149" ht="12.75" customHeight="1">
      <c r="A149" s="7" t="s">
        <v>490</v>
      </c>
      <c r="B149" s="8" t="s">
        <v>491</v>
      </c>
      <c r="C149" s="9" t="s">
        <v>492</v>
      </c>
      <c r="D149" s="10" t="s">
        <v>493</v>
      </c>
      <c r="E149" s="11">
        <v>85.0</v>
      </c>
      <c r="F149" s="11">
        <v>5.39404951169657E-4</v>
      </c>
      <c r="G149" s="11">
        <v>0.0</v>
      </c>
      <c r="H149" s="11">
        <v>0.0</v>
      </c>
      <c r="I149" s="11">
        <v>0.00189738057385116</v>
      </c>
      <c r="J149" s="11">
        <v>0.999772</v>
      </c>
      <c r="K149" s="11">
        <v>1.165766</v>
      </c>
      <c r="L149" s="11">
        <v>0.999772</v>
      </c>
      <c r="M149" s="11">
        <v>4385.0</v>
      </c>
      <c r="N149" s="11">
        <v>1.031711</v>
      </c>
      <c r="O149" s="11">
        <v>2.0</v>
      </c>
      <c r="P149" s="11">
        <v>1.0</v>
      </c>
      <c r="Q149" s="11">
        <v>24.0</v>
      </c>
      <c r="R149" s="11">
        <v>7.0</v>
      </c>
      <c r="S149" s="11">
        <v>445208.0</v>
      </c>
      <c r="T149" s="14">
        <f t="shared" si="1"/>
        <v>44.33441811</v>
      </c>
      <c r="U149" s="11">
        <v>1004204.0</v>
      </c>
      <c r="V149" s="15">
        <f t="shared" si="2"/>
        <v>0</v>
      </c>
    </row>
    <row r="150" ht="12.75" customHeight="1">
      <c r="A150" s="7" t="s">
        <v>494</v>
      </c>
      <c r="B150" s="8" t="s">
        <v>491</v>
      </c>
      <c r="C150" s="9" t="s">
        <v>495</v>
      </c>
      <c r="D150" s="10" t="s">
        <v>496</v>
      </c>
      <c r="E150" s="11">
        <v>85.0</v>
      </c>
      <c r="F150" s="11">
        <v>7.01883387088688E-4</v>
      </c>
      <c r="G150" s="11">
        <v>0.0</v>
      </c>
      <c r="H150" s="11">
        <v>0.00337572486171226</v>
      </c>
      <c r="I150" s="11">
        <v>7.35306405521483E-4</v>
      </c>
      <c r="J150" s="11">
        <v>0.999648</v>
      </c>
      <c r="K150" s="11">
        <v>1.363311</v>
      </c>
      <c r="L150" s="11">
        <v>0.999648</v>
      </c>
      <c r="M150" s="11">
        <v>2842.761905</v>
      </c>
      <c r="N150" s="11">
        <v>0.5647956</v>
      </c>
      <c r="O150" s="11">
        <v>92.0</v>
      </c>
      <c r="P150" s="11">
        <v>1.0</v>
      </c>
      <c r="Q150" s="11">
        <v>8.0</v>
      </c>
      <c r="R150" s="11">
        <v>5.0</v>
      </c>
      <c r="S150" s="11">
        <v>138850.0</v>
      </c>
      <c r="T150" s="14">
        <f t="shared" si="1"/>
        <v>21.59630693</v>
      </c>
      <c r="U150" s="11">
        <v>642934.0</v>
      </c>
      <c r="V150" s="15">
        <f t="shared" si="2"/>
        <v>1</v>
      </c>
    </row>
    <row r="151" ht="12.75" customHeight="1">
      <c r="A151" s="7" t="s">
        <v>497</v>
      </c>
      <c r="B151" s="8" t="s">
        <v>491</v>
      </c>
      <c r="C151" s="9" t="s">
        <v>498</v>
      </c>
      <c r="D151" s="10" t="s">
        <v>499</v>
      </c>
      <c r="E151" s="11">
        <v>85.0</v>
      </c>
      <c r="F151" s="11">
        <v>9.49181792967426E-4</v>
      </c>
      <c r="G151" s="11">
        <v>0.0</v>
      </c>
      <c r="H151" s="11">
        <v>0.00168264045116953</v>
      </c>
      <c r="I151" s="11">
        <v>0.00241609910937163</v>
      </c>
      <c r="J151" s="11">
        <v>0.999722</v>
      </c>
      <c r="K151" s="11">
        <v>1.157769</v>
      </c>
      <c r="L151" s="11">
        <v>0.999721</v>
      </c>
      <c r="M151" s="11">
        <v>3589.511111</v>
      </c>
      <c r="N151" s="11">
        <v>2.232665</v>
      </c>
      <c r="O151" s="11">
        <v>121.0</v>
      </c>
      <c r="P151" s="11">
        <v>1.0</v>
      </c>
      <c r="Q151" s="11">
        <v>30.0</v>
      </c>
      <c r="R151" s="11">
        <v>13.0</v>
      </c>
      <c r="S151" s="11">
        <v>342022.0</v>
      </c>
      <c r="T151" s="14">
        <f t="shared" si="1"/>
        <v>58.64333429</v>
      </c>
      <c r="U151" s="11">
        <v>583224.0</v>
      </c>
      <c r="V151" s="15">
        <f t="shared" si="2"/>
        <v>1</v>
      </c>
    </row>
    <row r="152" ht="12.75" customHeight="1">
      <c r="A152" s="7" t="s">
        <v>500</v>
      </c>
      <c r="B152" s="8" t="s">
        <v>501</v>
      </c>
      <c r="C152" s="9" t="s">
        <v>502</v>
      </c>
      <c r="D152" s="10" t="s">
        <v>503</v>
      </c>
      <c r="E152" s="11">
        <v>95.0</v>
      </c>
      <c r="F152" s="16">
        <v>5.25295916699741E-5</v>
      </c>
      <c r="G152" s="11">
        <v>0.0</v>
      </c>
      <c r="H152" s="11">
        <v>0.00395722923913805</v>
      </c>
      <c r="I152" s="11">
        <v>0.0016838652440875</v>
      </c>
      <c r="J152" s="11">
        <v>0.999526</v>
      </c>
      <c r="K152" s="11">
        <v>1.177832</v>
      </c>
      <c r="L152" s="11">
        <v>0.999531</v>
      </c>
      <c r="M152" s="11">
        <v>2159.746835</v>
      </c>
      <c r="N152" s="11">
        <v>0.7561324</v>
      </c>
      <c r="O152" s="11">
        <v>609.0</v>
      </c>
      <c r="P152" s="11">
        <v>1.0</v>
      </c>
      <c r="Q152" s="11">
        <v>40.0</v>
      </c>
      <c r="R152" s="11">
        <v>4.0</v>
      </c>
      <c r="S152" s="11">
        <v>753206.0</v>
      </c>
      <c r="T152" s="14">
        <f t="shared" si="1"/>
        <v>38.43158345</v>
      </c>
      <c r="U152" s="11">
        <v>1959862.0</v>
      </c>
      <c r="V152" s="15">
        <f t="shared" si="2"/>
        <v>0</v>
      </c>
    </row>
    <row r="153" ht="12.75" customHeight="1">
      <c r="A153" s="7" t="s">
        <v>504</v>
      </c>
      <c r="B153" s="8" t="s">
        <v>501</v>
      </c>
      <c r="C153" s="9" t="s">
        <v>505</v>
      </c>
      <c r="D153" s="10" t="s">
        <v>506</v>
      </c>
      <c r="E153" s="11">
        <v>90.0</v>
      </c>
      <c r="F153" s="11">
        <v>6.92006763808046E-4</v>
      </c>
      <c r="G153" s="11">
        <v>0.0</v>
      </c>
      <c r="H153" s="11">
        <v>0.0053518910200961</v>
      </c>
      <c r="I153" s="11">
        <v>0.00122217323608034</v>
      </c>
      <c r="J153" s="11">
        <v>0.999155</v>
      </c>
      <c r="K153" s="11">
        <v>1.328462</v>
      </c>
      <c r="L153" s="11">
        <v>0.99916</v>
      </c>
      <c r="M153" s="11">
        <v>1197.966443</v>
      </c>
      <c r="N153" s="11">
        <v>0.8712461</v>
      </c>
      <c r="O153" s="11">
        <v>426.0</v>
      </c>
      <c r="P153" s="11">
        <v>1.0</v>
      </c>
      <c r="Q153" s="11">
        <v>24.0</v>
      </c>
      <c r="R153" s="11">
        <v>7.0</v>
      </c>
      <c r="S153" s="11">
        <v>416904.0</v>
      </c>
      <c r="T153" s="14">
        <f t="shared" si="1"/>
        <v>32.25013924</v>
      </c>
      <c r="U153" s="11">
        <v>1292720.0</v>
      </c>
      <c r="V153" s="15">
        <f t="shared" si="2"/>
        <v>0</v>
      </c>
    </row>
    <row r="154" ht="12.75" customHeight="1">
      <c r="A154" s="7" t="s">
        <v>507</v>
      </c>
      <c r="B154" s="8" t="s">
        <v>501</v>
      </c>
      <c r="C154" s="9" t="s">
        <v>508</v>
      </c>
      <c r="D154" s="10" t="s">
        <v>509</v>
      </c>
      <c r="E154" s="11">
        <v>95.0</v>
      </c>
      <c r="F154" s="11">
        <v>6.9685062232632E-4</v>
      </c>
      <c r="G154" s="11">
        <v>0.0</v>
      </c>
      <c r="H154" s="11">
        <v>0.0</v>
      </c>
      <c r="I154" s="11">
        <v>0.00142273668724957</v>
      </c>
      <c r="J154" s="11">
        <v>0.999825</v>
      </c>
      <c r="K154" s="11">
        <v>1.129029</v>
      </c>
      <c r="L154" s="11">
        <v>0.999825</v>
      </c>
      <c r="M154" s="11">
        <v>5716.611111</v>
      </c>
      <c r="N154" s="11">
        <v>1.591821</v>
      </c>
      <c r="O154" s="11">
        <v>1.0</v>
      </c>
      <c r="P154" s="11">
        <v>1.0</v>
      </c>
      <c r="Q154" s="11">
        <v>22.0</v>
      </c>
      <c r="R154" s="11">
        <v>7.0</v>
      </c>
      <c r="S154" s="11">
        <v>213834.0</v>
      </c>
      <c r="T154" s="14">
        <f t="shared" si="1"/>
        <v>45.03190481</v>
      </c>
      <c r="U154" s="11">
        <v>474850.0</v>
      </c>
      <c r="V154" s="15">
        <f t="shared" si="2"/>
        <v>1</v>
      </c>
    </row>
    <row r="155" ht="12.75" customHeight="1">
      <c r="A155" s="7" t="s">
        <v>510</v>
      </c>
      <c r="B155" s="8" t="s">
        <v>501</v>
      </c>
      <c r="C155" s="9" t="s">
        <v>511</v>
      </c>
      <c r="D155" s="10" t="s">
        <v>512</v>
      </c>
      <c r="E155" s="11">
        <v>115.0</v>
      </c>
      <c r="F155" s="11">
        <v>0.00180941204448052</v>
      </c>
      <c r="G155" s="11">
        <v>0.0</v>
      </c>
      <c r="H155" s="11">
        <v>1.08564722668831E-4</v>
      </c>
      <c r="I155" s="11">
        <v>0.00451836036250278</v>
      </c>
      <c r="J155" s="11">
        <v>0.999724</v>
      </c>
      <c r="K155" s="11">
        <v>1.176222</v>
      </c>
      <c r="L155" s="11">
        <v>0.999745</v>
      </c>
      <c r="M155" s="11">
        <v>4177.0</v>
      </c>
      <c r="N155" s="11">
        <v>0.7857846</v>
      </c>
      <c r="O155" s="11">
        <v>2.0</v>
      </c>
      <c r="P155" s="11">
        <v>1.0</v>
      </c>
      <c r="Q155" s="11">
        <v>58.0</v>
      </c>
      <c r="R155" s="11">
        <v>23.0</v>
      </c>
      <c r="S155" s="11">
        <v>405376.0</v>
      </c>
      <c r="T155" s="14">
        <f t="shared" si="1"/>
        <v>22.40919152</v>
      </c>
      <c r="U155" s="11">
        <v>1808972.0</v>
      </c>
      <c r="V155" s="15">
        <f t="shared" si="2"/>
        <v>0</v>
      </c>
    </row>
    <row r="156" ht="12.75" customHeight="1">
      <c r="A156" s="7" t="s">
        <v>513</v>
      </c>
      <c r="B156" s="8" t="s">
        <v>501</v>
      </c>
      <c r="C156" s="9" t="s">
        <v>514</v>
      </c>
      <c r="D156" s="10" t="s">
        <v>515</v>
      </c>
      <c r="E156" s="11">
        <v>100.0</v>
      </c>
      <c r="F156" s="11">
        <v>0.0031004838633908</v>
      </c>
      <c r="G156" s="11">
        <v>0.0</v>
      </c>
      <c r="H156" s="11">
        <v>0.0077981866867102</v>
      </c>
      <c r="I156" s="11">
        <v>0.00239582843989289</v>
      </c>
      <c r="J156" s="11">
        <v>0.999811</v>
      </c>
      <c r="K156" s="11">
        <v>2.534869</v>
      </c>
      <c r="L156" s="11">
        <v>0.999811</v>
      </c>
      <c r="M156" s="11">
        <v>5291.75</v>
      </c>
      <c r="N156" s="11">
        <v>1.1414</v>
      </c>
      <c r="O156" s="11">
        <v>46.0</v>
      </c>
      <c r="P156" s="11">
        <v>1.0</v>
      </c>
      <c r="Q156" s="11">
        <v>18.0</v>
      </c>
      <c r="R156" s="11">
        <v>12.0</v>
      </c>
      <c r="S156" s="11">
        <v>43738.0</v>
      </c>
      <c r="T156" s="14">
        <f t="shared" si="1"/>
        <v>15.41231773</v>
      </c>
      <c r="U156" s="11">
        <v>283786.0</v>
      </c>
      <c r="V156" s="15">
        <f t="shared" si="2"/>
        <v>1</v>
      </c>
    </row>
    <row r="157" ht="12.75" customHeight="1">
      <c r="A157" s="7" t="s">
        <v>516</v>
      </c>
      <c r="B157" s="8" t="s">
        <v>501</v>
      </c>
      <c r="C157" s="9" t="s">
        <v>517</v>
      </c>
      <c r="D157" s="10" t="s">
        <v>518</v>
      </c>
      <c r="E157" s="11">
        <v>100.0</v>
      </c>
      <c r="F157" s="11">
        <v>0.00421959369524362</v>
      </c>
      <c r="G157" s="11">
        <v>0.00196675977320677</v>
      </c>
      <c r="H157" s="11">
        <v>0.0193417910625668</v>
      </c>
      <c r="I157" s="11">
        <v>0.0100245149652539</v>
      </c>
      <c r="J157" s="11">
        <v>0.998551</v>
      </c>
      <c r="K157" s="11">
        <v>1.656081</v>
      </c>
      <c r="L157" s="11">
        <v>0.998678</v>
      </c>
      <c r="M157" s="11">
        <v>820.006601</v>
      </c>
      <c r="N157" s="11">
        <v>0.8839042</v>
      </c>
      <c r="O157" s="11">
        <v>752.0</v>
      </c>
      <c r="P157" s="11">
        <v>11.0</v>
      </c>
      <c r="Q157" s="11">
        <v>306.0</v>
      </c>
      <c r="R157" s="11">
        <v>69.0</v>
      </c>
      <c r="S157" s="11">
        <v>525582.0</v>
      </c>
      <c r="T157" s="14">
        <f t="shared" si="1"/>
        <v>26.28254301</v>
      </c>
      <c r="U157" s="11">
        <v>1999738.0</v>
      </c>
      <c r="V157" s="15">
        <f t="shared" si="2"/>
        <v>0</v>
      </c>
    </row>
    <row r="158" ht="12.75" customHeight="1">
      <c r="A158" s="7" t="s">
        <v>519</v>
      </c>
      <c r="B158" s="8" t="s">
        <v>520</v>
      </c>
      <c r="C158" s="9" t="s">
        <v>521</v>
      </c>
      <c r="D158" s="10" t="s">
        <v>522</v>
      </c>
      <c r="E158" s="11">
        <v>95.0</v>
      </c>
      <c r="F158" s="11">
        <v>6.82735272929311E-4</v>
      </c>
      <c r="G158" s="16">
        <v>8.23990846638824E-5</v>
      </c>
      <c r="H158" s="11">
        <v>3.81390049015684E-4</v>
      </c>
      <c r="I158" s="11">
        <v>0.00400694977422651</v>
      </c>
      <c r="J158" s="11">
        <v>0.999508</v>
      </c>
      <c r="K158" s="11">
        <v>1.216999</v>
      </c>
      <c r="L158" s="11">
        <v>0.999536</v>
      </c>
      <c r="M158" s="11">
        <v>2295.548913</v>
      </c>
      <c r="N158" s="11">
        <v>0.9523296</v>
      </c>
      <c r="O158" s="11">
        <v>24.0</v>
      </c>
      <c r="P158" s="11">
        <v>2.0</v>
      </c>
      <c r="Q158" s="11">
        <v>90.0</v>
      </c>
      <c r="R158" s="11">
        <v>21.0</v>
      </c>
      <c r="S158" s="11">
        <v>892004.0</v>
      </c>
      <c r="T158" s="14">
        <f t="shared" si="1"/>
        <v>17.63416236</v>
      </c>
      <c r="U158" s="11">
        <v>5058386.0</v>
      </c>
      <c r="V158" s="15">
        <f t="shared" si="2"/>
        <v>0</v>
      </c>
    </row>
    <row r="159" ht="12.75" customHeight="1">
      <c r="A159" s="7" t="s">
        <v>523</v>
      </c>
      <c r="B159" s="8" t="s">
        <v>520</v>
      </c>
      <c r="C159" s="9" t="s">
        <v>524</v>
      </c>
      <c r="D159" s="10" t="s">
        <v>525</v>
      </c>
      <c r="E159" s="11">
        <v>95.0</v>
      </c>
      <c r="F159" s="11">
        <v>0.00558933124141989</v>
      </c>
      <c r="G159" s="11">
        <v>0.00205922729947048</v>
      </c>
      <c r="H159" s="11">
        <v>0.00755050009805844</v>
      </c>
      <c r="I159" s="11">
        <v>0.00416748382035693</v>
      </c>
      <c r="J159" s="11">
        <v>0.999507</v>
      </c>
      <c r="K159" s="11">
        <v>10.93696</v>
      </c>
      <c r="L159" s="11">
        <v>0.999556</v>
      </c>
      <c r="M159" s="11">
        <v>2532.25</v>
      </c>
      <c r="N159" s="11">
        <v>1.129138</v>
      </c>
      <c r="O159" s="11">
        <v>32.0</v>
      </c>
      <c r="P159" s="11">
        <v>2.0</v>
      </c>
      <c r="Q159" s="11">
        <v>17.0</v>
      </c>
      <c r="R159" s="11">
        <v>14.0</v>
      </c>
      <c r="S159" s="11">
        <v>41926.0</v>
      </c>
      <c r="T159" s="14">
        <f t="shared" si="1"/>
        <v>20.12770043</v>
      </c>
      <c r="U159" s="11">
        <v>208300.0</v>
      </c>
      <c r="V159" s="15">
        <f t="shared" si="2"/>
        <v>1</v>
      </c>
    </row>
    <row r="160" ht="12.75" customHeight="1">
      <c r="A160" s="7" t="s">
        <v>526</v>
      </c>
      <c r="B160" s="8" t="s">
        <v>520</v>
      </c>
      <c r="C160" s="9" t="s">
        <v>527</v>
      </c>
      <c r="D160" s="10" t="s">
        <v>528</v>
      </c>
      <c r="E160" s="11">
        <v>110.0</v>
      </c>
      <c r="F160" s="11">
        <v>0.0375231390161746</v>
      </c>
      <c r="G160" s="11">
        <v>0.0230479774223895</v>
      </c>
      <c r="H160" s="11">
        <v>0.452932965132158</v>
      </c>
      <c r="I160" s="11">
        <v>0.0469456498649592</v>
      </c>
      <c r="J160" s="11">
        <v>0.988515</v>
      </c>
      <c r="K160" s="11">
        <v>8.432592</v>
      </c>
      <c r="L160" s="11">
        <v>0.992893</v>
      </c>
      <c r="M160" s="11">
        <v>190.694362</v>
      </c>
      <c r="N160" s="11">
        <v>0.8312085</v>
      </c>
      <c r="O160" s="11">
        <v>22466.0</v>
      </c>
      <c r="P160" s="11">
        <v>37.0</v>
      </c>
      <c r="Q160" s="11">
        <v>484.0</v>
      </c>
      <c r="R160" s="11">
        <v>137.0</v>
      </c>
      <c r="S160" s="11">
        <v>137038.0</v>
      </c>
      <c r="T160" s="14">
        <f t="shared" si="1"/>
        <v>24.0762214</v>
      </c>
      <c r="U160" s="11">
        <v>569184.0</v>
      </c>
      <c r="V160" s="15">
        <f t="shared" si="2"/>
        <v>1</v>
      </c>
    </row>
    <row r="161" ht="12.75" customHeight="1">
      <c r="A161" s="7" t="s">
        <v>529</v>
      </c>
      <c r="B161" s="8" t="s">
        <v>530</v>
      </c>
      <c r="C161" s="9" t="s">
        <v>531</v>
      </c>
      <c r="D161" s="10" t="s">
        <v>532</v>
      </c>
      <c r="E161" s="11">
        <v>80.0</v>
      </c>
      <c r="F161" s="16">
        <v>3.34918614776609E-5</v>
      </c>
      <c r="G161" s="11">
        <v>0.0</v>
      </c>
      <c r="H161" s="16">
        <v>5.17601495563851E-5</v>
      </c>
      <c r="I161" s="11">
        <v>0.00207345069693519</v>
      </c>
      <c r="J161" s="11">
        <v>0.999612</v>
      </c>
      <c r="K161" s="11">
        <v>1.201808</v>
      </c>
      <c r="L161" s="11">
        <v>0.999612</v>
      </c>
      <c r="M161" s="11">
        <v>2575.007874</v>
      </c>
      <c r="N161" s="11">
        <v>1.167013</v>
      </c>
      <c r="O161" s="11">
        <v>7.0</v>
      </c>
      <c r="P161" s="11">
        <v>1.0</v>
      </c>
      <c r="Q161" s="11">
        <v>39.0</v>
      </c>
      <c r="R161" s="11">
        <v>2.0</v>
      </c>
      <c r="S161" s="11">
        <v>715848.0</v>
      </c>
      <c r="T161" s="14">
        <f t="shared" si="1"/>
        <v>42.60513084</v>
      </c>
      <c r="U161" s="11">
        <v>1680192.0</v>
      </c>
      <c r="V161" s="15">
        <f t="shared" si="2"/>
        <v>0</v>
      </c>
    </row>
    <row r="162" ht="12.75" customHeight="1">
      <c r="A162" s="7" t="s">
        <v>533</v>
      </c>
      <c r="B162" s="8" t="s">
        <v>530</v>
      </c>
      <c r="C162" s="9" t="s">
        <v>534</v>
      </c>
      <c r="D162" s="10" t="s">
        <v>535</v>
      </c>
      <c r="E162" s="11">
        <v>95.0</v>
      </c>
      <c r="F162" s="11">
        <v>6.02024769019068E-4</v>
      </c>
      <c r="G162" s="11">
        <v>0.0</v>
      </c>
      <c r="H162" s="11">
        <v>0.00398073520739139</v>
      </c>
      <c r="I162" s="11">
        <v>8.84607823864753E-4</v>
      </c>
      <c r="J162" s="11">
        <v>0.999224</v>
      </c>
      <c r="K162" s="11">
        <v>1.235181</v>
      </c>
      <c r="L162" s="11">
        <v>0.999224</v>
      </c>
      <c r="M162" s="11">
        <v>1287.190476</v>
      </c>
      <c r="N162" s="11">
        <v>0.952393</v>
      </c>
      <c r="O162" s="11">
        <v>313.0</v>
      </c>
      <c r="P162" s="11">
        <v>1.0</v>
      </c>
      <c r="Q162" s="11">
        <v>16.0</v>
      </c>
      <c r="R162" s="11">
        <v>7.0</v>
      </c>
      <c r="S162" s="11">
        <v>382574.0</v>
      </c>
      <c r="T162" s="14">
        <f t="shared" si="1"/>
        <v>32.59149837</v>
      </c>
      <c r="U162" s="11">
        <v>1173846.0</v>
      </c>
      <c r="V162" s="15">
        <f t="shared" si="2"/>
        <v>0</v>
      </c>
    </row>
    <row r="163" ht="12.75" customHeight="1">
      <c r="A163" s="7" t="s">
        <v>536</v>
      </c>
      <c r="B163" s="8" t="s">
        <v>530</v>
      </c>
      <c r="C163" s="9" t="s">
        <v>537</v>
      </c>
      <c r="D163" s="10" t="s">
        <v>538</v>
      </c>
      <c r="E163" s="11">
        <v>70.0</v>
      </c>
      <c r="F163" s="16">
        <v>2.59100919808265E-5</v>
      </c>
      <c r="G163" s="11">
        <v>0.0</v>
      </c>
      <c r="H163" s="16">
        <v>2.07280735846612E-5</v>
      </c>
      <c r="I163" s="11">
        <v>0.00233190827827439</v>
      </c>
      <c r="J163" s="11">
        <v>0.999646</v>
      </c>
      <c r="K163" s="11">
        <v>1.053674</v>
      </c>
      <c r="L163" s="11">
        <v>0.999646</v>
      </c>
      <c r="M163" s="11">
        <v>2824.073529</v>
      </c>
      <c r="N163" s="11">
        <v>2.591206</v>
      </c>
      <c r="O163" s="11">
        <v>2.0</v>
      </c>
      <c r="P163" s="11">
        <v>1.0</v>
      </c>
      <c r="Q163" s="11">
        <v>23.0</v>
      </c>
      <c r="R163" s="11">
        <v>2.0</v>
      </c>
      <c r="S163" s="11">
        <v>407260.0</v>
      </c>
      <c r="T163" s="14">
        <f t="shared" si="1"/>
        <v>58.3071095</v>
      </c>
      <c r="U163" s="11">
        <v>698474.0</v>
      </c>
      <c r="V163" s="15">
        <f t="shared" si="2"/>
        <v>1</v>
      </c>
    </row>
    <row r="164" ht="12.75" customHeight="1">
      <c r="A164" s="7" t="s">
        <v>539</v>
      </c>
      <c r="B164" s="8" t="s">
        <v>540</v>
      </c>
      <c r="C164" s="9" t="s">
        <v>541</v>
      </c>
      <c r="D164" s="10" t="s">
        <v>542</v>
      </c>
      <c r="E164" s="11">
        <v>100.0</v>
      </c>
      <c r="F164" s="11">
        <v>9.74885102827167E-4</v>
      </c>
      <c r="G164" s="16">
        <v>7.85621694585995E-5</v>
      </c>
      <c r="H164" s="11">
        <v>2.41043019929794E-4</v>
      </c>
      <c r="I164" s="11">
        <v>0.00499405427217506</v>
      </c>
      <c r="J164" s="11">
        <v>0.999427</v>
      </c>
      <c r="K164" s="11">
        <v>1.190131</v>
      </c>
      <c r="L164" s="11">
        <v>0.999459</v>
      </c>
      <c r="M164" s="11">
        <v>1932.065972</v>
      </c>
      <c r="N164" s="11">
        <v>0.8773086</v>
      </c>
      <c r="O164" s="11">
        <v>18.0</v>
      </c>
      <c r="P164" s="11">
        <v>3.0</v>
      </c>
      <c r="Q164" s="11">
        <v>90.0</v>
      </c>
      <c r="R164" s="11">
        <v>36.0</v>
      </c>
      <c r="S164" s="11">
        <v>1219698.0</v>
      </c>
      <c r="T164" s="14">
        <f t="shared" si="1"/>
        <v>20.20816247</v>
      </c>
      <c r="U164" s="11">
        <v>6035670.0</v>
      </c>
      <c r="V164" s="15">
        <f t="shared" si="2"/>
        <v>0</v>
      </c>
    </row>
    <row r="165" ht="12.75" customHeight="1">
      <c r="A165" s="7" t="s">
        <v>543</v>
      </c>
      <c r="B165" s="8" t="s">
        <v>540</v>
      </c>
      <c r="C165" s="9" t="s">
        <v>544</v>
      </c>
      <c r="D165" s="10" t="s">
        <v>545</v>
      </c>
      <c r="E165" s="11">
        <v>95.0</v>
      </c>
      <c r="F165" s="11">
        <v>0.00231646646010693</v>
      </c>
      <c r="G165" s="11">
        <v>0.0</v>
      </c>
      <c r="H165" s="11">
        <v>0.00133905445162299</v>
      </c>
      <c r="I165" s="11">
        <v>0.00413445279588705</v>
      </c>
      <c r="J165" s="11">
        <v>0.999813</v>
      </c>
      <c r="K165" s="11">
        <v>1.245014</v>
      </c>
      <c r="L165" s="11">
        <v>0.999823</v>
      </c>
      <c r="M165" s="11">
        <v>5978.235294</v>
      </c>
      <c r="N165" s="11">
        <v>1.005006</v>
      </c>
      <c r="O165" s="11">
        <v>47.0</v>
      </c>
      <c r="P165" s="11">
        <v>1.0</v>
      </c>
      <c r="Q165" s="11">
        <v>51.0</v>
      </c>
      <c r="R165" s="11">
        <v>22.0</v>
      </c>
      <c r="S165" s="11">
        <v>210274.0</v>
      </c>
      <c r="T165" s="14">
        <f t="shared" si="1"/>
        <v>18.82637128</v>
      </c>
      <c r="U165" s="11">
        <v>1116912.0</v>
      </c>
      <c r="V165" s="15">
        <f t="shared" si="2"/>
        <v>0</v>
      </c>
    </row>
    <row r="166" ht="12.75" customHeight="1">
      <c r="A166" s="7" t="s">
        <v>546</v>
      </c>
      <c r="B166" s="8" t="s">
        <v>540</v>
      </c>
      <c r="C166" s="9" t="s">
        <v>547</v>
      </c>
      <c r="D166" s="10" t="s">
        <v>548</v>
      </c>
      <c r="E166" s="11">
        <v>95.0</v>
      </c>
      <c r="F166" s="11">
        <v>0.00396506962473448</v>
      </c>
      <c r="G166" s="11">
        <v>1.88812839273071E-4</v>
      </c>
      <c r="H166" s="11">
        <v>0.0200928329793093</v>
      </c>
      <c r="I166" s="11">
        <v>0.0119424120840217</v>
      </c>
      <c r="J166" s="11">
        <v>0.998511</v>
      </c>
      <c r="K166" s="11">
        <v>1.611119</v>
      </c>
      <c r="L166" s="11">
        <v>0.998635</v>
      </c>
      <c r="M166" s="11">
        <v>796.620253</v>
      </c>
      <c r="N166" s="11">
        <v>1.019769</v>
      </c>
      <c r="O166" s="11">
        <v>56.0</v>
      </c>
      <c r="P166" s="11">
        <v>2.0</v>
      </c>
      <c r="Q166" s="11">
        <v>117.0</v>
      </c>
      <c r="R166" s="11">
        <v>20.0</v>
      </c>
      <c r="S166" s="11">
        <v>155156.0</v>
      </c>
      <c r="T166" s="14">
        <f t="shared" si="1"/>
        <v>22.64971738</v>
      </c>
      <c r="U166" s="11">
        <v>685024.0</v>
      </c>
      <c r="V166" s="15">
        <f t="shared" si="2"/>
        <v>1</v>
      </c>
    </row>
    <row r="167" ht="12.75" customHeight="1">
      <c r="A167" s="7" t="s">
        <v>549</v>
      </c>
      <c r="B167" s="8" t="s">
        <v>550</v>
      </c>
      <c r="C167" s="9" t="s">
        <v>551</v>
      </c>
      <c r="D167" s="10" t="s">
        <v>552</v>
      </c>
      <c r="E167" s="11">
        <v>75.0</v>
      </c>
      <c r="F167" s="11">
        <v>0.00168690958164642</v>
      </c>
      <c r="G167" s="11">
        <v>0.0</v>
      </c>
      <c r="H167" s="11">
        <v>0.00189263026233501</v>
      </c>
      <c r="I167" s="11">
        <v>0.0017774266811494</v>
      </c>
      <c r="J167" s="11">
        <v>0.999827</v>
      </c>
      <c r="K167" s="11">
        <v>1.121902</v>
      </c>
      <c r="L167" s="11">
        <v>0.999827</v>
      </c>
      <c r="M167" s="11">
        <v>5764.285714</v>
      </c>
      <c r="N167" s="11">
        <v>0.8863463</v>
      </c>
      <c r="O167" s="11">
        <v>116.0</v>
      </c>
      <c r="P167" s="11">
        <v>1.0</v>
      </c>
      <c r="Q167" s="11">
        <v>22.0</v>
      </c>
      <c r="R167" s="11">
        <v>14.0</v>
      </c>
      <c r="S167" s="11">
        <v>254718.0</v>
      </c>
      <c r="T167" s="14">
        <f t="shared" si="1"/>
        <v>48.00547303</v>
      </c>
      <c r="U167" s="11">
        <v>530602.0</v>
      </c>
      <c r="V167" s="15">
        <f t="shared" si="2"/>
        <v>1</v>
      </c>
    </row>
    <row r="168" ht="12.75" customHeight="1">
      <c r="A168" s="7" t="s">
        <v>553</v>
      </c>
      <c r="B168" s="8" t="s">
        <v>550</v>
      </c>
      <c r="C168" s="9" t="s">
        <v>554</v>
      </c>
      <c r="D168" s="10" t="s">
        <v>555</v>
      </c>
      <c r="E168" s="11">
        <v>80.0</v>
      </c>
      <c r="F168" s="11">
        <v>4.22716800879251E-4</v>
      </c>
      <c r="G168" s="11">
        <v>0.0</v>
      </c>
      <c r="H168" s="11">
        <v>0.00547946653139729</v>
      </c>
      <c r="I168" s="11">
        <v>7.5032232156067E-4</v>
      </c>
      <c r="J168" s="11">
        <v>0.999089</v>
      </c>
      <c r="K168" s="11">
        <v>1.349186</v>
      </c>
      <c r="L168" s="11">
        <v>0.999088</v>
      </c>
      <c r="M168" s="11">
        <v>1095.947674</v>
      </c>
      <c r="N168" s="11">
        <v>0.9543374</v>
      </c>
      <c r="O168" s="11">
        <v>456.0</v>
      </c>
      <c r="P168" s="11">
        <v>1.0</v>
      </c>
      <c r="Q168" s="11">
        <v>21.0</v>
      </c>
      <c r="R168" s="11">
        <v>4.0</v>
      </c>
      <c r="S168" s="11">
        <v>458500.0</v>
      </c>
      <c r="T168" s="14">
        <f t="shared" si="1"/>
        <v>32.96777571</v>
      </c>
      <c r="U168" s="11">
        <v>1390752.0</v>
      </c>
      <c r="V168" s="15">
        <f t="shared" si="2"/>
        <v>0</v>
      </c>
    </row>
    <row r="169" ht="12.75" customHeight="1">
      <c r="A169" s="7" t="s">
        <v>556</v>
      </c>
      <c r="B169" s="8" t="s">
        <v>550</v>
      </c>
      <c r="C169" s="9" t="s">
        <v>557</v>
      </c>
      <c r="D169" s="10" t="s">
        <v>558</v>
      </c>
      <c r="E169" s="11">
        <v>75.0</v>
      </c>
      <c r="F169" s="16">
        <v>9.18850952703356E-5</v>
      </c>
      <c r="G169" s="11">
        <v>0.0</v>
      </c>
      <c r="H169" s="11">
        <v>0.0</v>
      </c>
      <c r="I169" s="11">
        <v>0.00246638939936164</v>
      </c>
      <c r="J169" s="11">
        <v>0.999587</v>
      </c>
      <c r="K169" s="11">
        <v>1.146314</v>
      </c>
      <c r="L169" s="11">
        <v>0.999587</v>
      </c>
      <c r="M169" s="11">
        <v>2421.588235</v>
      </c>
      <c r="N169" s="11">
        <v>1.183691</v>
      </c>
      <c r="O169" s="11">
        <v>1.0</v>
      </c>
      <c r="P169" s="11">
        <v>1.0</v>
      </c>
      <c r="Q169" s="11">
        <v>26.0</v>
      </c>
      <c r="R169" s="11">
        <v>3.0</v>
      </c>
      <c r="S169" s="11">
        <v>442004.0</v>
      </c>
      <c r="T169" s="14">
        <f t="shared" si="1"/>
        <v>61.47756228</v>
      </c>
      <c r="U169" s="11">
        <v>718968.0</v>
      </c>
      <c r="V169" s="15">
        <f t="shared" si="2"/>
        <v>1</v>
      </c>
    </row>
    <row r="170" ht="12.75" customHeight="1">
      <c r="A170" s="7" t="s">
        <v>559</v>
      </c>
      <c r="B170" s="8" t="s">
        <v>550</v>
      </c>
      <c r="C170" s="9" t="s">
        <v>560</v>
      </c>
      <c r="D170" s="10" t="s">
        <v>561</v>
      </c>
      <c r="E170" s="11">
        <v>100.0</v>
      </c>
      <c r="F170" s="11">
        <v>4.67640214124202E-4</v>
      </c>
      <c r="G170" s="11">
        <v>0.0</v>
      </c>
      <c r="H170" s="11">
        <v>9.40782077826335E-4</v>
      </c>
      <c r="I170" s="11">
        <v>0.00421793134308103</v>
      </c>
      <c r="J170" s="11">
        <v>0.999384</v>
      </c>
      <c r="K170" s="11">
        <v>1.202963</v>
      </c>
      <c r="L170" s="11">
        <v>0.999421</v>
      </c>
      <c r="M170" s="11">
        <v>1817.949664</v>
      </c>
      <c r="N170" s="11">
        <v>0.9453005</v>
      </c>
      <c r="O170" s="11">
        <v>23.0</v>
      </c>
      <c r="P170" s="11">
        <v>1.0</v>
      </c>
      <c r="Q170" s="11">
        <v>85.0</v>
      </c>
      <c r="R170" s="11">
        <v>24.0</v>
      </c>
      <c r="S170" s="11">
        <v>1200064.0</v>
      </c>
      <c r="T170" s="14">
        <f t="shared" si="1"/>
        <v>22.71225075</v>
      </c>
      <c r="U170" s="11">
        <v>5283774.0</v>
      </c>
      <c r="V170" s="15">
        <f t="shared" si="2"/>
        <v>0</v>
      </c>
    </row>
    <row r="171" ht="12.75" customHeight="1">
      <c r="A171" s="7" t="s">
        <v>562</v>
      </c>
      <c r="B171" s="8" t="s">
        <v>550</v>
      </c>
      <c r="C171" s="9" t="s">
        <v>563</v>
      </c>
      <c r="D171" s="10" t="s">
        <v>564</v>
      </c>
      <c r="E171" s="11">
        <v>105.0</v>
      </c>
      <c r="F171" s="11">
        <v>0.00597208668163969</v>
      </c>
      <c r="G171" s="11">
        <v>0.00216190471743485</v>
      </c>
      <c r="H171" s="11">
        <v>0.0169170211474438</v>
      </c>
      <c r="I171" s="11">
        <v>0.00815266876164417</v>
      </c>
      <c r="J171" s="11">
        <v>0.998803</v>
      </c>
      <c r="K171" s="11">
        <v>2.349796</v>
      </c>
      <c r="L171" s="11">
        <v>0.998891</v>
      </c>
      <c r="M171" s="11">
        <v>970.392694</v>
      </c>
      <c r="N171" s="11">
        <v>1.132556</v>
      </c>
      <c r="O171" s="11">
        <v>742.0</v>
      </c>
      <c r="P171" s="11">
        <v>22.0</v>
      </c>
      <c r="Q171" s="11">
        <v>283.0</v>
      </c>
      <c r="R171" s="11">
        <v>88.0</v>
      </c>
      <c r="S171" s="11">
        <v>462046.0</v>
      </c>
      <c r="T171" s="14">
        <f t="shared" si="1"/>
        <v>29.26901885</v>
      </c>
      <c r="U171" s="11">
        <v>1578618.0</v>
      </c>
      <c r="V171" s="15">
        <f t="shared" si="2"/>
        <v>0</v>
      </c>
    </row>
    <row r="172" ht="12.75" customHeight="1">
      <c r="A172" s="7" t="s">
        <v>565</v>
      </c>
      <c r="B172" s="8" t="s">
        <v>550</v>
      </c>
      <c r="C172" s="9" t="s">
        <v>566</v>
      </c>
      <c r="D172" s="10" t="s">
        <v>567</v>
      </c>
      <c r="E172" s="11">
        <v>95.0</v>
      </c>
      <c r="F172" s="11">
        <v>0.0308575421782969</v>
      </c>
      <c r="G172" s="11">
        <v>0.0173904362583608</v>
      </c>
      <c r="H172" s="11">
        <v>0.061665169212339</v>
      </c>
      <c r="I172" s="11">
        <v>0.0292602575621444</v>
      </c>
      <c r="J172" s="11">
        <v>0.99208</v>
      </c>
      <c r="K172" s="11">
        <v>11.95089</v>
      </c>
      <c r="L172" s="11">
        <v>0.993707</v>
      </c>
      <c r="M172" s="11">
        <v>194.483168</v>
      </c>
      <c r="N172" s="11">
        <v>1.071755</v>
      </c>
      <c r="O172" s="11">
        <v>530.0</v>
      </c>
      <c r="P172" s="11">
        <v>64.0</v>
      </c>
      <c r="Q172" s="11">
        <v>390.0</v>
      </c>
      <c r="R172" s="11">
        <v>134.0</v>
      </c>
      <c r="S172" s="11">
        <v>258416.0</v>
      </c>
      <c r="T172" s="14">
        <f t="shared" si="1"/>
        <v>31.69636177</v>
      </c>
      <c r="U172" s="11">
        <v>815286.0</v>
      </c>
      <c r="V172" s="15">
        <f t="shared" si="2"/>
        <v>1</v>
      </c>
    </row>
    <row r="173" ht="12.75" customHeight="1">
      <c r="A173" s="7" t="s">
        <v>568</v>
      </c>
      <c r="B173" s="8" t="s">
        <v>569</v>
      </c>
      <c r="C173" s="9" t="s">
        <v>570</v>
      </c>
      <c r="D173" s="10" t="s">
        <v>571</v>
      </c>
      <c r="E173" s="11">
        <v>70.0</v>
      </c>
      <c r="F173" s="11">
        <v>0.00153440777151081</v>
      </c>
      <c r="G173" s="11">
        <v>0.0</v>
      </c>
      <c r="H173" s="11">
        <v>0.00124869046233293</v>
      </c>
      <c r="I173" s="11">
        <v>0.00197885691912084</v>
      </c>
      <c r="J173" s="11">
        <v>0.999936</v>
      </c>
      <c r="K173" s="11">
        <v>1.137236</v>
      </c>
      <c r="L173" s="11">
        <v>0.999936</v>
      </c>
      <c r="M173" s="11">
        <v>15688.833333</v>
      </c>
      <c r="N173" s="11">
        <v>2.125955</v>
      </c>
      <c r="O173" s="11">
        <v>60.0</v>
      </c>
      <c r="P173" s="11">
        <v>1.0</v>
      </c>
      <c r="Q173" s="11">
        <v>19.0</v>
      </c>
      <c r="R173" s="11">
        <v>13.0</v>
      </c>
      <c r="S173" s="11">
        <v>195170.0</v>
      </c>
      <c r="T173" s="14">
        <f t="shared" si="1"/>
        <v>42.89280864</v>
      </c>
      <c r="U173" s="11">
        <v>455018.0</v>
      </c>
      <c r="V173" s="15">
        <f t="shared" si="2"/>
        <v>1</v>
      </c>
    </row>
    <row r="174" ht="12.75" customHeight="1">
      <c r="A174" s="7" t="s">
        <v>572</v>
      </c>
      <c r="B174" s="8" t="s">
        <v>569</v>
      </c>
      <c r="C174" s="9" t="s">
        <v>573</v>
      </c>
      <c r="D174" s="10" t="s">
        <v>574</v>
      </c>
      <c r="E174" s="11">
        <v>70.0</v>
      </c>
      <c r="F174" s="11">
        <v>0.0011949215832711</v>
      </c>
      <c r="G174" s="11">
        <v>0.0</v>
      </c>
      <c r="H174" s="11">
        <v>0.00368141281904846</v>
      </c>
      <c r="I174" s="11">
        <v>0.00109827351403594</v>
      </c>
      <c r="J174" s="11">
        <v>0.999428</v>
      </c>
      <c r="K174" s="11">
        <v>1.424199</v>
      </c>
      <c r="L174" s="11">
        <v>0.999454</v>
      </c>
      <c r="M174" s="11">
        <v>1922.745763</v>
      </c>
      <c r="N174" s="11">
        <v>1.473009</v>
      </c>
      <c r="O174" s="11">
        <v>174.0</v>
      </c>
      <c r="P174" s="11">
        <v>1.0</v>
      </c>
      <c r="Q174" s="11">
        <v>16.0</v>
      </c>
      <c r="R174" s="11">
        <v>12.0</v>
      </c>
      <c r="S174" s="11">
        <v>252498.0</v>
      </c>
      <c r="T174" s="14">
        <f t="shared" si="1"/>
        <v>28.410592</v>
      </c>
      <c r="U174" s="11">
        <v>888746.0</v>
      </c>
      <c r="V174" s="15">
        <f t="shared" si="2"/>
        <v>1</v>
      </c>
    </row>
    <row r="175" ht="12.75" customHeight="1">
      <c r="A175" s="7" t="s">
        <v>575</v>
      </c>
      <c r="B175" s="8" t="s">
        <v>569</v>
      </c>
      <c r="C175" s="9" t="s">
        <v>576</v>
      </c>
      <c r="D175" s="10" t="s">
        <v>577</v>
      </c>
      <c r="E175" s="11">
        <v>105.0</v>
      </c>
      <c r="F175" s="11">
        <v>6.12987913612047E-4</v>
      </c>
      <c r="G175" s="11">
        <v>0.0</v>
      </c>
      <c r="H175" s="11">
        <v>0.00175227858133545</v>
      </c>
      <c r="I175" s="11">
        <v>0.00196279968297999</v>
      </c>
      <c r="J175" s="11">
        <v>0.999291</v>
      </c>
      <c r="K175" s="11">
        <v>1.114627</v>
      </c>
      <c r="L175" s="11">
        <v>0.999465</v>
      </c>
      <c r="M175" s="11">
        <v>1959.707317</v>
      </c>
      <c r="N175" s="11">
        <v>1.514941</v>
      </c>
      <c r="O175" s="11">
        <v>88.0</v>
      </c>
      <c r="P175" s="11">
        <v>1.0</v>
      </c>
      <c r="Q175" s="11">
        <v>37.0</v>
      </c>
      <c r="R175" s="11">
        <v>13.0</v>
      </c>
      <c r="S175" s="11">
        <v>406864.0</v>
      </c>
      <c r="T175" s="14">
        <f t="shared" si="1"/>
        <v>56.69329959</v>
      </c>
      <c r="U175" s="11">
        <v>717658.0</v>
      </c>
      <c r="V175" s="15">
        <f t="shared" si="2"/>
        <v>1</v>
      </c>
    </row>
    <row r="176" ht="12.75" customHeight="1">
      <c r="A176" s="7" t="s">
        <v>578</v>
      </c>
      <c r="B176" s="8" t="s">
        <v>569</v>
      </c>
      <c r="C176" s="9" t="s">
        <v>579</v>
      </c>
      <c r="D176" s="10" t="s">
        <v>580</v>
      </c>
      <c r="E176" s="11">
        <v>90.0</v>
      </c>
      <c r="F176" s="11">
        <v>0.00122058112768589</v>
      </c>
      <c r="G176" s="11">
        <v>0.0</v>
      </c>
      <c r="H176" s="11">
        <v>1.11954868534948E-4</v>
      </c>
      <c r="I176" s="11">
        <v>0.0050843893954164</v>
      </c>
      <c r="J176" s="11">
        <v>0.999648</v>
      </c>
      <c r="K176" s="11">
        <v>1.196675</v>
      </c>
      <c r="L176" s="11">
        <v>0.999659</v>
      </c>
      <c r="M176" s="11">
        <v>3031.575</v>
      </c>
      <c r="N176" s="11">
        <v>1.004184</v>
      </c>
      <c r="O176" s="11">
        <v>7.0</v>
      </c>
      <c r="P176" s="11">
        <v>1.0</v>
      </c>
      <c r="Q176" s="11">
        <v>81.0</v>
      </c>
      <c r="R176" s="11">
        <v>31.0</v>
      </c>
      <c r="S176" s="11">
        <v>768616.0</v>
      </c>
      <c r="T176" s="14">
        <f t="shared" si="1"/>
        <v>25.49812533</v>
      </c>
      <c r="U176" s="11">
        <v>3014402.0</v>
      </c>
      <c r="V176" s="15">
        <f t="shared" si="2"/>
        <v>0</v>
      </c>
    </row>
    <row r="177" ht="12.75" customHeight="1">
      <c r="A177" s="7" t="s">
        <v>581</v>
      </c>
      <c r="B177" s="8" t="s">
        <v>569</v>
      </c>
      <c r="C177" s="9" t="s">
        <v>582</v>
      </c>
      <c r="D177" s="10" t="s">
        <v>583</v>
      </c>
      <c r="E177" s="11">
        <v>110.0</v>
      </c>
      <c r="F177" s="11">
        <v>0.00330763831518532</v>
      </c>
      <c r="G177" s="11">
        <v>0.00109633457770931</v>
      </c>
      <c r="H177" s="11">
        <v>0.00619910429775578</v>
      </c>
      <c r="I177" s="11">
        <v>0.00630159449907138</v>
      </c>
      <c r="J177" s="11">
        <v>0.999156</v>
      </c>
      <c r="K177" s="11">
        <v>1.494509</v>
      </c>
      <c r="L177" s="11">
        <v>0.999246</v>
      </c>
      <c r="M177" s="11">
        <v>1444.678733</v>
      </c>
      <c r="N177" s="11">
        <v>0.8370927</v>
      </c>
      <c r="O177" s="11">
        <v>369.0</v>
      </c>
      <c r="P177" s="11">
        <v>16.0</v>
      </c>
      <c r="Q177" s="11">
        <v>183.0</v>
      </c>
      <c r="R177" s="11">
        <v>65.0</v>
      </c>
      <c r="S177" s="11">
        <v>700508.0</v>
      </c>
      <c r="T177" s="14">
        <f t="shared" si="1"/>
        <v>24.47509299</v>
      </c>
      <c r="U177" s="11">
        <v>2862126.0</v>
      </c>
      <c r="V177" s="15">
        <f t="shared" si="2"/>
        <v>0</v>
      </c>
    </row>
    <row r="178" ht="12.75" customHeight="1">
      <c r="A178" s="7" t="s">
        <v>584</v>
      </c>
      <c r="B178" s="8" t="s">
        <v>569</v>
      </c>
      <c r="C178" s="9" t="s">
        <v>585</v>
      </c>
      <c r="D178" s="10" t="s">
        <v>586</v>
      </c>
      <c r="E178" s="11">
        <v>95.0</v>
      </c>
      <c r="F178" s="11">
        <v>0.00628513483833886</v>
      </c>
      <c r="G178" s="11">
        <v>0.00245797838287453</v>
      </c>
      <c r="H178" s="11">
        <v>0.0140515988541895</v>
      </c>
      <c r="I178" s="11">
        <v>0.00881788062449474</v>
      </c>
      <c r="J178" s="11">
        <v>0.998442</v>
      </c>
      <c r="K178" s="11">
        <v>2.09003</v>
      </c>
      <c r="L178" s="11">
        <v>0.998756</v>
      </c>
      <c r="M178" s="11">
        <v>991.70892</v>
      </c>
      <c r="N178" s="11">
        <v>1.064708</v>
      </c>
      <c r="O178" s="11">
        <v>305.0</v>
      </c>
      <c r="P178" s="11">
        <v>20.0</v>
      </c>
      <c r="Q178" s="11">
        <v>177.0</v>
      </c>
      <c r="R178" s="11">
        <v>67.0</v>
      </c>
      <c r="S178" s="11">
        <v>447238.0</v>
      </c>
      <c r="T178" s="14">
        <f t="shared" si="1"/>
        <v>24.46471571</v>
      </c>
      <c r="U178" s="11">
        <v>1828094.0</v>
      </c>
      <c r="V178" s="15">
        <f t="shared" si="2"/>
        <v>0</v>
      </c>
    </row>
    <row r="179" ht="12.75" customHeight="1">
      <c r="A179" s="7" t="s">
        <v>587</v>
      </c>
      <c r="B179" s="8" t="s">
        <v>588</v>
      </c>
      <c r="C179" s="9" t="s">
        <v>589</v>
      </c>
      <c r="D179" s="10" t="s">
        <v>590</v>
      </c>
      <c r="E179" s="11">
        <v>105.0</v>
      </c>
      <c r="F179" s="11">
        <v>9.57874704902538E-4</v>
      </c>
      <c r="G179" s="11">
        <v>0.0</v>
      </c>
      <c r="H179" s="11">
        <v>3.60262610250955E-4</v>
      </c>
      <c r="I179" s="11">
        <v>0.00432738970666147</v>
      </c>
      <c r="J179" s="11">
        <v>0.99974</v>
      </c>
      <c r="K179" s="11">
        <v>1.191647</v>
      </c>
      <c r="L179" s="11">
        <v>0.999748</v>
      </c>
      <c r="M179" s="11">
        <v>4113.807018</v>
      </c>
      <c r="N179" s="11">
        <v>0.9874453</v>
      </c>
      <c r="O179" s="11">
        <v>4.0</v>
      </c>
      <c r="P179" s="11">
        <v>1.0</v>
      </c>
      <c r="Q179" s="11">
        <v>77.0</v>
      </c>
      <c r="R179" s="11">
        <v>19.0</v>
      </c>
      <c r="S179" s="11">
        <v>487838.0</v>
      </c>
      <c r="T179" s="14">
        <f t="shared" si="1"/>
        <v>25.71100301</v>
      </c>
      <c r="U179" s="11">
        <v>1897390.0</v>
      </c>
      <c r="V179" s="15">
        <f t="shared" si="2"/>
        <v>0</v>
      </c>
    </row>
    <row r="180" ht="12.75" customHeight="1">
      <c r="A180" s="7" t="s">
        <v>591</v>
      </c>
      <c r="B180" s="8" t="s">
        <v>588</v>
      </c>
      <c r="C180" s="9" t="s">
        <v>592</v>
      </c>
      <c r="D180" s="10" t="s">
        <v>593</v>
      </c>
      <c r="E180" s="11">
        <v>90.0</v>
      </c>
      <c r="F180" s="11">
        <v>0.00292309793744024</v>
      </c>
      <c r="G180" s="11">
        <v>1.22934025406365E-4</v>
      </c>
      <c r="H180" s="11">
        <v>0.00349679005600328</v>
      </c>
      <c r="I180" s="11">
        <v>0.00546373446250512</v>
      </c>
      <c r="J180" s="11">
        <v>0.999835</v>
      </c>
      <c r="K180" s="11">
        <v>1.363015</v>
      </c>
      <c r="L180" s="11">
        <v>0.999835</v>
      </c>
      <c r="M180" s="11">
        <v>6058.166667</v>
      </c>
      <c r="N180" s="11">
        <v>1.067084</v>
      </c>
      <c r="O180" s="11">
        <v>52.0</v>
      </c>
      <c r="P180" s="11">
        <v>3.0</v>
      </c>
      <c r="Q180" s="11">
        <v>71.0</v>
      </c>
      <c r="R180" s="11">
        <v>23.0</v>
      </c>
      <c r="S180" s="11">
        <v>152030.0</v>
      </c>
      <c r="T180" s="14">
        <f t="shared" si="1"/>
        <v>27.37207879</v>
      </c>
      <c r="U180" s="11">
        <v>555420.0</v>
      </c>
      <c r="V180" s="15">
        <f t="shared" si="2"/>
        <v>1</v>
      </c>
    </row>
    <row r="181" ht="12.75" customHeight="1">
      <c r="A181" s="7" t="s">
        <v>594</v>
      </c>
      <c r="B181" s="8" t="s">
        <v>588</v>
      </c>
      <c r="C181" s="9" t="s">
        <v>595</v>
      </c>
      <c r="D181" s="10" t="s">
        <v>596</v>
      </c>
      <c r="E181" s="11">
        <v>110.0</v>
      </c>
      <c r="F181" s="11">
        <v>0.00416115645948288</v>
      </c>
      <c r="G181" s="11">
        <v>7.41027862647636E-4</v>
      </c>
      <c r="H181" s="11">
        <v>0.0196543390031465</v>
      </c>
      <c r="I181" s="11">
        <v>0.0111952209403074</v>
      </c>
      <c r="J181" s="11">
        <v>0.99852</v>
      </c>
      <c r="K181" s="11">
        <v>1.498531</v>
      </c>
      <c r="L181" s="11">
        <v>0.998633</v>
      </c>
      <c r="M181" s="11">
        <v>776.1875</v>
      </c>
      <c r="N181" s="11">
        <v>0.993015</v>
      </c>
      <c r="O181" s="11">
        <v>114.0</v>
      </c>
      <c r="P181" s="11">
        <v>5.0</v>
      </c>
      <c r="Q181" s="11">
        <v>129.0</v>
      </c>
      <c r="R181" s="11">
        <v>30.0</v>
      </c>
      <c r="S181" s="11">
        <v>222936.0</v>
      </c>
      <c r="T181" s="14">
        <f t="shared" si="1"/>
        <v>40.24362506</v>
      </c>
      <c r="U181" s="11">
        <v>553966.0</v>
      </c>
      <c r="V181" s="15">
        <f t="shared" si="2"/>
        <v>1</v>
      </c>
    </row>
    <row r="182" ht="12.75" customHeight="1">
      <c r="A182" s="7" t="s">
        <v>597</v>
      </c>
      <c r="B182" s="8" t="s">
        <v>598</v>
      </c>
      <c r="C182" s="9" t="s">
        <v>599</v>
      </c>
      <c r="E182" s="11">
        <v>95.0</v>
      </c>
      <c r="F182" s="10" t="s">
        <v>598</v>
      </c>
      <c r="G182" s="10" t="s">
        <v>598</v>
      </c>
      <c r="H182" s="10" t="s">
        <v>598</v>
      </c>
      <c r="I182" s="10" t="s">
        <v>598</v>
      </c>
      <c r="J182" s="11">
        <v>0.995992</v>
      </c>
      <c r="K182" s="11">
        <v>1.074524</v>
      </c>
      <c r="L182" s="11">
        <v>0.996251</v>
      </c>
      <c r="M182" s="11">
        <v>276.306579</v>
      </c>
      <c r="N182" s="11">
        <v>0.9974532</v>
      </c>
      <c r="O182" s="10" t="s">
        <v>598</v>
      </c>
      <c r="P182" s="10" t="s">
        <v>598</v>
      </c>
      <c r="Q182" s="10" t="s">
        <v>598</v>
      </c>
      <c r="R182" s="10" t="s">
        <v>598</v>
      </c>
      <c r="S182" s="11">
        <v>1.6137394E7</v>
      </c>
      <c r="T182" s="14">
        <f t="shared" si="1"/>
        <v>28.59760804</v>
      </c>
      <c r="U182" s="11">
        <v>5.6429174E7</v>
      </c>
      <c r="V182" s="15">
        <f t="shared" si="2"/>
        <v>0</v>
      </c>
    </row>
    <row r="183" ht="12.75" customHeight="1">
      <c r="A183" s="7" t="s">
        <v>600</v>
      </c>
      <c r="B183" s="8" t="s">
        <v>598</v>
      </c>
      <c r="C183" s="9" t="s">
        <v>601</v>
      </c>
      <c r="E183" s="11">
        <v>70.0</v>
      </c>
      <c r="F183" s="10" t="s">
        <v>598</v>
      </c>
      <c r="G183" s="10" t="s">
        <v>598</v>
      </c>
      <c r="H183" s="10" t="s">
        <v>598</v>
      </c>
      <c r="I183" s="10" t="s">
        <v>598</v>
      </c>
      <c r="J183" s="11">
        <v>0.999216</v>
      </c>
      <c r="K183" s="11">
        <v>1.318541</v>
      </c>
      <c r="L183" s="11">
        <v>0.999215</v>
      </c>
      <c r="M183" s="11">
        <v>1272.723906</v>
      </c>
      <c r="N183" s="11">
        <v>1.053096</v>
      </c>
      <c r="O183" s="10" t="s">
        <v>598</v>
      </c>
      <c r="P183" s="10" t="s">
        <v>598</v>
      </c>
      <c r="Q183" s="10" t="s">
        <v>598</v>
      </c>
      <c r="R183" s="10" t="s">
        <v>598</v>
      </c>
      <c r="S183" s="11">
        <v>838332.0</v>
      </c>
      <c r="T183" s="14">
        <f t="shared" si="1"/>
        <v>33.47308201</v>
      </c>
      <c r="U183" s="11">
        <v>2504496.0</v>
      </c>
      <c r="V183" s="15">
        <f t="shared" si="2"/>
        <v>0</v>
      </c>
    </row>
    <row r="184" ht="12.75" customHeight="1">
      <c r="O184" s="15">
        <f t="shared" ref="O184:R184" si="3">median(O2:O181)</f>
        <v>101.5</v>
      </c>
      <c r="P184" s="15">
        <f t="shared" si="3"/>
        <v>1</v>
      </c>
      <c r="Q184" s="15">
        <f t="shared" si="3"/>
        <v>48</v>
      </c>
      <c r="R184" s="15">
        <f t="shared" si="3"/>
        <v>18</v>
      </c>
      <c r="V184" s="15">
        <f>sum(V2:V183)</f>
        <v>94</v>
      </c>
    </row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F2:I183 O182:R183">
    <cfRule type="cellIs" dxfId="0" priority="1" operator="lessThan">
      <formula>0.003</formula>
    </cfRule>
  </conditionalFormatting>
  <conditionalFormatting sqref="J2:J183">
    <cfRule type="cellIs" dxfId="0" priority="2" operator="lessThan">
      <formula>0.5</formula>
    </cfRule>
  </conditionalFormatting>
  <conditionalFormatting sqref="K2:K183">
    <cfRule type="cellIs" dxfId="0" priority="3" operator="lessThan">
      <formula>1.01</formula>
    </cfRule>
  </conditionalFormatting>
  <conditionalFormatting sqref="L2:L183">
    <cfRule type="cellIs" dxfId="0" priority="4" operator="lessThan">
      <formula>0.5</formula>
    </cfRule>
  </conditionalFormatting>
  <conditionalFormatting sqref="M2:M183">
    <cfRule type="cellIs" dxfId="0" priority="5" operator="lessThan">
      <formula>1</formula>
    </cfRule>
  </conditionalFormatting>
  <conditionalFormatting sqref="S2:S183">
    <cfRule type="cellIs" dxfId="0" priority="6" operator="lessThan">
      <formula>1000000</formula>
    </cfRule>
  </conditionalFormatting>
  <conditionalFormatting sqref="T2:T183">
    <cfRule type="cellIs" dxfId="0" priority="7" operator="lessThan">
      <formula>50</formula>
    </cfRule>
  </conditionalFormatting>
  <conditionalFormatting sqref="J2:J183">
    <cfRule type="cellIs" dxfId="1" priority="8" operator="between">
      <formula>0.5</formula>
      <formula>0.8</formula>
    </cfRule>
  </conditionalFormatting>
  <conditionalFormatting sqref="L2:L183">
    <cfRule type="cellIs" dxfId="1" priority="9" operator="between">
      <formula>0.5</formula>
      <formula>0.8</formula>
    </cfRule>
  </conditionalFormatting>
  <conditionalFormatting sqref="M2:M183">
    <cfRule type="cellIs" dxfId="1" priority="10" operator="between">
      <formula>1</formula>
      <formula>3</formula>
    </cfRule>
  </conditionalFormatting>
  <conditionalFormatting sqref="K2:K183">
    <cfRule type="cellIs" dxfId="1" priority="11" operator="between">
      <formula>1.01</formula>
      <formula>1.1</formula>
    </cfRule>
  </conditionalFormatting>
  <conditionalFormatting sqref="S2:S183">
    <cfRule type="cellIs" dxfId="1" priority="12" operator="between">
      <formula>1000000</formula>
      <formula>5000000</formula>
    </cfRule>
  </conditionalFormatting>
  <conditionalFormatting sqref="T2:T183">
    <cfRule type="cellIs" dxfId="1" priority="13" operator="between">
      <formula>50</formula>
      <formula>80</formula>
    </cfRule>
  </conditionalFormatting>
  <conditionalFormatting sqref="O2:R183">
    <cfRule type="cellIs" dxfId="0" priority="14" operator="lessThan">
      <formula>100</formula>
    </cfRule>
  </conditionalFormatting>
  <conditionalFormatting sqref="O2:R183">
    <cfRule type="cellIs" dxfId="1" priority="15" operator="between">
      <formula>100</formula>
      <formula>500</formula>
    </cfRule>
  </conditionalFormatting>
  <conditionalFormatting sqref="F2:I183 O182:R183">
    <cfRule type="cellIs" dxfId="1" priority="16" operator="between">
      <formula>0.003</formula>
      <formula>0.01</formula>
    </cfRule>
  </conditionalFormatting>
  <conditionalFormatting sqref="U2:U183">
    <cfRule type="cellIs" dxfId="0" priority="17" operator="lessThan">
      <formula>1000000</formula>
    </cfRule>
  </conditionalFormatting>
  <conditionalFormatting sqref="U2:U183">
    <cfRule type="cellIs" dxfId="1" priority="18" operator="between">
      <formula>1000000</formula>
      <formula>5000000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