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8195" windowHeight="11400"/>
  </bookViews>
  <sheets>
    <sheet name="July" sheetId="8" r:id="rId1"/>
  </sheets>
  <definedNames>
    <definedName name="b" hidden="1">{"'Eng (page2)'!$A$1:$D$52"}</definedName>
    <definedName name="BRAKEDOWN">#REF!</definedName>
    <definedName name="Customer">#REF!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#REF!</definedName>
    <definedName name="SALE">#REF!</definedName>
    <definedName name="SALECUS">#REF!</definedName>
    <definedName name="SCG">#REF!</definedName>
    <definedName name="TOTAL_UPDATE_APR_R3_Query">#REF!</definedName>
  </definedNames>
  <calcPr calcId="145621"/>
</workbook>
</file>

<file path=xl/calcChain.xml><?xml version="1.0" encoding="utf-8"?>
<calcChain xmlns="http://schemas.openxmlformats.org/spreadsheetml/2006/main">
  <c r="AD7" i="8" l="1"/>
  <c r="AC7" i="8" s="1"/>
  <c r="AB7" i="8"/>
  <c r="AD6" i="8"/>
  <c r="AC6" i="8"/>
  <c r="AB6" i="8"/>
  <c r="AD5" i="8"/>
  <c r="AC5" i="8" s="1"/>
  <c r="AB5" i="8"/>
  <c r="AB3" i="8" s="1"/>
  <c r="W3" i="8"/>
  <c r="U3" i="8"/>
  <c r="U2" i="8" s="1"/>
  <c r="S3" i="8"/>
  <c r="P3" i="8"/>
  <c r="W2" i="8"/>
  <c r="W1" i="8" s="1"/>
  <c r="R2" i="8"/>
  <c r="AB2" i="8" l="1"/>
  <c r="AB1" i="8" s="1"/>
  <c r="U1" i="8"/>
  <c r="R3" i="8"/>
  <c r="R1" i="8" s="1"/>
</calcChain>
</file>

<file path=xl/sharedStrings.xml><?xml version="1.0" encoding="utf-8"?>
<sst xmlns="http://schemas.openxmlformats.org/spreadsheetml/2006/main" count="50" uniqueCount="42">
  <si>
    <t>Class</t>
  </si>
  <si>
    <t>Item Code</t>
  </si>
  <si>
    <t>Description</t>
  </si>
  <si>
    <t>Lenght</t>
  </si>
  <si>
    <t>Customer</t>
  </si>
  <si>
    <t>Do.Ty</t>
  </si>
  <si>
    <t>Document#</t>
  </si>
  <si>
    <t>Invoice Date</t>
  </si>
  <si>
    <t>Order Date</t>
  </si>
  <si>
    <t>Request Date</t>
  </si>
  <si>
    <t>Delivery Note#</t>
  </si>
  <si>
    <t>Delivery Date#</t>
  </si>
  <si>
    <t>Or.Ty</t>
  </si>
  <si>
    <t>Order#</t>
  </si>
  <si>
    <t>Quantity</t>
  </si>
  <si>
    <t>Unit Price</t>
  </si>
  <si>
    <t>Amount (Bahts)</t>
  </si>
  <si>
    <t>Profit C/P</t>
  </si>
  <si>
    <t>Unit Cost</t>
  </si>
  <si>
    <t>Total Cost</t>
  </si>
  <si>
    <t>Weight</t>
  </si>
  <si>
    <t>Total Weight</t>
  </si>
  <si>
    <t>Percent Expense</t>
  </si>
  <si>
    <t>Customer Type</t>
  </si>
  <si>
    <t>Region</t>
  </si>
  <si>
    <t>Acc. Product Code</t>
  </si>
  <si>
    <t>Profit F/C</t>
  </si>
  <si>
    <t>A1</t>
  </si>
  <si>
    <t>3701298001A01000001</t>
  </si>
  <si>
    <t>F.CU FRM CATHODE TO 8.0 MM</t>
  </si>
  <si>
    <t>THAI ARROW PRODUCTS CO.,LTD.</t>
  </si>
  <si>
    <t>RI</t>
  </si>
  <si>
    <t>SW</t>
  </si>
  <si>
    <t>3701308001A01000001</t>
  </si>
  <si>
    <t>F.SCRAP CU,CU+PVC TO  8.0 MM</t>
  </si>
  <si>
    <t>3707288001A01000001</t>
  </si>
  <si>
    <t>F.CU FRM SCRAP TA  TO 8.0 MM</t>
  </si>
  <si>
    <t>DIFF</t>
  </si>
  <si>
    <t>GLOVIA</t>
  </si>
  <si>
    <t>SALES</t>
  </si>
  <si>
    <t>Customer
Code</t>
  </si>
  <si>
    <t>ซื้มมาขายไป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</si>
</sst>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#,##0.000_);[Red]\(#,##0.000\)"/>
  </numFmts>
  <fonts count="101"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0"/>
      <color theme="1"/>
      <name val="Courier New"/>
      <family val="2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0"/>
      <name val="Century Gothic"/>
      <family val="2"/>
    </font>
    <font>
      <sz val="10"/>
      <color indexed="8"/>
      <name val="Courier"/>
      <family val="2"/>
    </font>
    <font>
      <sz val="11"/>
      <color indexed="8"/>
      <name val="Tahoma"/>
      <family val="2"/>
    </font>
    <font>
      <sz val="11"/>
      <color theme="1"/>
      <name val="Courier New"/>
      <family val="2"/>
    </font>
    <font>
      <sz val="10"/>
      <color theme="1"/>
      <name val="Courier"/>
      <family val="2"/>
    </font>
    <font>
      <sz val="11"/>
      <color theme="0"/>
      <name val="Courier New"/>
      <family val="2"/>
    </font>
    <font>
      <sz val="10"/>
      <color theme="0"/>
      <name val="Courier New"/>
      <family val="2"/>
    </font>
    <font>
      <sz val="11"/>
      <color indexed="9"/>
      <name val="Tahoma"/>
      <family val="2"/>
    </font>
    <font>
      <sz val="10"/>
      <color theme="0"/>
      <name val="Courier"/>
      <family val="2"/>
    </font>
    <font>
      <sz val="11"/>
      <color rgb="FF9C0006"/>
      <name val="Courier New"/>
      <family val="2"/>
    </font>
    <font>
      <sz val="10"/>
      <color rgb="FF9C0006"/>
      <name val="Courier New"/>
      <family val="2"/>
    </font>
    <font>
      <sz val="11"/>
      <color indexed="20"/>
      <name val="Tahoma"/>
      <family val="2"/>
    </font>
    <font>
      <sz val="10"/>
      <color rgb="FF9C0006"/>
      <name val="Courier"/>
      <family val="2"/>
    </font>
    <font>
      <b/>
      <sz val="11"/>
      <color rgb="FFFA7D00"/>
      <name val="Courier New"/>
      <family val="2"/>
    </font>
    <font>
      <b/>
      <sz val="10"/>
      <color rgb="FFFA7D00"/>
      <name val="Courier New"/>
      <family val="2"/>
    </font>
    <font>
      <b/>
      <sz val="11"/>
      <color indexed="52"/>
      <name val="Tahoma"/>
      <family val="2"/>
    </font>
    <font>
      <b/>
      <sz val="10"/>
      <color rgb="FFFA7D00"/>
      <name val="Courier"/>
      <family val="2"/>
    </font>
    <font>
      <b/>
      <sz val="11"/>
      <color theme="0"/>
      <name val="Courier New"/>
      <family val="2"/>
    </font>
    <font>
      <b/>
      <sz val="10"/>
      <color theme="0"/>
      <name val="Courier New"/>
      <family val="2"/>
    </font>
    <font>
      <b/>
      <sz val="11"/>
      <color indexed="9"/>
      <name val="Tahoma"/>
      <family val="2"/>
    </font>
    <font>
      <b/>
      <sz val="10"/>
      <color theme="0"/>
      <name val="Courier"/>
      <family val="2"/>
    </font>
    <font>
      <sz val="8"/>
      <name val="Courier ProportionalThai"/>
      <family val="1"/>
    </font>
    <font>
      <sz val="10"/>
      <name val="Courier New"/>
      <family val="3"/>
    </font>
    <font>
      <i/>
      <sz val="11"/>
      <color rgb="FF7F7F7F"/>
      <name val="Courier New"/>
      <family val="2"/>
    </font>
    <font>
      <i/>
      <sz val="10"/>
      <color rgb="FF7F7F7F"/>
      <name val="Courier New"/>
      <family val="2"/>
    </font>
    <font>
      <i/>
      <sz val="11"/>
      <color indexed="23"/>
      <name val="Tahoma"/>
      <family val="2"/>
    </font>
    <font>
      <i/>
      <sz val="10"/>
      <color rgb="FF7F7F7F"/>
      <name val="Courier"/>
      <family val="2"/>
    </font>
    <font>
      <sz val="11"/>
      <color rgb="FF006100"/>
      <name val="Courier New"/>
      <family val="2"/>
    </font>
    <font>
      <sz val="10"/>
      <color rgb="FF006100"/>
      <name val="Courier New"/>
      <family val="2"/>
    </font>
    <font>
      <sz val="11"/>
      <color indexed="17"/>
      <name val="Tahoma"/>
      <family val="2"/>
    </font>
    <font>
      <sz val="10"/>
      <color rgb="FF006100"/>
      <name val="Courier"/>
      <family val="2"/>
    </font>
    <font>
      <b/>
      <sz val="15"/>
      <color theme="3"/>
      <name val="Courier New"/>
      <family val="2"/>
    </font>
    <font>
      <b/>
      <sz val="15"/>
      <color theme="3"/>
      <name val="Courier"/>
      <family val="2"/>
    </font>
    <font>
      <b/>
      <sz val="15"/>
      <color indexed="56"/>
      <name val="Tahoma"/>
      <family val="2"/>
    </font>
    <font>
      <b/>
      <sz val="13"/>
      <color theme="3"/>
      <name val="Courier New"/>
      <family val="2"/>
    </font>
    <font>
      <b/>
      <sz val="13"/>
      <color theme="3"/>
      <name val="Courier"/>
      <family val="2"/>
    </font>
    <font>
      <b/>
      <sz val="13"/>
      <color indexed="56"/>
      <name val="Tahoma"/>
      <family val="2"/>
    </font>
    <font>
      <b/>
      <sz val="11"/>
      <color theme="3"/>
      <name val="Courier New"/>
      <family val="2"/>
    </font>
    <font>
      <b/>
      <sz val="11"/>
      <color theme="3"/>
      <name val="Courier"/>
      <family val="2"/>
    </font>
    <font>
      <b/>
      <sz val="11"/>
      <color indexed="56"/>
      <name val="Tahoma"/>
      <family val="2"/>
    </font>
    <font>
      <sz val="11"/>
      <color rgb="FF3F3F76"/>
      <name val="Courier New"/>
      <family val="2"/>
    </font>
    <font>
      <sz val="10"/>
      <color rgb="FF3F3F76"/>
      <name val="Courier New"/>
      <family val="2"/>
    </font>
    <font>
      <sz val="11"/>
      <color indexed="62"/>
      <name val="Tahoma"/>
      <family val="2"/>
    </font>
    <font>
      <sz val="10"/>
      <color rgb="FF3F3F76"/>
      <name val="Courier"/>
      <family val="2"/>
    </font>
    <font>
      <sz val="11"/>
      <color rgb="FFFA7D00"/>
      <name val="Courier New"/>
      <family val="2"/>
    </font>
    <font>
      <sz val="10"/>
      <color rgb="FFFA7D00"/>
      <name val="Courier New"/>
      <family val="2"/>
    </font>
    <font>
      <sz val="11"/>
      <color indexed="52"/>
      <name val="Tahoma"/>
      <family val="2"/>
    </font>
    <font>
      <sz val="10"/>
      <color rgb="FFFA7D00"/>
      <name val="Courier"/>
      <family val="2"/>
    </font>
    <font>
      <sz val="11"/>
      <color rgb="FF9C6500"/>
      <name val="Courier New"/>
      <family val="2"/>
    </font>
    <font>
      <sz val="10"/>
      <color rgb="FF9C6500"/>
      <name val="Courier New"/>
      <family val="2"/>
    </font>
    <font>
      <sz val="11"/>
      <color indexed="60"/>
      <name val="Tahoma"/>
      <family val="2"/>
    </font>
    <font>
      <sz val="10"/>
      <color rgb="FF9C6500"/>
      <name val="Courier"/>
      <family val="2"/>
    </font>
    <font>
      <sz val="10"/>
      <color theme="1"/>
      <name val="Arial Unicode MS"/>
      <family val="2"/>
    </font>
    <font>
      <b/>
      <sz val="11"/>
      <color rgb="FF3F3F3F"/>
      <name val="Courier New"/>
      <family val="2"/>
    </font>
    <font>
      <b/>
      <sz val="10"/>
      <color rgb="FF3F3F3F"/>
      <name val="Courier New"/>
      <family val="2"/>
    </font>
    <font>
      <b/>
      <sz val="11"/>
      <color indexed="63"/>
      <name val="Tahoma"/>
      <family val="2"/>
    </font>
    <font>
      <b/>
      <sz val="10"/>
      <color rgb="FF3F3F3F"/>
      <name val="Courier"/>
      <family val="2"/>
    </font>
    <font>
      <sz val="9"/>
      <name val="Arial MT"/>
      <family val="2"/>
    </font>
    <font>
      <b/>
      <sz val="18"/>
      <color indexed="56"/>
      <name val="Tahoma"/>
      <family val="2"/>
    </font>
    <font>
      <b/>
      <sz val="11"/>
      <color theme="1"/>
      <name val="Courier New"/>
      <family val="2"/>
    </font>
    <font>
      <b/>
      <sz val="10"/>
      <color theme="1"/>
      <name val="Courier New"/>
      <family val="2"/>
    </font>
    <font>
      <b/>
      <sz val="11"/>
      <color indexed="8"/>
      <name val="Tahoma"/>
      <family val="2"/>
    </font>
    <font>
      <b/>
      <sz val="10"/>
      <color theme="1"/>
      <name val="Courier"/>
      <family val="2"/>
    </font>
    <font>
      <sz val="11"/>
      <color rgb="FFFF0000"/>
      <name val="Courier New"/>
      <family val="2"/>
    </font>
    <font>
      <sz val="10"/>
      <color rgb="FFFF0000"/>
      <name val="Courier New"/>
      <family val="2"/>
    </font>
    <font>
      <sz val="11"/>
      <color indexed="10"/>
      <name val="Tahoma"/>
      <family val="2"/>
    </font>
    <font>
      <sz val="10"/>
      <color rgb="FFFF0000"/>
      <name val="Courier"/>
      <family val="2"/>
    </font>
    <font>
      <sz val="14"/>
      <name val="AngsanaUPC"/>
      <family val="1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2"/>
      <name val="นูลมรผ"/>
    </font>
    <font>
      <sz val="10"/>
      <color indexed="8"/>
      <name val="Courier New"/>
      <family val="2"/>
    </font>
    <font>
      <sz val="14"/>
      <name val="Cordia New"/>
      <family val="2"/>
      <charset val="22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21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6" fillId="7" borderId="7" applyNumberFormat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>
      <alignment vertical="center"/>
    </xf>
    <xf numFmtId="40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/>
    <xf numFmtId="43" fontId="21" fillId="0" borderId="0" applyFont="0" applyFill="0" applyBorder="0" applyAlignment="0" applyProtection="0"/>
    <xf numFmtId="0" fontId="3" fillId="0" borderId="0"/>
    <xf numFmtId="0" fontId="24" fillId="35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5" fillId="35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6" fillId="10" borderId="0" applyNumberFormat="0" applyBorder="0" applyAlignment="0" applyProtection="0"/>
    <xf numFmtId="0" fontId="27" fillId="10" borderId="0" applyNumberFormat="0" applyBorder="0" applyAlignment="0" applyProtection="0"/>
    <xf numFmtId="0" fontId="24" fillId="35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5" fillId="35" borderId="0" applyNumberFormat="0" applyBorder="0" applyAlignment="0" applyProtection="0"/>
    <xf numFmtId="0" fontId="3" fillId="10" borderId="0" applyNumberFormat="0" applyBorder="0" applyAlignment="0" applyProtection="0"/>
    <xf numFmtId="0" fontId="27" fillId="10" borderId="0" applyNumberFormat="0" applyBorder="0" applyAlignment="0" applyProtection="0"/>
    <xf numFmtId="0" fontId="24" fillId="35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4" fillId="35" borderId="0" applyNumberFormat="0" applyBorder="0" applyAlignment="0" applyProtection="0"/>
    <xf numFmtId="0" fontId="4" fillId="10" borderId="0" applyNumberFormat="0" applyBorder="0" applyAlignment="0" applyProtection="0"/>
    <xf numFmtId="0" fontId="27" fillId="1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7" fillId="1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5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4" borderId="0" applyNumberFormat="0" applyBorder="0" applyAlignment="0" applyProtection="0"/>
    <xf numFmtId="0" fontId="2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5" fillId="36" borderId="0" applyNumberFormat="0" applyBorder="0" applyAlignment="0" applyProtection="0"/>
    <xf numFmtId="0" fontId="3" fillId="14" borderId="0" applyNumberFormat="0" applyBorder="0" applyAlignment="0" applyProtection="0"/>
    <xf numFmtId="0" fontId="27" fillId="14" borderId="0" applyNumberFormat="0" applyBorder="0" applyAlignment="0" applyProtection="0"/>
    <xf numFmtId="0" fontId="24" fillId="36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4" fillId="36" borderId="0" applyNumberFormat="0" applyBorder="0" applyAlignment="0" applyProtection="0"/>
    <xf numFmtId="0" fontId="4" fillId="14" borderId="0" applyNumberFormat="0" applyBorder="0" applyAlignment="0" applyProtection="0"/>
    <xf numFmtId="0" fontId="27" fillId="14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7" fillId="14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5" fillId="3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8" borderId="0" applyNumberFormat="0" applyBorder="0" applyAlignment="0" applyProtection="0"/>
    <xf numFmtId="0" fontId="24" fillId="3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5" fillId="37" borderId="0" applyNumberFormat="0" applyBorder="0" applyAlignment="0" applyProtection="0"/>
    <xf numFmtId="0" fontId="3" fillId="18" borderId="0" applyNumberFormat="0" applyBorder="0" applyAlignment="0" applyProtection="0"/>
    <xf numFmtId="0" fontId="27" fillId="18" borderId="0" applyNumberFormat="0" applyBorder="0" applyAlignment="0" applyProtection="0"/>
    <xf numFmtId="0" fontId="24" fillId="3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4" fillId="37" borderId="0" applyNumberFormat="0" applyBorder="0" applyAlignment="0" applyProtection="0"/>
    <xf numFmtId="0" fontId="4" fillId="18" borderId="0" applyNumberFormat="0" applyBorder="0" applyAlignment="0" applyProtection="0"/>
    <xf numFmtId="0" fontId="27" fillId="18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7" fillId="18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5" fillId="3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22" borderId="0" applyNumberFormat="0" applyBorder="0" applyAlignment="0" applyProtection="0"/>
    <xf numFmtId="0" fontId="24" fillId="3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5" fillId="38" borderId="0" applyNumberFormat="0" applyBorder="0" applyAlignment="0" applyProtection="0"/>
    <xf numFmtId="0" fontId="3" fillId="22" borderId="0" applyNumberFormat="0" applyBorder="0" applyAlignment="0" applyProtection="0"/>
    <xf numFmtId="0" fontId="27" fillId="22" borderId="0" applyNumberFormat="0" applyBorder="0" applyAlignment="0" applyProtection="0"/>
    <xf numFmtId="0" fontId="24" fillId="38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4" fillId="38" borderId="0" applyNumberFormat="0" applyBorder="0" applyAlignment="0" applyProtection="0"/>
    <xf numFmtId="0" fontId="4" fillId="22" borderId="0" applyNumberFormat="0" applyBorder="0" applyAlignment="0" applyProtection="0"/>
    <xf numFmtId="0" fontId="27" fillId="2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7" fillId="2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5" fillId="3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6" fillId="26" borderId="0" applyNumberFormat="0" applyBorder="0" applyAlignment="0" applyProtection="0"/>
    <xf numFmtId="0" fontId="27" fillId="26" borderId="0" applyNumberFormat="0" applyBorder="0" applyAlignment="0" applyProtection="0"/>
    <xf numFmtId="0" fontId="24" fillId="3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5" fillId="39" borderId="0" applyNumberFormat="0" applyBorder="0" applyAlignment="0" applyProtection="0"/>
    <xf numFmtId="0" fontId="3" fillId="26" borderId="0" applyNumberFormat="0" applyBorder="0" applyAlignment="0" applyProtection="0"/>
    <xf numFmtId="0" fontId="27" fillId="26" borderId="0" applyNumberFormat="0" applyBorder="0" applyAlignment="0" applyProtection="0"/>
    <xf numFmtId="0" fontId="24" fillId="39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4" fillId="39" borderId="0" applyNumberFormat="0" applyBorder="0" applyAlignment="0" applyProtection="0"/>
    <xf numFmtId="0" fontId="4" fillId="26" borderId="0" applyNumberFormat="0" applyBorder="0" applyAlignment="0" applyProtection="0"/>
    <xf numFmtId="0" fontId="27" fillId="26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7" fillId="26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5" fillId="4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6" fillId="30" borderId="0" applyNumberFormat="0" applyBorder="0" applyAlignment="0" applyProtection="0"/>
    <xf numFmtId="0" fontId="27" fillId="30" borderId="0" applyNumberFormat="0" applyBorder="0" applyAlignment="0" applyProtection="0"/>
    <xf numFmtId="0" fontId="24" fillId="4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5" fillId="40" borderId="0" applyNumberFormat="0" applyBorder="0" applyAlignment="0" applyProtection="0"/>
    <xf numFmtId="0" fontId="3" fillId="30" borderId="0" applyNumberFormat="0" applyBorder="0" applyAlignment="0" applyProtection="0"/>
    <xf numFmtId="0" fontId="27" fillId="30" borderId="0" applyNumberFormat="0" applyBorder="0" applyAlignment="0" applyProtection="0"/>
    <xf numFmtId="0" fontId="24" fillId="4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4" fillId="40" borderId="0" applyNumberFormat="0" applyBorder="0" applyAlignment="0" applyProtection="0"/>
    <xf numFmtId="0" fontId="4" fillId="30" borderId="0" applyNumberFormat="0" applyBorder="0" applyAlignment="0" applyProtection="0"/>
    <xf numFmtId="0" fontId="27" fillId="3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7" fillId="3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4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4" fillId="4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41" borderId="0" applyNumberFormat="0" applyBorder="0" applyAlignment="0" applyProtection="0"/>
    <xf numFmtId="0" fontId="3" fillId="11" borderId="0" applyNumberFormat="0" applyBorder="0" applyAlignment="0" applyProtection="0"/>
    <xf numFmtId="0" fontId="27" fillId="11" borderId="0" applyNumberFormat="0" applyBorder="0" applyAlignment="0" applyProtection="0"/>
    <xf numFmtId="0" fontId="24" fillId="4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4" fillId="41" borderId="0" applyNumberFormat="0" applyBorder="0" applyAlignment="0" applyProtection="0"/>
    <xf numFmtId="0" fontId="4" fillId="11" borderId="0" applyNumberFormat="0" applyBorder="0" applyAlignment="0" applyProtection="0"/>
    <xf numFmtId="0" fontId="27" fillId="1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7" fillId="1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5" fillId="4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6" fillId="15" borderId="0" applyNumberFormat="0" applyBorder="0" applyAlignment="0" applyProtection="0"/>
    <xf numFmtId="0" fontId="27" fillId="15" borderId="0" applyNumberFormat="0" applyBorder="0" applyAlignment="0" applyProtection="0"/>
    <xf numFmtId="0" fontId="24" fillId="4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5" fillId="42" borderId="0" applyNumberFormat="0" applyBorder="0" applyAlignment="0" applyProtection="0"/>
    <xf numFmtId="0" fontId="3" fillId="15" borderId="0" applyNumberFormat="0" applyBorder="0" applyAlignment="0" applyProtection="0"/>
    <xf numFmtId="0" fontId="27" fillId="15" borderId="0" applyNumberFormat="0" applyBorder="0" applyAlignment="0" applyProtection="0"/>
    <xf numFmtId="0" fontId="24" fillId="42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4" fillId="42" borderId="0" applyNumberFormat="0" applyBorder="0" applyAlignment="0" applyProtection="0"/>
    <xf numFmtId="0" fontId="4" fillId="15" borderId="0" applyNumberFormat="0" applyBorder="0" applyAlignment="0" applyProtection="0"/>
    <xf numFmtId="0" fontId="27" fillId="15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7" fillId="15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5" fillId="43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19" borderId="0" applyNumberFormat="0" applyBorder="0" applyAlignment="0" applyProtection="0"/>
    <xf numFmtId="0" fontId="24" fillId="43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5" fillId="43" borderId="0" applyNumberFormat="0" applyBorder="0" applyAlignment="0" applyProtection="0"/>
    <xf numFmtId="0" fontId="3" fillId="19" borderId="0" applyNumberFormat="0" applyBorder="0" applyAlignment="0" applyProtection="0"/>
    <xf numFmtId="0" fontId="27" fillId="19" borderId="0" applyNumberFormat="0" applyBorder="0" applyAlignment="0" applyProtection="0"/>
    <xf numFmtId="0" fontId="24" fillId="43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4" fillId="43" borderId="0" applyNumberFormat="0" applyBorder="0" applyAlignment="0" applyProtection="0"/>
    <xf numFmtId="0" fontId="4" fillId="19" borderId="0" applyNumberFormat="0" applyBorder="0" applyAlignment="0" applyProtection="0"/>
    <xf numFmtId="0" fontId="27" fillId="1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7" fillId="1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8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5" fillId="38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23" borderId="0" applyNumberFormat="0" applyBorder="0" applyAlignment="0" applyProtection="0"/>
    <xf numFmtId="0" fontId="24" fillId="38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5" fillId="38" borderId="0" applyNumberFormat="0" applyBorder="0" applyAlignment="0" applyProtection="0"/>
    <xf numFmtId="0" fontId="3" fillId="23" borderId="0" applyNumberFormat="0" applyBorder="0" applyAlignment="0" applyProtection="0"/>
    <xf numFmtId="0" fontId="27" fillId="23" borderId="0" applyNumberFormat="0" applyBorder="0" applyAlignment="0" applyProtection="0"/>
    <xf numFmtId="0" fontId="24" fillId="3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4" fillId="38" borderId="0" applyNumberFormat="0" applyBorder="0" applyAlignment="0" applyProtection="0"/>
    <xf numFmtId="0" fontId="4" fillId="23" borderId="0" applyNumberFormat="0" applyBorder="0" applyAlignment="0" applyProtection="0"/>
    <xf numFmtId="0" fontId="27" fillId="23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7" fillId="23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5" fillId="41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6" fillId="27" borderId="0" applyNumberFormat="0" applyBorder="0" applyAlignment="0" applyProtection="0"/>
    <xf numFmtId="0" fontId="27" fillId="27" borderId="0" applyNumberFormat="0" applyBorder="0" applyAlignment="0" applyProtection="0"/>
    <xf numFmtId="0" fontId="24" fillId="41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5" fillId="41" borderId="0" applyNumberFormat="0" applyBorder="0" applyAlignment="0" applyProtection="0"/>
    <xf numFmtId="0" fontId="3" fillId="27" borderId="0" applyNumberFormat="0" applyBorder="0" applyAlignment="0" applyProtection="0"/>
    <xf numFmtId="0" fontId="27" fillId="27" borderId="0" applyNumberFormat="0" applyBorder="0" applyAlignment="0" applyProtection="0"/>
    <xf numFmtId="0" fontId="24" fillId="41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4" fillId="41" borderId="0" applyNumberFormat="0" applyBorder="0" applyAlignment="0" applyProtection="0"/>
    <xf numFmtId="0" fontId="4" fillId="27" borderId="0" applyNumberFormat="0" applyBorder="0" applyAlignment="0" applyProtection="0"/>
    <xf numFmtId="0" fontId="27" fillId="2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7" fillId="2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5" fillId="44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1" borderId="0" applyNumberFormat="0" applyBorder="0" applyAlignment="0" applyProtection="0"/>
    <xf numFmtId="0" fontId="24" fillId="44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5" fillId="44" borderId="0" applyNumberFormat="0" applyBorder="0" applyAlignment="0" applyProtection="0"/>
    <xf numFmtId="0" fontId="3" fillId="31" borderId="0" applyNumberFormat="0" applyBorder="0" applyAlignment="0" applyProtection="0"/>
    <xf numFmtId="0" fontId="27" fillId="31" borderId="0" applyNumberFormat="0" applyBorder="0" applyAlignment="0" applyProtection="0"/>
    <xf numFmtId="0" fontId="24" fillId="44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4" fillId="44" borderId="0" applyNumberFormat="0" applyBorder="0" applyAlignment="0" applyProtection="0"/>
    <xf numFmtId="0" fontId="4" fillId="31" borderId="0" applyNumberFormat="0" applyBorder="0" applyAlignment="0" applyProtection="0"/>
    <xf numFmtId="0" fontId="27" fillId="3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7" fillId="3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8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30" fillId="45" borderId="0" applyNumberFormat="0" applyBorder="0" applyAlignment="0" applyProtection="0"/>
    <xf numFmtId="0" fontId="31" fillId="12" borderId="0" applyNumberFormat="0" applyBorder="0" applyAlignment="0" applyProtection="0"/>
    <xf numFmtId="0" fontId="20" fillId="12" borderId="0" applyNumberFormat="0" applyBorder="0" applyAlignment="0" applyProtection="0"/>
    <xf numFmtId="0" fontId="30" fillId="45" borderId="0" applyNumberFormat="0" applyBorder="0" applyAlignment="0" applyProtection="0"/>
    <xf numFmtId="0" fontId="28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0" fillId="42" borderId="0" applyNumberFormat="0" applyBorder="0" applyAlignment="0" applyProtection="0"/>
    <xf numFmtId="0" fontId="31" fillId="16" borderId="0" applyNumberFormat="0" applyBorder="0" applyAlignment="0" applyProtection="0"/>
    <xf numFmtId="0" fontId="20" fillId="16" borderId="0" applyNumberFormat="0" applyBorder="0" applyAlignment="0" applyProtection="0"/>
    <xf numFmtId="0" fontId="30" fillId="42" borderId="0" applyNumberFormat="0" applyBorder="0" applyAlignment="0" applyProtection="0"/>
    <xf numFmtId="0" fontId="28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0" fillId="43" borderId="0" applyNumberFormat="0" applyBorder="0" applyAlignment="0" applyProtection="0"/>
    <xf numFmtId="0" fontId="31" fillId="20" borderId="0" applyNumberFormat="0" applyBorder="0" applyAlignment="0" applyProtection="0"/>
    <xf numFmtId="0" fontId="20" fillId="20" borderId="0" applyNumberFormat="0" applyBorder="0" applyAlignment="0" applyProtection="0"/>
    <xf numFmtId="0" fontId="30" fillId="43" borderId="0" applyNumberFormat="0" applyBorder="0" applyAlignment="0" applyProtection="0"/>
    <xf numFmtId="0" fontId="28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0" fillId="46" borderId="0" applyNumberFormat="0" applyBorder="0" applyAlignment="0" applyProtection="0"/>
    <xf numFmtId="0" fontId="31" fillId="24" borderId="0" applyNumberFormat="0" applyBorder="0" applyAlignment="0" applyProtection="0"/>
    <xf numFmtId="0" fontId="20" fillId="24" borderId="0" applyNumberFormat="0" applyBorder="0" applyAlignment="0" applyProtection="0"/>
    <xf numFmtId="0" fontId="30" fillId="46" borderId="0" applyNumberFormat="0" applyBorder="0" applyAlignment="0" applyProtection="0"/>
    <xf numFmtId="0" fontId="28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0" fillId="47" borderId="0" applyNumberFormat="0" applyBorder="0" applyAlignment="0" applyProtection="0"/>
    <xf numFmtId="0" fontId="31" fillId="28" borderId="0" applyNumberFormat="0" applyBorder="0" applyAlignment="0" applyProtection="0"/>
    <xf numFmtId="0" fontId="20" fillId="28" borderId="0" applyNumberFormat="0" applyBorder="0" applyAlignment="0" applyProtection="0"/>
    <xf numFmtId="0" fontId="30" fillId="47" borderId="0" applyNumberFormat="0" applyBorder="0" applyAlignment="0" applyProtection="0"/>
    <xf numFmtId="0" fontId="28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0" fillId="48" borderId="0" applyNumberFormat="0" applyBorder="0" applyAlignment="0" applyProtection="0"/>
    <xf numFmtId="0" fontId="31" fillId="32" borderId="0" applyNumberFormat="0" applyBorder="0" applyAlignment="0" applyProtection="0"/>
    <xf numFmtId="0" fontId="20" fillId="32" borderId="0" applyNumberFormat="0" applyBorder="0" applyAlignment="0" applyProtection="0"/>
    <xf numFmtId="0" fontId="30" fillId="48" borderId="0" applyNumberFormat="0" applyBorder="0" applyAlignment="0" applyProtection="0"/>
    <xf numFmtId="0" fontId="28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49" borderId="0" applyNumberFormat="0" applyBorder="0" applyAlignment="0" applyProtection="0"/>
    <xf numFmtId="0" fontId="31" fillId="9" borderId="0" applyNumberFormat="0" applyBorder="0" applyAlignment="0" applyProtection="0"/>
    <xf numFmtId="0" fontId="20" fillId="9" borderId="0" applyNumberFormat="0" applyBorder="0" applyAlignment="0" applyProtection="0"/>
    <xf numFmtId="0" fontId="30" fillId="49" borderId="0" applyNumberFormat="0" applyBorder="0" applyAlignment="0" applyProtection="0"/>
    <xf numFmtId="0" fontId="28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0" fillId="50" borderId="0" applyNumberFormat="0" applyBorder="0" applyAlignment="0" applyProtection="0"/>
    <xf numFmtId="0" fontId="31" fillId="13" borderId="0" applyNumberFormat="0" applyBorder="0" applyAlignment="0" applyProtection="0"/>
    <xf numFmtId="0" fontId="20" fillId="13" borderId="0" applyNumberFormat="0" applyBorder="0" applyAlignment="0" applyProtection="0"/>
    <xf numFmtId="0" fontId="30" fillId="50" borderId="0" applyNumberFormat="0" applyBorder="0" applyAlignment="0" applyProtection="0"/>
    <xf numFmtId="0" fontId="28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0" fillId="51" borderId="0" applyNumberFormat="0" applyBorder="0" applyAlignment="0" applyProtection="0"/>
    <xf numFmtId="0" fontId="31" fillId="17" borderId="0" applyNumberFormat="0" applyBorder="0" applyAlignment="0" applyProtection="0"/>
    <xf numFmtId="0" fontId="20" fillId="17" borderId="0" applyNumberFormat="0" applyBorder="0" applyAlignment="0" applyProtection="0"/>
    <xf numFmtId="0" fontId="30" fillId="51" borderId="0" applyNumberFormat="0" applyBorder="0" applyAlignment="0" applyProtection="0"/>
    <xf numFmtId="0" fontId="28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46" borderId="0" applyNumberFormat="0" applyBorder="0" applyAlignment="0" applyProtection="0"/>
    <xf numFmtId="0" fontId="31" fillId="21" borderId="0" applyNumberFormat="0" applyBorder="0" applyAlignment="0" applyProtection="0"/>
    <xf numFmtId="0" fontId="20" fillId="21" borderId="0" applyNumberFormat="0" applyBorder="0" applyAlignment="0" applyProtection="0"/>
    <xf numFmtId="0" fontId="30" fillId="46" borderId="0" applyNumberFormat="0" applyBorder="0" applyAlignment="0" applyProtection="0"/>
    <xf numFmtId="0" fontId="28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0" fillId="47" borderId="0" applyNumberFormat="0" applyBorder="0" applyAlignment="0" applyProtection="0"/>
    <xf numFmtId="0" fontId="31" fillId="25" borderId="0" applyNumberFormat="0" applyBorder="0" applyAlignment="0" applyProtection="0"/>
    <xf numFmtId="0" fontId="20" fillId="25" borderId="0" applyNumberFormat="0" applyBorder="0" applyAlignment="0" applyProtection="0"/>
    <xf numFmtId="0" fontId="30" fillId="47" borderId="0" applyNumberFormat="0" applyBorder="0" applyAlignment="0" applyProtection="0"/>
    <xf numFmtId="0" fontId="28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0" fillId="52" borderId="0" applyNumberFormat="0" applyBorder="0" applyAlignment="0" applyProtection="0"/>
    <xf numFmtId="0" fontId="31" fillId="29" borderId="0" applyNumberFormat="0" applyBorder="0" applyAlignment="0" applyProtection="0"/>
    <xf numFmtId="0" fontId="20" fillId="29" borderId="0" applyNumberFormat="0" applyBorder="0" applyAlignment="0" applyProtection="0"/>
    <xf numFmtId="0" fontId="30" fillId="52" borderId="0" applyNumberFormat="0" applyBorder="0" applyAlignment="0" applyProtection="0"/>
    <xf numFmtId="0" fontId="32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6" borderId="0" applyNumberFormat="0" applyBorder="0" applyAlignment="0" applyProtection="0"/>
    <xf numFmtId="0" fontId="35" fillId="3" borderId="0" applyNumberFormat="0" applyBorder="0" applyAlignment="0" applyProtection="0"/>
    <xf numFmtId="0" fontId="10" fillId="3" borderId="0" applyNumberFormat="0" applyBorder="0" applyAlignment="0" applyProtection="0"/>
    <xf numFmtId="0" fontId="34" fillId="36" borderId="0" applyNumberFormat="0" applyBorder="0" applyAlignment="0" applyProtection="0"/>
    <xf numFmtId="0" fontId="36" fillId="6" borderId="4" applyNumberFormat="0" applyAlignment="0" applyProtection="0"/>
    <xf numFmtId="0" fontId="37" fillId="6" borderId="4" applyNumberFormat="0" applyAlignment="0" applyProtection="0"/>
    <xf numFmtId="0" fontId="37" fillId="6" borderId="4" applyNumberFormat="0" applyAlignment="0" applyProtection="0"/>
    <xf numFmtId="0" fontId="38" fillId="53" borderId="14" applyNumberFormat="0" applyAlignment="0" applyProtection="0"/>
    <xf numFmtId="0" fontId="39" fillId="6" borderId="4" applyNumberFormat="0" applyAlignment="0" applyProtection="0"/>
    <xf numFmtId="0" fontId="14" fillId="6" borderId="4" applyNumberFormat="0" applyAlignment="0" applyProtection="0"/>
    <xf numFmtId="0" fontId="38" fillId="53" borderId="14" applyNumberFormat="0" applyAlignment="0" applyProtection="0"/>
    <xf numFmtId="0" fontId="40" fillId="7" borderId="7" applyNumberFormat="0" applyAlignment="0" applyProtection="0"/>
    <xf numFmtId="0" fontId="41" fillId="7" borderId="7" applyNumberFormat="0" applyAlignment="0" applyProtection="0"/>
    <xf numFmtId="0" fontId="41" fillId="7" borderId="7" applyNumberFormat="0" applyAlignment="0" applyProtection="0"/>
    <xf numFmtId="0" fontId="42" fillId="54" borderId="15" applyNumberFormat="0" applyAlignment="0" applyProtection="0"/>
    <xf numFmtId="0" fontId="43" fillId="7" borderId="7" applyNumberFormat="0" applyAlignment="0" applyProtection="0"/>
    <xf numFmtId="0" fontId="16" fillId="7" borderId="7" applyNumberFormat="0" applyAlignment="0" applyProtection="0"/>
    <xf numFmtId="0" fontId="42" fillId="54" borderId="15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52" fillId="37" borderId="0" applyNumberFormat="0" applyBorder="0" applyAlignment="0" applyProtection="0"/>
    <xf numFmtId="0" fontId="53" fillId="2" borderId="0" applyNumberFormat="0" applyBorder="0" applyAlignment="0" applyProtection="0"/>
    <xf numFmtId="0" fontId="9" fillId="2" borderId="0" applyNumberFormat="0" applyBorder="0" applyAlignment="0" applyProtection="0"/>
    <xf numFmtId="0" fontId="52" fillId="37" borderId="0" applyNumberFormat="0" applyBorder="0" applyAlignment="0" applyProtection="0"/>
    <xf numFmtId="0" fontId="54" fillId="0" borderId="1" applyNumberFormat="0" applyFill="0" applyAlignment="0" applyProtection="0"/>
    <xf numFmtId="0" fontId="55" fillId="0" borderId="1" applyNumberFormat="0" applyFill="0" applyAlignment="0" applyProtection="0"/>
    <xf numFmtId="0" fontId="56" fillId="0" borderId="16" applyNumberFormat="0" applyFill="0" applyAlignment="0" applyProtection="0"/>
    <xf numFmtId="0" fontId="6" fillId="0" borderId="1" applyNumberFormat="0" applyFill="0" applyAlignment="0" applyProtection="0"/>
    <xf numFmtId="0" fontId="56" fillId="0" borderId="16" applyNumberFormat="0" applyFill="0" applyAlignment="0" applyProtection="0"/>
    <xf numFmtId="0" fontId="57" fillId="0" borderId="2" applyNumberFormat="0" applyFill="0" applyAlignment="0" applyProtection="0"/>
    <xf numFmtId="0" fontId="58" fillId="0" borderId="2" applyNumberFormat="0" applyFill="0" applyAlignment="0" applyProtection="0"/>
    <xf numFmtId="0" fontId="59" fillId="0" borderId="17" applyNumberFormat="0" applyFill="0" applyAlignment="0" applyProtection="0"/>
    <xf numFmtId="0" fontId="7" fillId="0" borderId="2" applyNumberFormat="0" applyFill="0" applyAlignment="0" applyProtection="0"/>
    <xf numFmtId="0" fontId="59" fillId="0" borderId="17" applyNumberFormat="0" applyFill="0" applyAlignment="0" applyProtection="0"/>
    <xf numFmtId="0" fontId="60" fillId="0" borderId="3" applyNumberFormat="0" applyFill="0" applyAlignment="0" applyProtection="0"/>
    <xf numFmtId="0" fontId="61" fillId="0" borderId="3" applyNumberFormat="0" applyFill="0" applyAlignment="0" applyProtection="0"/>
    <xf numFmtId="0" fontId="62" fillId="0" borderId="18" applyNumberFormat="0" applyFill="0" applyAlignment="0" applyProtection="0"/>
    <xf numFmtId="0" fontId="8" fillId="0" borderId="3" applyNumberFormat="0" applyFill="0" applyAlignment="0" applyProtection="0"/>
    <xf numFmtId="0" fontId="62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5" borderId="4" applyNumberFormat="0" applyAlignment="0" applyProtection="0"/>
    <xf numFmtId="0" fontId="64" fillId="5" borderId="4" applyNumberFormat="0" applyAlignment="0" applyProtection="0"/>
    <xf numFmtId="0" fontId="64" fillId="5" borderId="4" applyNumberFormat="0" applyAlignment="0" applyProtection="0"/>
    <xf numFmtId="0" fontId="65" fillId="40" borderId="14" applyNumberFormat="0" applyAlignment="0" applyProtection="0"/>
    <xf numFmtId="0" fontId="66" fillId="5" borderId="4" applyNumberFormat="0" applyAlignment="0" applyProtection="0"/>
    <xf numFmtId="0" fontId="12" fillId="5" borderId="4" applyNumberFormat="0" applyAlignment="0" applyProtection="0"/>
    <xf numFmtId="0" fontId="65" fillId="40" borderId="14" applyNumberFormat="0" applyAlignment="0" applyProtection="0"/>
    <xf numFmtId="0" fontId="67" fillId="0" borderId="6" applyNumberFormat="0" applyFill="0" applyAlignment="0" applyProtection="0"/>
    <xf numFmtId="0" fontId="68" fillId="0" borderId="6" applyNumberFormat="0" applyFill="0" applyAlignment="0" applyProtection="0"/>
    <xf numFmtId="0" fontId="68" fillId="0" borderId="6" applyNumberFormat="0" applyFill="0" applyAlignment="0" applyProtection="0"/>
    <xf numFmtId="0" fontId="69" fillId="0" borderId="19" applyNumberFormat="0" applyFill="0" applyAlignment="0" applyProtection="0"/>
    <xf numFmtId="0" fontId="70" fillId="0" borderId="6" applyNumberFormat="0" applyFill="0" applyAlignment="0" applyProtection="0"/>
    <xf numFmtId="0" fontId="15" fillId="0" borderId="6" applyNumberFormat="0" applyFill="0" applyAlignment="0" applyProtection="0"/>
    <xf numFmtId="0" fontId="69" fillId="0" borderId="19" applyNumberFormat="0" applyFill="0" applyAlignment="0" applyProtection="0"/>
    <xf numFmtId="0" fontId="71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3" fillId="55" borderId="0" applyNumberFormat="0" applyBorder="0" applyAlignment="0" applyProtection="0"/>
    <xf numFmtId="0" fontId="74" fillId="4" borderId="0" applyNumberFormat="0" applyBorder="0" applyAlignment="0" applyProtection="0"/>
    <xf numFmtId="0" fontId="11" fillId="4" borderId="0" applyNumberFormat="0" applyBorder="0" applyAlignment="0" applyProtection="0"/>
    <xf numFmtId="0" fontId="73" fillId="55" borderId="0" applyNumberFormat="0" applyBorder="0" applyAlignment="0" applyProtection="0"/>
    <xf numFmtId="0" fontId="24" fillId="0" borderId="0"/>
    <xf numFmtId="0" fontId="24" fillId="0" borderId="0"/>
    <xf numFmtId="0" fontId="44" fillId="0" borderId="0"/>
    <xf numFmtId="0" fontId="45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7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7" fillId="0" borderId="0"/>
    <xf numFmtId="0" fontId="24" fillId="0" borderId="0"/>
    <xf numFmtId="0" fontId="3" fillId="0" borderId="0"/>
    <xf numFmtId="0" fontId="27" fillId="0" borderId="0"/>
    <xf numFmtId="0" fontId="24" fillId="0" borderId="0"/>
    <xf numFmtId="0" fontId="27" fillId="0" borderId="0"/>
    <xf numFmtId="0" fontId="24" fillId="0" borderId="0"/>
    <xf numFmtId="0" fontId="21" fillId="0" borderId="0"/>
    <xf numFmtId="0" fontId="24" fillId="0" borderId="0"/>
    <xf numFmtId="0" fontId="24" fillId="0" borderId="0"/>
    <xf numFmtId="0" fontId="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56" borderId="20" applyNumberFormat="0" applyFont="0" applyAlignment="0" applyProtection="0"/>
    <xf numFmtId="0" fontId="24" fillId="56" borderId="2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5" fillId="56" borderId="2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5" fillId="56" borderId="20" applyNumberFormat="0" applyFont="0" applyAlignment="0" applyProtection="0"/>
    <xf numFmtId="0" fontId="26" fillId="8" borderId="8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3" fillId="8" borderId="8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4" fillId="8" borderId="8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24" fillId="56" borderId="20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27" fillId="8" borderId="8" applyNumberFormat="0" applyFont="0" applyAlignment="0" applyProtection="0"/>
    <xf numFmtId="0" fontId="24" fillId="56" borderId="20" applyNumberFormat="0" applyFont="0" applyAlignment="0" applyProtection="0"/>
    <xf numFmtId="0" fontId="24" fillId="56" borderId="20" applyNumberFormat="0" applyFont="0" applyAlignment="0" applyProtection="0"/>
    <xf numFmtId="0" fontId="76" fillId="6" borderId="5" applyNumberFormat="0" applyAlignment="0" applyProtection="0"/>
    <xf numFmtId="0" fontId="77" fillId="6" borderId="5" applyNumberFormat="0" applyAlignment="0" applyProtection="0"/>
    <xf numFmtId="0" fontId="77" fillId="6" borderId="5" applyNumberFormat="0" applyAlignment="0" applyProtection="0"/>
    <xf numFmtId="0" fontId="78" fillId="53" borderId="21" applyNumberFormat="0" applyAlignment="0" applyProtection="0"/>
    <xf numFmtId="0" fontId="79" fillId="6" borderId="5" applyNumberFormat="0" applyAlignment="0" applyProtection="0"/>
    <xf numFmtId="0" fontId="13" fillId="6" borderId="5" applyNumberFormat="0" applyAlignment="0" applyProtection="0"/>
    <xf numFmtId="0" fontId="78" fillId="53" borderId="21" applyNumberFormat="0" applyAlignment="0" applyProtection="0"/>
    <xf numFmtId="0" fontId="80" fillId="0" borderId="0"/>
    <xf numFmtId="0" fontId="5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9" applyNumberFormat="0" applyFill="0" applyAlignment="0" applyProtection="0"/>
    <xf numFmtId="0" fontId="83" fillId="0" borderId="9" applyNumberFormat="0" applyFill="0" applyAlignment="0" applyProtection="0"/>
    <xf numFmtId="0" fontId="83" fillId="0" borderId="9" applyNumberFormat="0" applyFill="0" applyAlignment="0" applyProtection="0"/>
    <xf numFmtId="0" fontId="84" fillId="0" borderId="22" applyNumberFormat="0" applyFill="0" applyAlignment="0" applyProtection="0"/>
    <xf numFmtId="0" fontId="85" fillId="0" borderId="9" applyNumberFormat="0" applyFill="0" applyAlignment="0" applyProtection="0"/>
    <xf numFmtId="0" fontId="19" fillId="0" borderId="9" applyNumberFormat="0" applyFill="0" applyAlignment="0" applyProtection="0"/>
    <xf numFmtId="0" fontId="84" fillId="0" borderId="22" applyNumberFormat="0" applyFill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1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3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0" fontId="75" fillId="31" borderId="0" applyNumberFormat="0" applyBorder="0" applyAlignment="0" applyProtection="0"/>
    <xf numFmtId="9" fontId="90" fillId="0" borderId="0"/>
    <xf numFmtId="0" fontId="90" fillId="0" borderId="0"/>
    <xf numFmtId="0" fontId="90" fillId="0" borderId="0"/>
    <xf numFmtId="165" fontId="90" fillId="0" borderId="0"/>
    <xf numFmtId="38" fontId="91" fillId="33" borderId="0" applyNumberFormat="0" applyBorder="0" applyAlignment="0" applyProtection="0"/>
    <xf numFmtId="0" fontId="92" fillId="0" borderId="12" applyNumberFormat="0" applyAlignment="0" applyProtection="0">
      <alignment horizontal="left" vertical="center"/>
    </xf>
    <xf numFmtId="0" fontId="92" fillId="0" borderId="13">
      <alignment horizontal="left" vertical="center"/>
    </xf>
    <xf numFmtId="10" fontId="91" fillId="57" borderId="11" applyNumberFormat="0" applyBorder="0" applyAlignment="0" applyProtection="0"/>
    <xf numFmtId="37" fontId="93" fillId="0" borderId="0"/>
    <xf numFmtId="0" fontId="9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0" fontId="75" fillId="8" borderId="8" applyNumberFormat="0" applyFont="0" applyAlignment="0" applyProtection="0"/>
    <xf numFmtId="10" fontId="21" fillId="0" borderId="0" applyFont="0" applyFill="0" applyBorder="0" applyAlignment="0" applyProtection="0"/>
    <xf numFmtId="1" fontId="21" fillId="0" borderId="10" applyNumberFormat="0" applyFill="0" applyAlignment="0" applyProtection="0">
      <alignment horizontal="center" vertical="center"/>
    </xf>
    <xf numFmtId="9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/>
    <xf numFmtId="0" fontId="2" fillId="0" borderId="0"/>
    <xf numFmtId="9" fontId="96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21" fillId="0" borderId="0"/>
    <xf numFmtId="43" fontId="97" fillId="0" borderId="0" applyFont="0" applyFill="0" applyBorder="0" applyAlignment="0" applyProtection="0"/>
    <xf numFmtId="0" fontId="21" fillId="0" borderId="0"/>
    <xf numFmtId="0" fontId="1" fillId="0" borderId="0"/>
  </cellStyleXfs>
  <cellXfs count="20">
    <xf numFmtId="0" fontId="0" fillId="0" borderId="0" xfId="0"/>
    <xf numFmtId="0" fontId="98" fillId="0" borderId="0" xfId="0" applyFont="1"/>
    <xf numFmtId="40" fontId="23" fillId="0" borderId="0" xfId="46" applyNumberFormat="1" applyFont="1" applyFill="1" applyBorder="1" applyAlignment="1">
      <alignment horizontal="right" vertical="center"/>
    </xf>
    <xf numFmtId="40" fontId="99" fillId="58" borderId="0" xfId="46" applyNumberFormat="1" applyFont="1" applyFill="1" applyBorder="1" applyAlignment="1">
      <alignment horizontal="right" vertical="center"/>
    </xf>
    <xf numFmtId="166" fontId="99" fillId="58" borderId="0" xfId="46" applyNumberFormat="1" applyFont="1" applyFill="1" applyBorder="1" applyAlignment="1">
      <alignment horizontal="right" vertical="center"/>
    </xf>
    <xf numFmtId="0" fontId="98" fillId="34" borderId="0" xfId="0" applyFont="1" applyFill="1" applyAlignment="1">
      <alignment horizontal="center" vertical="center"/>
    </xf>
    <xf numFmtId="40" fontId="99" fillId="59" borderId="0" xfId="46" applyNumberFormat="1" applyFont="1" applyFill="1" applyBorder="1" applyAlignment="1">
      <alignment horizontal="right" vertical="center"/>
    </xf>
    <xf numFmtId="166" fontId="99" fillId="59" borderId="0" xfId="46" applyNumberFormat="1" applyFont="1" applyFill="1" applyBorder="1" applyAlignment="1">
      <alignment horizontal="right" vertical="center"/>
    </xf>
    <xf numFmtId="40" fontId="99" fillId="60" borderId="0" xfId="46" applyNumberFormat="1" applyFont="1" applyFill="1" applyBorder="1" applyAlignment="1">
      <alignment horizontal="right" vertical="center"/>
    </xf>
    <xf numFmtId="166" fontId="99" fillId="60" borderId="0" xfId="46" applyNumberFormat="1" applyFont="1" applyFill="1" applyBorder="1" applyAlignment="1">
      <alignment horizontal="right" vertical="center"/>
    </xf>
    <xf numFmtId="0" fontId="99" fillId="0" borderId="0" xfId="681" applyFont="1" applyBorder="1" applyAlignment="1">
      <alignment horizontal="center" vertical="center"/>
    </xf>
    <xf numFmtId="0" fontId="99" fillId="0" borderId="0" xfId="681" applyFont="1" applyBorder="1" applyAlignment="1">
      <alignment horizontal="center" vertical="center" wrapText="1"/>
    </xf>
    <xf numFmtId="40" fontId="99" fillId="0" borderId="0" xfId="46" applyNumberFormat="1" applyFont="1" applyBorder="1" applyAlignment="1">
      <alignment horizontal="center" vertical="center"/>
    </xf>
    <xf numFmtId="166" fontId="99" fillId="0" borderId="0" xfId="681" applyNumberFormat="1" applyFont="1" applyBorder="1" applyAlignment="1">
      <alignment horizontal="center" vertical="center"/>
    </xf>
    <xf numFmtId="0" fontId="100" fillId="34" borderId="0" xfId="0" applyFont="1" applyFill="1" applyAlignment="1">
      <alignment horizontal="center" vertical="center"/>
    </xf>
    <xf numFmtId="0" fontId="98" fillId="0" borderId="0" xfId="0" applyFont="1" applyFill="1"/>
    <xf numFmtId="49" fontId="98" fillId="0" borderId="0" xfId="0" applyNumberFormat="1" applyFont="1" applyFill="1"/>
    <xf numFmtId="14" fontId="98" fillId="0" borderId="0" xfId="0" applyNumberFormat="1" applyFont="1" applyFill="1"/>
    <xf numFmtId="4" fontId="98" fillId="0" borderId="0" xfId="0" applyNumberFormat="1" applyFont="1" applyFill="1"/>
    <xf numFmtId="40" fontId="98" fillId="0" borderId="0" xfId="0" applyNumberFormat="1" applyFont="1"/>
  </cellXfs>
  <cellStyles count="921">
    <cellStyle name="20% - Accent1" xfId="1" builtinId="30" customBuiltin="1"/>
    <cellStyle name="20% - Accent1 10" xfId="48"/>
    <cellStyle name="20% - Accent1 10 2" xfId="750"/>
    <cellStyle name="20% - Accent1 11" xfId="49"/>
    <cellStyle name="20% - Accent1 11 2" xfId="50"/>
    <cellStyle name="20% - Accent1 12" xfId="51"/>
    <cellStyle name="20% - Accent1 12 2" xfId="751"/>
    <cellStyle name="20% - Accent1 13" xfId="52"/>
    <cellStyle name="20% - Accent1 13 2" xfId="752"/>
    <cellStyle name="20% - Accent1 14" xfId="53"/>
    <cellStyle name="20% - Accent1 14 2" xfId="753"/>
    <cellStyle name="20% - Accent1 15" xfId="54"/>
    <cellStyle name="20% - Accent1 16" xfId="55"/>
    <cellStyle name="20% - Accent1 17" xfId="56"/>
    <cellStyle name="20% - Accent1 18" xfId="57"/>
    <cellStyle name="20% - Accent1 19" xfId="58"/>
    <cellStyle name="20% - Accent1 2" xfId="59"/>
    <cellStyle name="20% - Accent1 2 2" xfId="60"/>
    <cellStyle name="20% - Accent1 2 3" xfId="61"/>
    <cellStyle name="20% - Accent1 20" xfId="62"/>
    <cellStyle name="20% - Accent1 21" xfId="63"/>
    <cellStyle name="20% - Accent1 22" xfId="64"/>
    <cellStyle name="20% - Accent1 23" xfId="65"/>
    <cellStyle name="20% - Accent1 24" xfId="66"/>
    <cellStyle name="20% - Accent1 25" xfId="67"/>
    <cellStyle name="20% - Accent1 3" xfId="68"/>
    <cellStyle name="20% - Accent1 3 2" xfId="69"/>
    <cellStyle name="20% - Accent1 3 3" xfId="70"/>
    <cellStyle name="20% - Accent1 4" xfId="71"/>
    <cellStyle name="20% - Accent1 4 2" xfId="72"/>
    <cellStyle name="20% - Accent1 4 3" xfId="73"/>
    <cellStyle name="20% - Accent1 5" xfId="74"/>
    <cellStyle name="20% - Accent1 5 2" xfId="75"/>
    <cellStyle name="20% - Accent1 5 3" xfId="76"/>
    <cellStyle name="20% - Accent1 6" xfId="77"/>
    <cellStyle name="20% - Accent1 6 2" xfId="78"/>
    <cellStyle name="20% - Accent1 7" xfId="79"/>
    <cellStyle name="20% - Accent1 7 2" xfId="754"/>
    <cellStyle name="20% - Accent1 8" xfId="80"/>
    <cellStyle name="20% - Accent1 8 2" xfId="755"/>
    <cellStyle name="20% - Accent1 9" xfId="81"/>
    <cellStyle name="20% - Accent1 9 2" xfId="756"/>
    <cellStyle name="20% - Accent2" xfId="2" builtinId="34" customBuiltin="1"/>
    <cellStyle name="20% - Accent2 10" xfId="82"/>
    <cellStyle name="20% - Accent2 10 2" xfId="757"/>
    <cellStyle name="20% - Accent2 11" xfId="83"/>
    <cellStyle name="20% - Accent2 11 2" xfId="84"/>
    <cellStyle name="20% - Accent2 12" xfId="85"/>
    <cellStyle name="20% - Accent2 12 2" xfId="758"/>
    <cellStyle name="20% - Accent2 13" xfId="86"/>
    <cellStyle name="20% - Accent2 13 2" xfId="759"/>
    <cellStyle name="20% - Accent2 14" xfId="87"/>
    <cellStyle name="20% - Accent2 14 2" xfId="760"/>
    <cellStyle name="20% - Accent2 15" xfId="88"/>
    <cellStyle name="20% - Accent2 16" xfId="89"/>
    <cellStyle name="20% - Accent2 17" xfId="90"/>
    <cellStyle name="20% - Accent2 18" xfId="91"/>
    <cellStyle name="20% - Accent2 19" xfId="92"/>
    <cellStyle name="20% - Accent2 2" xfId="93"/>
    <cellStyle name="20% - Accent2 2 2" xfId="94"/>
    <cellStyle name="20% - Accent2 2 3" xfId="95"/>
    <cellStyle name="20% - Accent2 20" xfId="96"/>
    <cellStyle name="20% - Accent2 21" xfId="97"/>
    <cellStyle name="20% - Accent2 22" xfId="98"/>
    <cellStyle name="20% - Accent2 23" xfId="99"/>
    <cellStyle name="20% - Accent2 24" xfId="100"/>
    <cellStyle name="20% - Accent2 25" xfId="101"/>
    <cellStyle name="20% - Accent2 3" xfId="102"/>
    <cellStyle name="20% - Accent2 3 2" xfId="103"/>
    <cellStyle name="20% - Accent2 3 3" xfId="104"/>
    <cellStyle name="20% - Accent2 4" xfId="105"/>
    <cellStyle name="20% - Accent2 4 2" xfId="106"/>
    <cellStyle name="20% - Accent2 4 3" xfId="107"/>
    <cellStyle name="20% - Accent2 5" xfId="108"/>
    <cellStyle name="20% - Accent2 5 2" xfId="109"/>
    <cellStyle name="20% - Accent2 5 3" xfId="110"/>
    <cellStyle name="20% - Accent2 6" xfId="111"/>
    <cellStyle name="20% - Accent2 6 2" xfId="112"/>
    <cellStyle name="20% - Accent2 7" xfId="113"/>
    <cellStyle name="20% - Accent2 7 2" xfId="761"/>
    <cellStyle name="20% - Accent2 8" xfId="114"/>
    <cellStyle name="20% - Accent2 8 2" xfId="762"/>
    <cellStyle name="20% - Accent2 9" xfId="115"/>
    <cellStyle name="20% - Accent2 9 2" xfId="763"/>
    <cellStyle name="20% - Accent3" xfId="3" builtinId="38" customBuiltin="1"/>
    <cellStyle name="20% - Accent3 10" xfId="116"/>
    <cellStyle name="20% - Accent3 10 2" xfId="764"/>
    <cellStyle name="20% - Accent3 11" xfId="117"/>
    <cellStyle name="20% - Accent3 11 2" xfId="118"/>
    <cellStyle name="20% - Accent3 12" xfId="119"/>
    <cellStyle name="20% - Accent3 12 2" xfId="765"/>
    <cellStyle name="20% - Accent3 13" xfId="120"/>
    <cellStyle name="20% - Accent3 13 2" xfId="766"/>
    <cellStyle name="20% - Accent3 14" xfId="121"/>
    <cellStyle name="20% - Accent3 14 2" xfId="767"/>
    <cellStyle name="20% - Accent3 15" xfId="122"/>
    <cellStyle name="20% - Accent3 16" xfId="123"/>
    <cellStyle name="20% - Accent3 17" xfId="124"/>
    <cellStyle name="20% - Accent3 18" xfId="125"/>
    <cellStyle name="20% - Accent3 19" xfId="126"/>
    <cellStyle name="20% - Accent3 2" xfId="127"/>
    <cellStyle name="20% - Accent3 2 2" xfId="128"/>
    <cellStyle name="20% - Accent3 2 3" xfId="129"/>
    <cellStyle name="20% - Accent3 20" xfId="130"/>
    <cellStyle name="20% - Accent3 21" xfId="131"/>
    <cellStyle name="20% - Accent3 22" xfId="132"/>
    <cellStyle name="20% - Accent3 23" xfId="133"/>
    <cellStyle name="20% - Accent3 24" xfId="134"/>
    <cellStyle name="20% - Accent3 25" xfId="135"/>
    <cellStyle name="20% - Accent3 3" xfId="136"/>
    <cellStyle name="20% - Accent3 3 2" xfId="137"/>
    <cellStyle name="20% - Accent3 3 3" xfId="138"/>
    <cellStyle name="20% - Accent3 4" xfId="139"/>
    <cellStyle name="20% - Accent3 4 2" xfId="140"/>
    <cellStyle name="20% - Accent3 4 3" xfId="141"/>
    <cellStyle name="20% - Accent3 5" xfId="142"/>
    <cellStyle name="20% - Accent3 5 2" xfId="143"/>
    <cellStyle name="20% - Accent3 5 3" xfId="144"/>
    <cellStyle name="20% - Accent3 6" xfId="145"/>
    <cellStyle name="20% - Accent3 6 2" xfId="146"/>
    <cellStyle name="20% - Accent3 7" xfId="147"/>
    <cellStyle name="20% - Accent3 7 2" xfId="768"/>
    <cellStyle name="20% - Accent3 8" xfId="148"/>
    <cellStyle name="20% - Accent3 8 2" xfId="769"/>
    <cellStyle name="20% - Accent3 9" xfId="149"/>
    <cellStyle name="20% - Accent3 9 2" xfId="770"/>
    <cellStyle name="20% - Accent4" xfId="4" builtinId="42" customBuiltin="1"/>
    <cellStyle name="20% - Accent4 10" xfId="150"/>
    <cellStyle name="20% - Accent4 10 2" xfId="771"/>
    <cellStyle name="20% - Accent4 11" xfId="151"/>
    <cellStyle name="20% - Accent4 11 2" xfId="152"/>
    <cellStyle name="20% - Accent4 12" xfId="153"/>
    <cellStyle name="20% - Accent4 12 2" xfId="772"/>
    <cellStyle name="20% - Accent4 13" xfId="154"/>
    <cellStyle name="20% - Accent4 13 2" xfId="773"/>
    <cellStyle name="20% - Accent4 14" xfId="155"/>
    <cellStyle name="20% - Accent4 14 2" xfId="774"/>
    <cellStyle name="20% - Accent4 15" xfId="156"/>
    <cellStyle name="20% - Accent4 16" xfId="157"/>
    <cellStyle name="20% - Accent4 17" xfId="158"/>
    <cellStyle name="20% - Accent4 18" xfId="159"/>
    <cellStyle name="20% - Accent4 19" xfId="160"/>
    <cellStyle name="20% - Accent4 2" xfId="161"/>
    <cellStyle name="20% - Accent4 2 2" xfId="162"/>
    <cellStyle name="20% - Accent4 2 3" xfId="163"/>
    <cellStyle name="20% - Accent4 20" xfId="164"/>
    <cellStyle name="20% - Accent4 21" xfId="165"/>
    <cellStyle name="20% - Accent4 22" xfId="166"/>
    <cellStyle name="20% - Accent4 23" xfId="167"/>
    <cellStyle name="20% - Accent4 24" xfId="168"/>
    <cellStyle name="20% - Accent4 25" xfId="169"/>
    <cellStyle name="20% - Accent4 3" xfId="170"/>
    <cellStyle name="20% - Accent4 3 2" xfId="171"/>
    <cellStyle name="20% - Accent4 3 3" xfId="172"/>
    <cellStyle name="20% - Accent4 4" xfId="173"/>
    <cellStyle name="20% - Accent4 4 2" xfId="174"/>
    <cellStyle name="20% - Accent4 4 3" xfId="175"/>
    <cellStyle name="20% - Accent4 5" xfId="176"/>
    <cellStyle name="20% - Accent4 5 2" xfId="177"/>
    <cellStyle name="20% - Accent4 5 3" xfId="178"/>
    <cellStyle name="20% - Accent4 6" xfId="179"/>
    <cellStyle name="20% - Accent4 6 2" xfId="180"/>
    <cellStyle name="20% - Accent4 7" xfId="181"/>
    <cellStyle name="20% - Accent4 7 2" xfId="775"/>
    <cellStyle name="20% - Accent4 8" xfId="182"/>
    <cellStyle name="20% - Accent4 8 2" xfId="776"/>
    <cellStyle name="20% - Accent4 9" xfId="183"/>
    <cellStyle name="20% - Accent4 9 2" xfId="777"/>
    <cellStyle name="20% - Accent5" xfId="5" builtinId="46" customBuiltin="1"/>
    <cellStyle name="20% - Accent5 10" xfId="184"/>
    <cellStyle name="20% - Accent5 10 2" xfId="778"/>
    <cellStyle name="20% - Accent5 11" xfId="185"/>
    <cellStyle name="20% - Accent5 11 2" xfId="186"/>
    <cellStyle name="20% - Accent5 12" xfId="187"/>
    <cellStyle name="20% - Accent5 12 2" xfId="779"/>
    <cellStyle name="20% - Accent5 13" xfId="188"/>
    <cellStyle name="20% - Accent5 13 2" xfId="780"/>
    <cellStyle name="20% - Accent5 14" xfId="189"/>
    <cellStyle name="20% - Accent5 14 2" xfId="781"/>
    <cellStyle name="20% - Accent5 15" xfId="190"/>
    <cellStyle name="20% - Accent5 16" xfId="191"/>
    <cellStyle name="20% - Accent5 17" xfId="192"/>
    <cellStyle name="20% - Accent5 18" xfId="193"/>
    <cellStyle name="20% - Accent5 19" xfId="194"/>
    <cellStyle name="20% - Accent5 2" xfId="195"/>
    <cellStyle name="20% - Accent5 2 2" xfId="196"/>
    <cellStyle name="20% - Accent5 2 3" xfId="197"/>
    <cellStyle name="20% - Accent5 20" xfId="198"/>
    <cellStyle name="20% - Accent5 21" xfId="199"/>
    <cellStyle name="20% - Accent5 22" xfId="200"/>
    <cellStyle name="20% - Accent5 23" xfId="201"/>
    <cellStyle name="20% - Accent5 24" xfId="202"/>
    <cellStyle name="20% - Accent5 25" xfId="203"/>
    <cellStyle name="20% - Accent5 3" xfId="204"/>
    <cellStyle name="20% - Accent5 3 2" xfId="205"/>
    <cellStyle name="20% - Accent5 3 3" xfId="206"/>
    <cellStyle name="20% - Accent5 4" xfId="207"/>
    <cellStyle name="20% - Accent5 4 2" xfId="208"/>
    <cellStyle name="20% - Accent5 4 3" xfId="209"/>
    <cellStyle name="20% - Accent5 5" xfId="210"/>
    <cellStyle name="20% - Accent5 5 2" xfId="211"/>
    <cellStyle name="20% - Accent5 5 3" xfId="212"/>
    <cellStyle name="20% - Accent5 6" xfId="213"/>
    <cellStyle name="20% - Accent5 6 2" xfId="214"/>
    <cellStyle name="20% - Accent5 7" xfId="215"/>
    <cellStyle name="20% - Accent5 7 2" xfId="782"/>
    <cellStyle name="20% - Accent5 8" xfId="216"/>
    <cellStyle name="20% - Accent5 8 2" xfId="783"/>
    <cellStyle name="20% - Accent5 9" xfId="217"/>
    <cellStyle name="20% - Accent5 9 2" xfId="784"/>
    <cellStyle name="20% - Accent6" xfId="6" builtinId="50" customBuiltin="1"/>
    <cellStyle name="20% - Accent6 10" xfId="218"/>
    <cellStyle name="20% - Accent6 10 2" xfId="785"/>
    <cellStyle name="20% - Accent6 11" xfId="219"/>
    <cellStyle name="20% - Accent6 11 2" xfId="220"/>
    <cellStyle name="20% - Accent6 12" xfId="221"/>
    <cellStyle name="20% - Accent6 12 2" xfId="786"/>
    <cellStyle name="20% - Accent6 13" xfId="222"/>
    <cellStyle name="20% - Accent6 13 2" xfId="787"/>
    <cellStyle name="20% - Accent6 14" xfId="223"/>
    <cellStyle name="20% - Accent6 14 2" xfId="788"/>
    <cellStyle name="20% - Accent6 15" xfId="224"/>
    <cellStyle name="20% - Accent6 16" xfId="225"/>
    <cellStyle name="20% - Accent6 17" xfId="226"/>
    <cellStyle name="20% - Accent6 18" xfId="227"/>
    <cellStyle name="20% - Accent6 19" xfId="228"/>
    <cellStyle name="20% - Accent6 2" xfId="229"/>
    <cellStyle name="20% - Accent6 2 2" xfId="230"/>
    <cellStyle name="20% - Accent6 2 3" xfId="231"/>
    <cellStyle name="20% - Accent6 20" xfId="232"/>
    <cellStyle name="20% - Accent6 21" xfId="233"/>
    <cellStyle name="20% - Accent6 22" xfId="234"/>
    <cellStyle name="20% - Accent6 23" xfId="235"/>
    <cellStyle name="20% - Accent6 24" xfId="236"/>
    <cellStyle name="20% - Accent6 25" xfId="237"/>
    <cellStyle name="20% - Accent6 3" xfId="238"/>
    <cellStyle name="20% - Accent6 3 2" xfId="239"/>
    <cellStyle name="20% - Accent6 3 3" xfId="240"/>
    <cellStyle name="20% - Accent6 4" xfId="241"/>
    <cellStyle name="20% - Accent6 4 2" xfId="242"/>
    <cellStyle name="20% - Accent6 4 3" xfId="243"/>
    <cellStyle name="20% - Accent6 5" xfId="244"/>
    <cellStyle name="20% - Accent6 5 2" xfId="245"/>
    <cellStyle name="20% - Accent6 5 3" xfId="246"/>
    <cellStyle name="20% - Accent6 6" xfId="247"/>
    <cellStyle name="20% - Accent6 6 2" xfId="248"/>
    <cellStyle name="20% - Accent6 7" xfId="249"/>
    <cellStyle name="20% - Accent6 7 2" xfId="789"/>
    <cellStyle name="20% - Accent6 8" xfId="250"/>
    <cellStyle name="20% - Accent6 8 2" xfId="790"/>
    <cellStyle name="20% - Accent6 9" xfId="251"/>
    <cellStyle name="20% - Accent6 9 2" xfId="791"/>
    <cellStyle name="40% - Accent1" xfId="7" builtinId="31" customBuiltin="1"/>
    <cellStyle name="40% - Accent1 10" xfId="252"/>
    <cellStyle name="40% - Accent1 10 2" xfId="792"/>
    <cellStyle name="40% - Accent1 11" xfId="253"/>
    <cellStyle name="40% - Accent1 11 2" xfId="254"/>
    <cellStyle name="40% - Accent1 12" xfId="255"/>
    <cellStyle name="40% - Accent1 12 2" xfId="793"/>
    <cellStyle name="40% - Accent1 13" xfId="256"/>
    <cellStyle name="40% - Accent1 13 2" xfId="794"/>
    <cellStyle name="40% - Accent1 14" xfId="257"/>
    <cellStyle name="40% - Accent1 14 2" xfId="795"/>
    <cellStyle name="40% - Accent1 15" xfId="258"/>
    <cellStyle name="40% - Accent1 16" xfId="259"/>
    <cellStyle name="40% - Accent1 17" xfId="260"/>
    <cellStyle name="40% - Accent1 18" xfId="261"/>
    <cellStyle name="40% - Accent1 19" xfId="262"/>
    <cellStyle name="40% - Accent1 2" xfId="263"/>
    <cellStyle name="40% - Accent1 2 2" xfId="264"/>
    <cellStyle name="40% - Accent1 2 3" xfId="265"/>
    <cellStyle name="40% - Accent1 20" xfId="266"/>
    <cellStyle name="40% - Accent1 21" xfId="267"/>
    <cellStyle name="40% - Accent1 22" xfId="268"/>
    <cellStyle name="40% - Accent1 23" xfId="269"/>
    <cellStyle name="40% - Accent1 24" xfId="270"/>
    <cellStyle name="40% - Accent1 25" xfId="271"/>
    <cellStyle name="40% - Accent1 3" xfId="272"/>
    <cellStyle name="40% - Accent1 3 2" xfId="273"/>
    <cellStyle name="40% - Accent1 3 3" xfId="274"/>
    <cellStyle name="40% - Accent1 4" xfId="275"/>
    <cellStyle name="40% - Accent1 4 2" xfId="276"/>
    <cellStyle name="40% - Accent1 4 3" xfId="277"/>
    <cellStyle name="40% - Accent1 5" xfId="278"/>
    <cellStyle name="40% - Accent1 5 2" xfId="279"/>
    <cellStyle name="40% - Accent1 5 3" xfId="280"/>
    <cellStyle name="40% - Accent1 6" xfId="281"/>
    <cellStyle name="40% - Accent1 6 2" xfId="282"/>
    <cellStyle name="40% - Accent1 7" xfId="283"/>
    <cellStyle name="40% - Accent1 7 2" xfId="796"/>
    <cellStyle name="40% - Accent1 8" xfId="284"/>
    <cellStyle name="40% - Accent1 8 2" xfId="797"/>
    <cellStyle name="40% - Accent1 9" xfId="285"/>
    <cellStyle name="40% - Accent1 9 2" xfId="798"/>
    <cellStyle name="40% - Accent2" xfId="8" builtinId="35" customBuiltin="1"/>
    <cellStyle name="40% - Accent2 10" xfId="286"/>
    <cellStyle name="40% - Accent2 10 2" xfId="799"/>
    <cellStyle name="40% - Accent2 11" xfId="287"/>
    <cellStyle name="40% - Accent2 11 2" xfId="288"/>
    <cellStyle name="40% - Accent2 12" xfId="289"/>
    <cellStyle name="40% - Accent2 12 2" xfId="800"/>
    <cellStyle name="40% - Accent2 13" xfId="290"/>
    <cellStyle name="40% - Accent2 13 2" xfId="801"/>
    <cellStyle name="40% - Accent2 14" xfId="291"/>
    <cellStyle name="40% - Accent2 14 2" xfId="802"/>
    <cellStyle name="40% - Accent2 15" xfId="292"/>
    <cellStyle name="40% - Accent2 16" xfId="293"/>
    <cellStyle name="40% - Accent2 17" xfId="294"/>
    <cellStyle name="40% - Accent2 18" xfId="295"/>
    <cellStyle name="40% - Accent2 19" xfId="296"/>
    <cellStyle name="40% - Accent2 2" xfId="297"/>
    <cellStyle name="40% - Accent2 2 2" xfId="298"/>
    <cellStyle name="40% - Accent2 2 3" xfId="299"/>
    <cellStyle name="40% - Accent2 20" xfId="300"/>
    <cellStyle name="40% - Accent2 21" xfId="301"/>
    <cellStyle name="40% - Accent2 22" xfId="302"/>
    <cellStyle name="40% - Accent2 23" xfId="303"/>
    <cellStyle name="40% - Accent2 24" xfId="304"/>
    <cellStyle name="40% - Accent2 25" xfId="305"/>
    <cellStyle name="40% - Accent2 3" xfId="306"/>
    <cellStyle name="40% - Accent2 3 2" xfId="307"/>
    <cellStyle name="40% - Accent2 3 3" xfId="308"/>
    <cellStyle name="40% - Accent2 4" xfId="309"/>
    <cellStyle name="40% - Accent2 4 2" xfId="310"/>
    <cellStyle name="40% - Accent2 4 3" xfId="311"/>
    <cellStyle name="40% - Accent2 5" xfId="312"/>
    <cellStyle name="40% - Accent2 5 2" xfId="313"/>
    <cellStyle name="40% - Accent2 5 3" xfId="314"/>
    <cellStyle name="40% - Accent2 6" xfId="315"/>
    <cellStyle name="40% - Accent2 6 2" xfId="316"/>
    <cellStyle name="40% - Accent2 7" xfId="317"/>
    <cellStyle name="40% - Accent2 7 2" xfId="803"/>
    <cellStyle name="40% - Accent2 8" xfId="318"/>
    <cellStyle name="40% - Accent2 8 2" xfId="804"/>
    <cellStyle name="40% - Accent2 9" xfId="319"/>
    <cellStyle name="40% - Accent2 9 2" xfId="805"/>
    <cellStyle name="40% - Accent3" xfId="9" builtinId="39" customBuiltin="1"/>
    <cellStyle name="40% - Accent3 10" xfId="320"/>
    <cellStyle name="40% - Accent3 10 2" xfId="806"/>
    <cellStyle name="40% - Accent3 11" xfId="321"/>
    <cellStyle name="40% - Accent3 11 2" xfId="322"/>
    <cellStyle name="40% - Accent3 12" xfId="323"/>
    <cellStyle name="40% - Accent3 12 2" xfId="807"/>
    <cellStyle name="40% - Accent3 13" xfId="324"/>
    <cellStyle name="40% - Accent3 13 2" xfId="808"/>
    <cellStyle name="40% - Accent3 14" xfId="325"/>
    <cellStyle name="40% - Accent3 14 2" xfId="809"/>
    <cellStyle name="40% - Accent3 15" xfId="326"/>
    <cellStyle name="40% - Accent3 16" xfId="327"/>
    <cellStyle name="40% - Accent3 17" xfId="328"/>
    <cellStyle name="40% - Accent3 18" xfId="329"/>
    <cellStyle name="40% - Accent3 19" xfId="330"/>
    <cellStyle name="40% - Accent3 2" xfId="331"/>
    <cellStyle name="40% - Accent3 2 2" xfId="332"/>
    <cellStyle name="40% - Accent3 2 3" xfId="333"/>
    <cellStyle name="40% - Accent3 20" xfId="334"/>
    <cellStyle name="40% - Accent3 21" xfId="335"/>
    <cellStyle name="40% - Accent3 22" xfId="336"/>
    <cellStyle name="40% - Accent3 23" xfId="337"/>
    <cellStyle name="40% - Accent3 24" xfId="338"/>
    <cellStyle name="40% - Accent3 25" xfId="339"/>
    <cellStyle name="40% - Accent3 3" xfId="340"/>
    <cellStyle name="40% - Accent3 3 2" xfId="341"/>
    <cellStyle name="40% - Accent3 3 3" xfId="342"/>
    <cellStyle name="40% - Accent3 4" xfId="343"/>
    <cellStyle name="40% - Accent3 4 2" xfId="344"/>
    <cellStyle name="40% - Accent3 4 3" xfId="345"/>
    <cellStyle name="40% - Accent3 5" xfId="346"/>
    <cellStyle name="40% - Accent3 5 2" xfId="347"/>
    <cellStyle name="40% - Accent3 5 3" xfId="348"/>
    <cellStyle name="40% - Accent3 6" xfId="349"/>
    <cellStyle name="40% - Accent3 6 2" xfId="350"/>
    <cellStyle name="40% - Accent3 7" xfId="351"/>
    <cellStyle name="40% - Accent3 7 2" xfId="810"/>
    <cellStyle name="40% - Accent3 8" xfId="352"/>
    <cellStyle name="40% - Accent3 8 2" xfId="811"/>
    <cellStyle name="40% - Accent3 9" xfId="353"/>
    <cellStyle name="40% - Accent3 9 2" xfId="812"/>
    <cellStyle name="40% - Accent4" xfId="10" builtinId="43" customBuiltin="1"/>
    <cellStyle name="40% - Accent4 10" xfId="354"/>
    <cellStyle name="40% - Accent4 10 2" xfId="813"/>
    <cellStyle name="40% - Accent4 11" xfId="355"/>
    <cellStyle name="40% - Accent4 11 2" xfId="356"/>
    <cellStyle name="40% - Accent4 12" xfId="357"/>
    <cellStyle name="40% - Accent4 12 2" xfId="814"/>
    <cellStyle name="40% - Accent4 13" xfId="358"/>
    <cellStyle name="40% - Accent4 13 2" xfId="815"/>
    <cellStyle name="40% - Accent4 14" xfId="359"/>
    <cellStyle name="40% - Accent4 14 2" xfId="816"/>
    <cellStyle name="40% - Accent4 15" xfId="360"/>
    <cellStyle name="40% - Accent4 16" xfId="361"/>
    <cellStyle name="40% - Accent4 17" xfId="362"/>
    <cellStyle name="40% - Accent4 18" xfId="363"/>
    <cellStyle name="40% - Accent4 19" xfId="364"/>
    <cellStyle name="40% - Accent4 2" xfId="365"/>
    <cellStyle name="40% - Accent4 2 2" xfId="366"/>
    <cellStyle name="40% - Accent4 2 3" xfId="367"/>
    <cellStyle name="40% - Accent4 20" xfId="368"/>
    <cellStyle name="40% - Accent4 21" xfId="369"/>
    <cellStyle name="40% - Accent4 22" xfId="370"/>
    <cellStyle name="40% - Accent4 23" xfId="371"/>
    <cellStyle name="40% - Accent4 24" xfId="372"/>
    <cellStyle name="40% - Accent4 25" xfId="373"/>
    <cellStyle name="40% - Accent4 3" xfId="374"/>
    <cellStyle name="40% - Accent4 3 2" xfId="375"/>
    <cellStyle name="40% - Accent4 3 3" xfId="376"/>
    <cellStyle name="40% - Accent4 4" xfId="377"/>
    <cellStyle name="40% - Accent4 4 2" xfId="378"/>
    <cellStyle name="40% - Accent4 4 3" xfId="379"/>
    <cellStyle name="40% - Accent4 5" xfId="380"/>
    <cellStyle name="40% - Accent4 5 2" xfId="381"/>
    <cellStyle name="40% - Accent4 5 3" xfId="382"/>
    <cellStyle name="40% - Accent4 6" xfId="383"/>
    <cellStyle name="40% - Accent4 6 2" xfId="384"/>
    <cellStyle name="40% - Accent4 7" xfId="385"/>
    <cellStyle name="40% - Accent4 7 2" xfId="817"/>
    <cellStyle name="40% - Accent4 8" xfId="386"/>
    <cellStyle name="40% - Accent4 8 2" xfId="818"/>
    <cellStyle name="40% - Accent4 9" xfId="387"/>
    <cellStyle name="40% - Accent4 9 2" xfId="819"/>
    <cellStyle name="40% - Accent5" xfId="11" builtinId="47" customBuiltin="1"/>
    <cellStyle name="40% - Accent5 10" xfId="388"/>
    <cellStyle name="40% - Accent5 10 2" xfId="820"/>
    <cellStyle name="40% - Accent5 11" xfId="389"/>
    <cellStyle name="40% - Accent5 11 2" xfId="390"/>
    <cellStyle name="40% - Accent5 12" xfId="391"/>
    <cellStyle name="40% - Accent5 12 2" xfId="821"/>
    <cellStyle name="40% - Accent5 13" xfId="392"/>
    <cellStyle name="40% - Accent5 13 2" xfId="822"/>
    <cellStyle name="40% - Accent5 14" xfId="393"/>
    <cellStyle name="40% - Accent5 14 2" xfId="823"/>
    <cellStyle name="40% - Accent5 15" xfId="394"/>
    <cellStyle name="40% - Accent5 16" xfId="395"/>
    <cellStyle name="40% - Accent5 17" xfId="396"/>
    <cellStyle name="40% - Accent5 18" xfId="397"/>
    <cellStyle name="40% - Accent5 19" xfId="398"/>
    <cellStyle name="40% - Accent5 2" xfId="399"/>
    <cellStyle name="40% - Accent5 2 2" xfId="400"/>
    <cellStyle name="40% - Accent5 2 3" xfId="401"/>
    <cellStyle name="40% - Accent5 20" xfId="402"/>
    <cellStyle name="40% - Accent5 21" xfId="403"/>
    <cellStyle name="40% - Accent5 22" xfId="404"/>
    <cellStyle name="40% - Accent5 23" xfId="405"/>
    <cellStyle name="40% - Accent5 24" xfId="406"/>
    <cellStyle name="40% - Accent5 25" xfId="407"/>
    <cellStyle name="40% - Accent5 3" xfId="408"/>
    <cellStyle name="40% - Accent5 3 2" xfId="409"/>
    <cellStyle name="40% - Accent5 3 3" xfId="410"/>
    <cellStyle name="40% - Accent5 4" xfId="411"/>
    <cellStyle name="40% - Accent5 4 2" xfId="412"/>
    <cellStyle name="40% - Accent5 4 3" xfId="413"/>
    <cellStyle name="40% - Accent5 5" xfId="414"/>
    <cellStyle name="40% - Accent5 5 2" xfId="415"/>
    <cellStyle name="40% - Accent5 5 3" xfId="416"/>
    <cellStyle name="40% - Accent5 6" xfId="417"/>
    <cellStyle name="40% - Accent5 6 2" xfId="418"/>
    <cellStyle name="40% - Accent5 7" xfId="419"/>
    <cellStyle name="40% - Accent5 7 2" xfId="824"/>
    <cellStyle name="40% - Accent5 8" xfId="420"/>
    <cellStyle name="40% - Accent5 8 2" xfId="825"/>
    <cellStyle name="40% - Accent5 9" xfId="421"/>
    <cellStyle name="40% - Accent5 9 2" xfId="826"/>
    <cellStyle name="40% - Accent6" xfId="12" builtinId="51" customBuiltin="1"/>
    <cellStyle name="40% - Accent6 10" xfId="422"/>
    <cellStyle name="40% - Accent6 10 2" xfId="827"/>
    <cellStyle name="40% - Accent6 11" xfId="423"/>
    <cellStyle name="40% - Accent6 11 2" xfId="424"/>
    <cellStyle name="40% - Accent6 12" xfId="425"/>
    <cellStyle name="40% - Accent6 12 2" xfId="828"/>
    <cellStyle name="40% - Accent6 13" xfId="426"/>
    <cellStyle name="40% - Accent6 13 2" xfId="829"/>
    <cellStyle name="40% - Accent6 14" xfId="427"/>
    <cellStyle name="40% - Accent6 14 2" xfId="830"/>
    <cellStyle name="40% - Accent6 15" xfId="428"/>
    <cellStyle name="40% - Accent6 16" xfId="429"/>
    <cellStyle name="40% - Accent6 17" xfId="430"/>
    <cellStyle name="40% - Accent6 18" xfId="431"/>
    <cellStyle name="40% - Accent6 19" xfId="432"/>
    <cellStyle name="40% - Accent6 2" xfId="433"/>
    <cellStyle name="40% - Accent6 2 2" xfId="434"/>
    <cellStyle name="40% - Accent6 2 3" xfId="435"/>
    <cellStyle name="40% - Accent6 20" xfId="436"/>
    <cellStyle name="40% - Accent6 21" xfId="437"/>
    <cellStyle name="40% - Accent6 22" xfId="438"/>
    <cellStyle name="40% - Accent6 23" xfId="439"/>
    <cellStyle name="40% - Accent6 24" xfId="440"/>
    <cellStyle name="40% - Accent6 25" xfId="441"/>
    <cellStyle name="40% - Accent6 3" xfId="442"/>
    <cellStyle name="40% - Accent6 3 2" xfId="443"/>
    <cellStyle name="40% - Accent6 3 3" xfId="444"/>
    <cellStyle name="40% - Accent6 4" xfId="445"/>
    <cellStyle name="40% - Accent6 4 2" xfId="446"/>
    <cellStyle name="40% - Accent6 4 3" xfId="447"/>
    <cellStyle name="40% - Accent6 5" xfId="448"/>
    <cellStyle name="40% - Accent6 5 2" xfId="449"/>
    <cellStyle name="40% - Accent6 5 3" xfId="450"/>
    <cellStyle name="40% - Accent6 6" xfId="451"/>
    <cellStyle name="40% - Accent6 6 2" xfId="452"/>
    <cellStyle name="40% - Accent6 7" xfId="453"/>
    <cellStyle name="40% - Accent6 7 2" xfId="831"/>
    <cellStyle name="40% - Accent6 8" xfId="454"/>
    <cellStyle name="40% - Accent6 8 2" xfId="832"/>
    <cellStyle name="40% - Accent6 9" xfId="455"/>
    <cellStyle name="40% - Accent6 9 2" xfId="833"/>
    <cellStyle name="60% - Accent1" xfId="13" builtinId="32" customBuiltin="1"/>
    <cellStyle name="60% - Accent1 2" xfId="456"/>
    <cellStyle name="60% - Accent1 2 2" xfId="457"/>
    <cellStyle name="60% - Accent1 3" xfId="458"/>
    <cellStyle name="60% - Accent1 3 2" xfId="459"/>
    <cellStyle name="60% - Accent1 4" xfId="460"/>
    <cellStyle name="60% - Accent1 5" xfId="461"/>
    <cellStyle name="60% - Accent1 6" xfId="462"/>
    <cellStyle name="60% - Accent2" xfId="14" builtinId="36" customBuiltin="1"/>
    <cellStyle name="60% - Accent2 2" xfId="463"/>
    <cellStyle name="60% - Accent2 2 2" xfId="464"/>
    <cellStyle name="60% - Accent2 3" xfId="465"/>
    <cellStyle name="60% - Accent2 3 2" xfId="466"/>
    <cellStyle name="60% - Accent2 4" xfId="467"/>
    <cellStyle name="60% - Accent2 5" xfId="468"/>
    <cellStyle name="60% - Accent2 6" xfId="469"/>
    <cellStyle name="60% - Accent3" xfId="15" builtinId="40" customBuiltin="1"/>
    <cellStyle name="60% - Accent3 2" xfId="470"/>
    <cellStyle name="60% - Accent3 2 2" xfId="471"/>
    <cellStyle name="60% - Accent3 3" xfId="472"/>
    <cellStyle name="60% - Accent3 3 2" xfId="473"/>
    <cellStyle name="60% - Accent3 4" xfId="474"/>
    <cellStyle name="60% - Accent3 5" xfId="475"/>
    <cellStyle name="60% - Accent3 6" xfId="476"/>
    <cellStyle name="60% - Accent4" xfId="16" builtinId="44" customBuiltin="1"/>
    <cellStyle name="60% - Accent4 2" xfId="477"/>
    <cellStyle name="60% - Accent4 2 2" xfId="478"/>
    <cellStyle name="60% - Accent4 3" xfId="479"/>
    <cellStyle name="60% - Accent4 3 2" xfId="480"/>
    <cellStyle name="60% - Accent4 4" xfId="481"/>
    <cellStyle name="60% - Accent4 5" xfId="482"/>
    <cellStyle name="60% - Accent4 6" xfId="483"/>
    <cellStyle name="60% - Accent5" xfId="17" builtinId="48" customBuiltin="1"/>
    <cellStyle name="60% - Accent5 2" xfId="484"/>
    <cellStyle name="60% - Accent5 2 2" xfId="485"/>
    <cellStyle name="60% - Accent5 3" xfId="486"/>
    <cellStyle name="60% - Accent5 3 2" xfId="487"/>
    <cellStyle name="60% - Accent5 4" xfId="488"/>
    <cellStyle name="60% - Accent5 5" xfId="489"/>
    <cellStyle name="60% - Accent5 6" xfId="490"/>
    <cellStyle name="60% - Accent6" xfId="18" builtinId="52" customBuiltin="1"/>
    <cellStyle name="60% - Accent6 2" xfId="491"/>
    <cellStyle name="60% - Accent6 2 2" xfId="492"/>
    <cellStyle name="60% - Accent6 3" xfId="493"/>
    <cellStyle name="60% - Accent6 3 2" xfId="494"/>
    <cellStyle name="60% - Accent6 4" xfId="495"/>
    <cellStyle name="60% - Accent6 5" xfId="496"/>
    <cellStyle name="60% - Accent6 6" xfId="497"/>
    <cellStyle name="75" xfId="834"/>
    <cellStyle name="Accent1" xfId="19" builtinId="29" customBuiltin="1"/>
    <cellStyle name="Accent1 2" xfId="498"/>
    <cellStyle name="Accent1 2 2" xfId="499"/>
    <cellStyle name="Accent1 3" xfId="500"/>
    <cellStyle name="Accent1 3 2" xfId="501"/>
    <cellStyle name="Accent1 4" xfId="502"/>
    <cellStyle name="Accent1 5" xfId="503"/>
    <cellStyle name="Accent1 6" xfId="504"/>
    <cellStyle name="Accent2" xfId="20" builtinId="33" customBuiltin="1"/>
    <cellStyle name="Accent2 2" xfId="505"/>
    <cellStyle name="Accent2 2 2" xfId="506"/>
    <cellStyle name="Accent2 3" xfId="507"/>
    <cellStyle name="Accent2 3 2" xfId="508"/>
    <cellStyle name="Accent2 4" xfId="509"/>
    <cellStyle name="Accent2 5" xfId="510"/>
    <cellStyle name="Accent2 6" xfId="511"/>
    <cellStyle name="Accent3" xfId="21" builtinId="37" customBuiltin="1"/>
    <cellStyle name="Accent3 2" xfId="512"/>
    <cellStyle name="Accent3 2 2" xfId="513"/>
    <cellStyle name="Accent3 3" xfId="514"/>
    <cellStyle name="Accent3 3 2" xfId="515"/>
    <cellStyle name="Accent3 4" xfId="516"/>
    <cellStyle name="Accent3 5" xfId="517"/>
    <cellStyle name="Accent3 6" xfId="518"/>
    <cellStyle name="Accent4" xfId="22" builtinId="41" customBuiltin="1"/>
    <cellStyle name="Accent4 2" xfId="519"/>
    <cellStyle name="Accent4 2 2" xfId="520"/>
    <cellStyle name="Accent4 3" xfId="521"/>
    <cellStyle name="Accent4 3 2" xfId="522"/>
    <cellStyle name="Accent4 4" xfId="523"/>
    <cellStyle name="Accent4 5" xfId="524"/>
    <cellStyle name="Accent4 6" xfId="525"/>
    <cellStyle name="Accent5" xfId="23" builtinId="45" customBuiltin="1"/>
    <cellStyle name="Accent5 2" xfId="526"/>
    <cellStyle name="Accent5 2 2" xfId="527"/>
    <cellStyle name="Accent5 3" xfId="528"/>
    <cellStyle name="Accent5 3 2" xfId="529"/>
    <cellStyle name="Accent5 4" xfId="530"/>
    <cellStyle name="Accent5 5" xfId="531"/>
    <cellStyle name="Accent5 6" xfId="532"/>
    <cellStyle name="Accent6" xfId="24" builtinId="49" customBuiltin="1"/>
    <cellStyle name="Accent6 2" xfId="533"/>
    <cellStyle name="Accent6 2 2" xfId="534"/>
    <cellStyle name="Accent6 3" xfId="535"/>
    <cellStyle name="Accent6 3 2" xfId="536"/>
    <cellStyle name="Accent6 4" xfId="537"/>
    <cellStyle name="Accent6 5" xfId="538"/>
    <cellStyle name="Accent6 6" xfId="539"/>
    <cellStyle name="Bad" xfId="25" builtinId="27" customBuiltin="1"/>
    <cellStyle name="Bad 2" xfId="540"/>
    <cellStyle name="Bad 2 2" xfId="541"/>
    <cellStyle name="Bad 3" xfId="542"/>
    <cellStyle name="Bad 3 2" xfId="543"/>
    <cellStyle name="Bad 4" xfId="544"/>
    <cellStyle name="Bad 5" xfId="545"/>
    <cellStyle name="Bad 6" xfId="546"/>
    <cellStyle name="Calculation" xfId="26" builtinId="22" customBuiltin="1"/>
    <cellStyle name="Calculation 2" xfId="547"/>
    <cellStyle name="Calculation 2 2" xfId="548"/>
    <cellStyle name="Calculation 3" xfId="549"/>
    <cellStyle name="Calculation 3 2" xfId="550"/>
    <cellStyle name="Calculation 4" xfId="551"/>
    <cellStyle name="Calculation 5" xfId="552"/>
    <cellStyle name="Calculation 6" xfId="553"/>
    <cellStyle name="Check Cell" xfId="27" builtinId="23" customBuiltin="1"/>
    <cellStyle name="Check Cell 2" xfId="554"/>
    <cellStyle name="Check Cell 2 2" xfId="555"/>
    <cellStyle name="Check Cell 3" xfId="556"/>
    <cellStyle name="Check Cell 3 2" xfId="557"/>
    <cellStyle name="Check Cell 4" xfId="558"/>
    <cellStyle name="Check Cell 5" xfId="559"/>
    <cellStyle name="Check Cell 6" xfId="560"/>
    <cellStyle name="Comma 10" xfId="561"/>
    <cellStyle name="Comma 11" xfId="562"/>
    <cellStyle name="Comma 12" xfId="563"/>
    <cellStyle name="Comma 13" xfId="564"/>
    <cellStyle name="Comma 14" xfId="565"/>
    <cellStyle name="Comma 15" xfId="566"/>
    <cellStyle name="Comma 16" xfId="567"/>
    <cellStyle name="Comma 17" xfId="568"/>
    <cellStyle name="Comma 18" xfId="569"/>
    <cellStyle name="Comma 19" xfId="916"/>
    <cellStyle name="Comma 2" xfId="43"/>
    <cellStyle name="Comma 2 2" xfId="570"/>
    <cellStyle name="Comma 3" xfId="571"/>
    <cellStyle name="Comma 3 2" xfId="572"/>
    <cellStyle name="Comma 4" xfId="573"/>
    <cellStyle name="Comma 4 2" xfId="574"/>
    <cellStyle name="Comma 5" xfId="46"/>
    <cellStyle name="Comma 5 2" xfId="575"/>
    <cellStyle name="Comma 6" xfId="576"/>
    <cellStyle name="Comma 7" xfId="577"/>
    <cellStyle name="Comma 8" xfId="578"/>
    <cellStyle name="Comma 9" xfId="579"/>
    <cellStyle name="comma zerodec" xfId="835"/>
    <cellStyle name="Currency1" xfId="836"/>
    <cellStyle name="Dollar (zero dec)" xfId="837"/>
    <cellStyle name="Explanatory Text" xfId="28" builtinId="53" customBuiltin="1"/>
    <cellStyle name="Explanatory Text 2" xfId="580"/>
    <cellStyle name="Explanatory Text 2 2" xfId="581"/>
    <cellStyle name="Explanatory Text 3" xfId="582"/>
    <cellStyle name="Explanatory Text 3 2" xfId="583"/>
    <cellStyle name="Explanatory Text 4" xfId="584"/>
    <cellStyle name="Explanatory Text 5" xfId="585"/>
    <cellStyle name="Explanatory Text 6" xfId="586"/>
    <cellStyle name="Good" xfId="29" builtinId="26" customBuiltin="1"/>
    <cellStyle name="Good 2" xfId="587"/>
    <cellStyle name="Good 2 2" xfId="588"/>
    <cellStyle name="Good 3" xfId="589"/>
    <cellStyle name="Good 3 2" xfId="590"/>
    <cellStyle name="Good 4" xfId="591"/>
    <cellStyle name="Good 5" xfId="592"/>
    <cellStyle name="Good 6" xfId="593"/>
    <cellStyle name="Grey" xfId="838"/>
    <cellStyle name="Header1" xfId="839"/>
    <cellStyle name="Header2" xfId="840"/>
    <cellStyle name="Heading 1" xfId="30" builtinId="16" customBuiltin="1"/>
    <cellStyle name="Heading 1 2" xfId="594"/>
    <cellStyle name="Heading 1 3" xfId="595"/>
    <cellStyle name="Heading 1 3 2" xfId="596"/>
    <cellStyle name="Heading 1 4" xfId="597"/>
    <cellStyle name="Heading 1 5" xfId="598"/>
    <cellStyle name="Heading 2" xfId="31" builtinId="17" customBuiltin="1"/>
    <cellStyle name="Heading 2 2" xfId="599"/>
    <cellStyle name="Heading 2 3" xfId="600"/>
    <cellStyle name="Heading 2 3 2" xfId="601"/>
    <cellStyle name="Heading 2 4" xfId="602"/>
    <cellStyle name="Heading 2 5" xfId="603"/>
    <cellStyle name="Heading 3" xfId="32" builtinId="18" customBuiltin="1"/>
    <cellStyle name="Heading 3 2" xfId="604"/>
    <cellStyle name="Heading 3 3" xfId="605"/>
    <cellStyle name="Heading 3 3 2" xfId="606"/>
    <cellStyle name="Heading 3 4" xfId="607"/>
    <cellStyle name="Heading 3 5" xfId="608"/>
    <cellStyle name="Heading 4" xfId="33" builtinId="19" customBuiltin="1"/>
    <cellStyle name="Heading 4 2" xfId="609"/>
    <cellStyle name="Heading 4 3" xfId="610"/>
    <cellStyle name="Heading 4 3 2" xfId="611"/>
    <cellStyle name="Heading 4 4" xfId="612"/>
    <cellStyle name="Heading 4 5" xfId="613"/>
    <cellStyle name="Input" xfId="34" builtinId="20" customBuiltin="1"/>
    <cellStyle name="Input [yellow]" xfId="841"/>
    <cellStyle name="Input 2" xfId="614"/>
    <cellStyle name="Input 2 2" xfId="615"/>
    <cellStyle name="Input 3" xfId="616"/>
    <cellStyle name="Input 3 2" xfId="617"/>
    <cellStyle name="Input 4" xfId="618"/>
    <cellStyle name="Input 5" xfId="619"/>
    <cellStyle name="Input 6" xfId="620"/>
    <cellStyle name="Linked Cell" xfId="35" builtinId="24" customBuiltin="1"/>
    <cellStyle name="Linked Cell 2" xfId="621"/>
    <cellStyle name="Linked Cell 2 2" xfId="622"/>
    <cellStyle name="Linked Cell 3" xfId="623"/>
    <cellStyle name="Linked Cell 3 2" xfId="624"/>
    <cellStyle name="Linked Cell 4" xfId="625"/>
    <cellStyle name="Linked Cell 5" xfId="626"/>
    <cellStyle name="Linked Cell 6" xfId="627"/>
    <cellStyle name="Neutral" xfId="36" builtinId="28" customBuiltin="1"/>
    <cellStyle name="Neutral 2" xfId="628"/>
    <cellStyle name="Neutral 2 2" xfId="629"/>
    <cellStyle name="Neutral 3" xfId="630"/>
    <cellStyle name="Neutral 3 2" xfId="631"/>
    <cellStyle name="Neutral 4" xfId="632"/>
    <cellStyle name="Neutral 5" xfId="633"/>
    <cellStyle name="Neutral 6" xfId="634"/>
    <cellStyle name="no dec" xfId="842"/>
    <cellStyle name="Normal" xfId="0" builtinId="0"/>
    <cellStyle name="Normal - Style1" xfId="843"/>
    <cellStyle name="Normal 10" xfId="635"/>
    <cellStyle name="Normal 10 10" xfId="844"/>
    <cellStyle name="Normal 10 11" xfId="845"/>
    <cellStyle name="Normal 10 2" xfId="846"/>
    <cellStyle name="Normal 10 2 2" xfId="847"/>
    <cellStyle name="Normal 10 3" xfId="848"/>
    <cellStyle name="Normal 10 3 2" xfId="849"/>
    <cellStyle name="Normal 10 4" xfId="850"/>
    <cellStyle name="Normal 10 5" xfId="851"/>
    <cellStyle name="Normal 10 6" xfId="852"/>
    <cellStyle name="Normal 10 7" xfId="853"/>
    <cellStyle name="Normal 10 8" xfId="854"/>
    <cellStyle name="Normal 10 9" xfId="855"/>
    <cellStyle name="Normal 11" xfId="636"/>
    <cellStyle name="Normal 11 2" xfId="856"/>
    <cellStyle name="Normal 12" xfId="637"/>
    <cellStyle name="Normal 12 2" xfId="857"/>
    <cellStyle name="Normal 12 2 2" xfId="858"/>
    <cellStyle name="Normal 12 3" xfId="859"/>
    <cellStyle name="Normal 13" xfId="638"/>
    <cellStyle name="Normal 13 2" xfId="860"/>
    <cellStyle name="Normal 14" xfId="639"/>
    <cellStyle name="Normal 14 2" xfId="640"/>
    <cellStyle name="Normal 15" xfId="641"/>
    <cellStyle name="Normal 15 2" xfId="861"/>
    <cellStyle name="Normal 15 2 2" xfId="862"/>
    <cellStyle name="Normal 15 3" xfId="863"/>
    <cellStyle name="Normal 16" xfId="642"/>
    <cellStyle name="Normal 16 2" xfId="864"/>
    <cellStyle name="Normal 16 3" xfId="865"/>
    <cellStyle name="Normal 16 4" xfId="866"/>
    <cellStyle name="Normal 16 5" xfId="867"/>
    <cellStyle name="Normal 16 6" xfId="868"/>
    <cellStyle name="Normal 16 7" xfId="869"/>
    <cellStyle name="Normal 16 8" xfId="870"/>
    <cellStyle name="Normal 17" xfId="643"/>
    <cellStyle name="Normal 17 2" xfId="871"/>
    <cellStyle name="Normal 17 3" xfId="644"/>
    <cellStyle name="Normal 17 4" xfId="645"/>
    <cellStyle name="Normal 17 5" xfId="646"/>
    <cellStyle name="Normal 17 6" xfId="647"/>
    <cellStyle name="Normal 17 7" xfId="648"/>
    <cellStyle name="Normal 17 8" xfId="649"/>
    <cellStyle name="Normal 18" xfId="650"/>
    <cellStyle name="Normal 18 2" xfId="872"/>
    <cellStyle name="Normal 18 3" xfId="873"/>
    <cellStyle name="Normal 19" xfId="651"/>
    <cellStyle name="Normal 19 2" xfId="652"/>
    <cellStyle name="Normal 19 3" xfId="653"/>
    <cellStyle name="Normal 19 4" xfId="654"/>
    <cellStyle name="Normal 19 5" xfId="655"/>
    <cellStyle name="Normal 19 6" xfId="656"/>
    <cellStyle name="Normal 19 7" xfId="657"/>
    <cellStyle name="Normal 2" xfId="42"/>
    <cellStyle name="Normal 2 2" xfId="658"/>
    <cellStyle name="Normal 2 3" xfId="659"/>
    <cellStyle name="Normal 20" xfId="660"/>
    <cellStyle name="Normal 20 2" xfId="874"/>
    <cellStyle name="Normal 21" xfId="661"/>
    <cellStyle name="Normal 22" xfId="662"/>
    <cellStyle name="Normal 22 2" xfId="663"/>
    <cellStyle name="Normal 22 3" xfId="664"/>
    <cellStyle name="Normal 22 4" xfId="665"/>
    <cellStyle name="Normal 22 5" xfId="666"/>
    <cellStyle name="Normal 22 6" xfId="667"/>
    <cellStyle name="Normal 23" xfId="668"/>
    <cellStyle name="Normal 23 2" xfId="875"/>
    <cellStyle name="Normal 24" xfId="669"/>
    <cellStyle name="Normal 25" xfId="670"/>
    <cellStyle name="Normal 26" xfId="671"/>
    <cellStyle name="Normal 27" xfId="672"/>
    <cellStyle name="Normal 28" xfId="673"/>
    <cellStyle name="Normal 29" xfId="914"/>
    <cellStyle name="Normal 3" xfId="47"/>
    <cellStyle name="Normal 3 2" xfId="674"/>
    <cellStyle name="Normal 3 2 2" xfId="876"/>
    <cellStyle name="Normal 3 3" xfId="675"/>
    <cellStyle name="Normal 3 4" xfId="877"/>
    <cellStyle name="Normal 30" xfId="920"/>
    <cellStyle name="Normal 4" xfId="676"/>
    <cellStyle name="Normal 4 2" xfId="677"/>
    <cellStyle name="Normal 4 3" xfId="678"/>
    <cellStyle name="Normal 5" xfId="45"/>
    <cellStyle name="Normal 5 2" xfId="679"/>
    <cellStyle name="Normal 5 3" xfId="680"/>
    <cellStyle name="Normal 6" xfId="681"/>
    <cellStyle name="Normal 6 2" xfId="682"/>
    <cellStyle name="Normal 6 2 2" xfId="878"/>
    <cellStyle name="Normal 6 3" xfId="683"/>
    <cellStyle name="Normal 7" xfId="684"/>
    <cellStyle name="Normal 7 10" xfId="879"/>
    <cellStyle name="Normal 7 11" xfId="880"/>
    <cellStyle name="Normal 7 12" xfId="881"/>
    <cellStyle name="Normal 7 13" xfId="882"/>
    <cellStyle name="Normal 7 2" xfId="685"/>
    <cellStyle name="Normal 7 2 2" xfId="883"/>
    <cellStyle name="Normal 7 3" xfId="686"/>
    <cellStyle name="Normal 7 3 2" xfId="884"/>
    <cellStyle name="Normal 7 4" xfId="885"/>
    <cellStyle name="Normal 7 4 2" xfId="886"/>
    <cellStyle name="Normal 7 5" xfId="887"/>
    <cellStyle name="Normal 7 5 2" xfId="888"/>
    <cellStyle name="Normal 7 6" xfId="889"/>
    <cellStyle name="Normal 7 7" xfId="890"/>
    <cellStyle name="Normal 7 8" xfId="891"/>
    <cellStyle name="Normal 7 9" xfId="892"/>
    <cellStyle name="Normal 8" xfId="687"/>
    <cellStyle name="Normal 8 2" xfId="893"/>
    <cellStyle name="Normal 8 2 2" xfId="894"/>
    <cellStyle name="Normal 8 3" xfId="895"/>
    <cellStyle name="Normal 9" xfId="688"/>
    <cellStyle name="Normal 9 2" xfId="896"/>
    <cellStyle name="Normal 9 2 2" xfId="897"/>
    <cellStyle name="Normal 9 3" xfId="898"/>
    <cellStyle name="Note" xfId="37" builtinId="10" customBuiltin="1"/>
    <cellStyle name="Note 10" xfId="689"/>
    <cellStyle name="Note 10 2" xfId="899"/>
    <cellStyle name="Note 11" xfId="690"/>
    <cellStyle name="Note 11 2" xfId="900"/>
    <cellStyle name="Note 12" xfId="691"/>
    <cellStyle name="Note 12 2" xfId="692"/>
    <cellStyle name="Note 13" xfId="693"/>
    <cellStyle name="Note 13 2" xfId="901"/>
    <cellStyle name="Note 14" xfId="694"/>
    <cellStyle name="Note 14 2" xfId="902"/>
    <cellStyle name="Note 15" xfId="695"/>
    <cellStyle name="Note 15 2" xfId="903"/>
    <cellStyle name="Note 16" xfId="696"/>
    <cellStyle name="Note 17" xfId="697"/>
    <cellStyle name="Note 18" xfId="698"/>
    <cellStyle name="Note 19" xfId="699"/>
    <cellStyle name="Note 2" xfId="700"/>
    <cellStyle name="Note 2 2" xfId="701"/>
    <cellStyle name="Note 2 3" xfId="702"/>
    <cellStyle name="Note 20" xfId="703"/>
    <cellStyle name="Note 21" xfId="704"/>
    <cellStyle name="Note 22" xfId="705"/>
    <cellStyle name="Note 23" xfId="706"/>
    <cellStyle name="Note 24" xfId="707"/>
    <cellStyle name="Note 25" xfId="708"/>
    <cellStyle name="Note 26" xfId="709"/>
    <cellStyle name="Note 3" xfId="710"/>
    <cellStyle name="Note 3 2" xfId="711"/>
    <cellStyle name="Note 3 3" xfId="712"/>
    <cellStyle name="Note 4" xfId="713"/>
    <cellStyle name="Note 4 2" xfId="714"/>
    <cellStyle name="Note 4 3" xfId="715"/>
    <cellStyle name="Note 5" xfId="716"/>
    <cellStyle name="Note 5 2" xfId="717"/>
    <cellStyle name="Note 5 3" xfId="718"/>
    <cellStyle name="Note 6" xfId="719"/>
    <cellStyle name="Note 6 2" xfId="720"/>
    <cellStyle name="Note 7" xfId="721"/>
    <cellStyle name="Note 7 2" xfId="722"/>
    <cellStyle name="Note 8" xfId="723"/>
    <cellStyle name="Note 8 2" xfId="904"/>
    <cellStyle name="Note 9" xfId="724"/>
    <cellStyle name="Note 9 2" xfId="905"/>
    <cellStyle name="Output" xfId="38" builtinId="21" customBuiltin="1"/>
    <cellStyle name="Output 2" xfId="725"/>
    <cellStyle name="Output 2 2" xfId="726"/>
    <cellStyle name="Output 3" xfId="727"/>
    <cellStyle name="Output 3 2" xfId="728"/>
    <cellStyle name="Output 4" xfId="729"/>
    <cellStyle name="Output 5" xfId="730"/>
    <cellStyle name="Output 6" xfId="731"/>
    <cellStyle name="Percent [2]" xfId="906"/>
    <cellStyle name="Percent 2" xfId="44"/>
    <cellStyle name="Percent 3" xfId="915"/>
    <cellStyle name="Quantity" xfId="907"/>
    <cellStyle name="Style 1" xfId="732"/>
    <cellStyle name="Title" xfId="39" builtinId="15" customBuiltin="1"/>
    <cellStyle name="Title 2" xfId="733"/>
    <cellStyle name="Title 3" xfId="734"/>
    <cellStyle name="Title 4" xfId="735"/>
    <cellStyle name="Total" xfId="40" builtinId="25" customBuiltin="1"/>
    <cellStyle name="Total 2" xfId="736"/>
    <cellStyle name="Total 2 2" xfId="737"/>
    <cellStyle name="Total 3" xfId="738"/>
    <cellStyle name="Total 3 2" xfId="739"/>
    <cellStyle name="Total 4" xfId="740"/>
    <cellStyle name="Total 5" xfId="741"/>
    <cellStyle name="Total 6" xfId="742"/>
    <cellStyle name="Warning Text" xfId="41" builtinId="11" customBuiltin="1"/>
    <cellStyle name="Warning Text 2" xfId="743"/>
    <cellStyle name="Warning Text 2 2" xfId="744"/>
    <cellStyle name="Warning Text 3" xfId="745"/>
    <cellStyle name="Warning Text 3 2" xfId="746"/>
    <cellStyle name="Warning Text 4" xfId="747"/>
    <cellStyle name="Warning Text 5" xfId="748"/>
    <cellStyle name="Warning Text 6" xfId="749"/>
    <cellStyle name="น้บะภฒ_95" xfId="908"/>
    <cellStyle name="ปกติ_Forecast SP 74th R.0" xfId="917"/>
    <cellStyle name="ฤธถ [0]_95" xfId="909"/>
    <cellStyle name="ฤธถ_95" xfId="910"/>
    <cellStyle name="ล๋ศญ [0]_95" xfId="911"/>
    <cellStyle name="ล๋ศญ_95" xfId="912"/>
    <cellStyle name="วฅมุ_4ฟ๙ฝวภ๛" xfId="913"/>
    <cellStyle name="桁区切り [0.00]_電力実計" xfId="918"/>
    <cellStyle name="標準_FC EXPORT 7-12'06,1-6-07 FOR SALE VER.2" xfId="9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workbookViewId="0">
      <selection activeCell="B12" sqref="B12"/>
    </sheetView>
  </sheetViews>
  <sheetFormatPr defaultRowHeight="15"/>
  <sheetData>
    <row r="1" spans="1:3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37</v>
      </c>
      <c r="P1" s="3"/>
      <c r="Q1" s="2"/>
      <c r="R1" s="3">
        <f>+R2-R3</f>
        <v>983006667.42000008</v>
      </c>
      <c r="S1" s="3"/>
      <c r="T1" s="4"/>
      <c r="U1" s="3">
        <f>+U2-U3</f>
        <v>0</v>
      </c>
      <c r="V1" s="2"/>
      <c r="W1" s="3">
        <f>+W2-W3</f>
        <v>5636609.9765600003</v>
      </c>
      <c r="X1" s="2"/>
      <c r="Y1" s="2"/>
      <c r="Z1" s="2"/>
      <c r="AA1" s="2"/>
      <c r="AB1" s="3">
        <f>+AB2-AB3</f>
        <v>983006667.42000008</v>
      </c>
      <c r="AC1" s="5"/>
      <c r="AD1" s="1"/>
    </row>
    <row r="2" spans="1:3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38</v>
      </c>
      <c r="P2" s="6"/>
      <c r="Q2" s="2"/>
      <c r="R2" s="6">
        <f>996973759.09-9602900</f>
        <v>987370859.09000003</v>
      </c>
      <c r="S2" s="6"/>
      <c r="T2" s="7"/>
      <c r="U2" s="6">
        <f>+U3</f>
        <v>4166051.0500000003</v>
      </c>
      <c r="V2" s="2"/>
      <c r="W2" s="6">
        <f>6897967.97656-170</f>
        <v>6897797.9765600003</v>
      </c>
      <c r="X2" s="2"/>
      <c r="Y2" s="2"/>
      <c r="Z2" s="2"/>
      <c r="AA2" s="2"/>
      <c r="AB2" s="6">
        <f>+R2-U2</f>
        <v>983204808.04000008</v>
      </c>
      <c r="AC2" s="5"/>
      <c r="AD2" s="1"/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39</v>
      </c>
      <c r="P3" s="8">
        <f>SUBTOTAL(9,P5:P7)</f>
        <v>1261188</v>
      </c>
      <c r="Q3" s="2"/>
      <c r="R3" s="8">
        <f>SUBTOTAL(9,R5:R7)</f>
        <v>4364191.6700000009</v>
      </c>
      <c r="S3" s="8">
        <f>SUBTOTAL(9,S5:S7)</f>
        <v>198140.62</v>
      </c>
      <c r="T3" s="9"/>
      <c r="U3" s="8">
        <f>SUBTOTAL(9,U5:U7)</f>
        <v>4166051.0500000003</v>
      </c>
      <c r="V3" s="2"/>
      <c r="W3" s="8">
        <f>SUBTOTAL(9,W5:W7)</f>
        <v>1261188</v>
      </c>
      <c r="X3" s="2"/>
      <c r="Y3" s="2"/>
      <c r="Z3" s="2"/>
      <c r="AA3" s="2"/>
      <c r="AB3" s="8">
        <f>SUBTOTAL(9,AB5:AB7)</f>
        <v>198140.61999999988</v>
      </c>
      <c r="AC3" s="5"/>
      <c r="AD3" s="1"/>
    </row>
    <row r="4" spans="1:30" ht="38.25">
      <c r="A4" s="10" t="s">
        <v>0</v>
      </c>
      <c r="B4" s="10" t="s">
        <v>1</v>
      </c>
      <c r="C4" s="10" t="s">
        <v>2</v>
      </c>
      <c r="D4" s="10" t="s">
        <v>3</v>
      </c>
      <c r="E4" s="11" t="s">
        <v>40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2" t="s">
        <v>14</v>
      </c>
      <c r="Q4" s="12" t="s">
        <v>15</v>
      </c>
      <c r="R4" s="12" t="s">
        <v>16</v>
      </c>
      <c r="S4" s="12" t="s">
        <v>17</v>
      </c>
      <c r="T4" s="13" t="s">
        <v>18</v>
      </c>
      <c r="U4" s="12" t="s">
        <v>19</v>
      </c>
      <c r="V4" s="10" t="s">
        <v>20</v>
      </c>
      <c r="W4" s="12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2" t="s">
        <v>26</v>
      </c>
      <c r="AC4" s="14" t="s">
        <v>41</v>
      </c>
      <c r="AD4" s="1"/>
    </row>
    <row r="5" spans="1:30">
      <c r="A5" s="15" t="s">
        <v>27</v>
      </c>
      <c r="B5" s="16" t="s">
        <v>28</v>
      </c>
      <c r="C5" s="15" t="s">
        <v>29</v>
      </c>
      <c r="D5" s="15"/>
      <c r="E5" s="15">
        <v>120049</v>
      </c>
      <c r="F5" s="15" t="s">
        <v>30</v>
      </c>
      <c r="G5" s="15" t="s">
        <v>31</v>
      </c>
      <c r="H5" s="15">
        <v>425220</v>
      </c>
      <c r="I5" s="17">
        <v>42580</v>
      </c>
      <c r="J5" s="17">
        <v>42580</v>
      </c>
      <c r="K5" s="17">
        <v>42580</v>
      </c>
      <c r="L5" s="15"/>
      <c r="M5" s="15"/>
      <c r="N5" s="15" t="s">
        <v>32</v>
      </c>
      <c r="O5" s="15">
        <v>1220</v>
      </c>
      <c r="P5" s="15">
        <v>1218904.53</v>
      </c>
      <c r="Q5" s="15">
        <v>3.33</v>
      </c>
      <c r="R5" s="18">
        <v>4058952.08</v>
      </c>
      <c r="S5" s="18">
        <v>36567.129999999997</v>
      </c>
      <c r="T5" s="15">
        <v>3.3</v>
      </c>
      <c r="U5" s="18">
        <v>4022384.95</v>
      </c>
      <c r="V5" s="15">
        <v>1</v>
      </c>
      <c r="W5" s="18">
        <v>1218904.53</v>
      </c>
      <c r="X5" s="15"/>
      <c r="Y5" s="15">
        <v>165</v>
      </c>
      <c r="Z5" s="15"/>
      <c r="AA5" s="15">
        <v>402</v>
      </c>
      <c r="AB5" s="19">
        <f t="shared" ref="AB5:AB7" si="0">+R5-U5</f>
        <v>36567.129999999888</v>
      </c>
      <c r="AC5" s="5" t="str">
        <f t="shared" ref="AC5:AC7" si="1">IF(AD5="A","A",IF(A5="R1","A",IF(A5="Z2","A","-")))</f>
        <v>A</v>
      </c>
      <c r="AD5" s="1" t="str">
        <f>MID(B5,11,1)</f>
        <v>A</v>
      </c>
    </row>
    <row r="6" spans="1:30">
      <c r="A6" s="15" t="s">
        <v>27</v>
      </c>
      <c r="B6" s="16" t="s">
        <v>33</v>
      </c>
      <c r="C6" s="15" t="s">
        <v>34</v>
      </c>
      <c r="D6" s="15"/>
      <c r="E6" s="15">
        <v>120049</v>
      </c>
      <c r="F6" s="15" t="s">
        <v>30</v>
      </c>
      <c r="G6" s="15" t="s">
        <v>31</v>
      </c>
      <c r="H6" s="15">
        <v>425222</v>
      </c>
      <c r="I6" s="17">
        <v>42580</v>
      </c>
      <c r="J6" s="17">
        <v>42580</v>
      </c>
      <c r="K6" s="17">
        <v>42580</v>
      </c>
      <c r="L6" s="15"/>
      <c r="M6" s="15"/>
      <c r="N6" s="15" t="s">
        <v>32</v>
      </c>
      <c r="O6" s="15">
        <v>1222</v>
      </c>
      <c r="P6" s="15">
        <v>40329.47</v>
      </c>
      <c r="Q6" s="15">
        <v>7.37</v>
      </c>
      <c r="R6" s="18">
        <v>297228.19</v>
      </c>
      <c r="S6" s="18">
        <v>160107.99</v>
      </c>
      <c r="T6" s="15">
        <v>3.4</v>
      </c>
      <c r="U6" s="18">
        <v>137120.20000000001</v>
      </c>
      <c r="V6" s="15">
        <v>1</v>
      </c>
      <c r="W6" s="18">
        <v>40329.47</v>
      </c>
      <c r="X6" s="15"/>
      <c r="Y6" s="15">
        <v>165</v>
      </c>
      <c r="Z6" s="15"/>
      <c r="AA6" s="15">
        <v>402</v>
      </c>
      <c r="AB6" s="19">
        <f t="shared" si="0"/>
        <v>160107.99</v>
      </c>
      <c r="AC6" s="5" t="str">
        <f t="shared" si="1"/>
        <v>A</v>
      </c>
      <c r="AD6" s="1" t="str">
        <f t="shared" ref="AD6:AD7" si="2">MID(B6,11,1)</f>
        <v>A</v>
      </c>
    </row>
    <row r="7" spans="1:30">
      <c r="A7" s="15" t="s">
        <v>27</v>
      </c>
      <c r="B7" s="16" t="s">
        <v>35</v>
      </c>
      <c r="C7" s="15" t="s">
        <v>36</v>
      </c>
      <c r="D7" s="15"/>
      <c r="E7" s="15">
        <v>120049</v>
      </c>
      <c r="F7" s="15" t="s">
        <v>30</v>
      </c>
      <c r="G7" s="15" t="s">
        <v>31</v>
      </c>
      <c r="H7" s="15">
        <v>425221</v>
      </c>
      <c r="I7" s="17">
        <v>42580</v>
      </c>
      <c r="J7" s="17">
        <v>42580</v>
      </c>
      <c r="K7" s="17">
        <v>42580</v>
      </c>
      <c r="L7" s="15"/>
      <c r="M7" s="15"/>
      <c r="N7" s="15" t="s">
        <v>32</v>
      </c>
      <c r="O7" s="15">
        <v>1221</v>
      </c>
      <c r="P7" s="15">
        <v>1954</v>
      </c>
      <c r="Q7" s="15">
        <v>4.0999999999999996</v>
      </c>
      <c r="R7" s="18">
        <v>8011.4</v>
      </c>
      <c r="S7" s="18">
        <v>1465.5</v>
      </c>
      <c r="T7" s="15">
        <v>3.35</v>
      </c>
      <c r="U7" s="18">
        <v>6545.9</v>
      </c>
      <c r="V7" s="15">
        <v>1</v>
      </c>
      <c r="W7" s="18">
        <v>1954</v>
      </c>
      <c r="X7" s="15"/>
      <c r="Y7" s="15">
        <v>165</v>
      </c>
      <c r="Z7" s="15"/>
      <c r="AA7" s="15">
        <v>402</v>
      </c>
      <c r="AB7" s="19">
        <f t="shared" si="0"/>
        <v>1465.5</v>
      </c>
      <c r="AC7" s="5" t="str">
        <f t="shared" si="1"/>
        <v>A</v>
      </c>
      <c r="AD7" s="1" t="str">
        <f t="shared" si="2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ANURAT YONGPRUKSA</dc:creator>
  <cp:lastModifiedBy>yazaki</cp:lastModifiedBy>
  <cp:lastPrinted>2017-02-03T04:14:53Z</cp:lastPrinted>
  <dcterms:created xsi:type="dcterms:W3CDTF">2016-07-06T08:36:10Z</dcterms:created>
  <dcterms:modified xsi:type="dcterms:W3CDTF">2017-04-26T02:41:33Z</dcterms:modified>
</cp:coreProperties>
</file>