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yaoj\Desktop\"/>
    </mc:Choice>
  </mc:AlternateContent>
  <xr:revisionPtr revIDLastSave="0" documentId="13_ncr:11_{C28E2372-96C5-464A-BA67-F608D9A99490}" xr6:coauthVersionLast="47" xr6:coauthVersionMax="47" xr10:uidLastSave="{00000000-0000-0000-0000-000000000000}"/>
  <bookViews>
    <workbookView xWindow="-120" yWindow="-120" windowWidth="29040" windowHeight="15840" activeTab="3" xr2:uid="{653D7857-72C1-4788-95B7-D499B7C275EB}"/>
  </bookViews>
  <sheets>
    <sheet name="DSO" sheetId="4" r:id="rId1"/>
    <sheet name="DPO" sheetId="6" r:id="rId2"/>
    <sheet name="DIO" sheetId="5" r:id="rId3"/>
    <sheet name="DWC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5" i="4" l="1"/>
  <c r="K46" i="4"/>
  <c r="P22" i="7"/>
  <c r="O22" i="7"/>
  <c r="K46" i="6"/>
  <c r="K45" i="6"/>
</calcChain>
</file>

<file path=xl/sharedStrings.xml><?xml version="1.0" encoding="utf-8"?>
<sst xmlns="http://schemas.openxmlformats.org/spreadsheetml/2006/main" count="97" uniqueCount="67">
  <si>
    <t xml:space="preserve">Days sales outstanding (DSO) is the average number of days a business takes to collect payments from its customers after a sale have been completed. 
</t>
  </si>
  <si>
    <t>Simply stated, DSO is the number of days it takes for your business to get paid.</t>
  </si>
  <si>
    <t>Days Sales Outstanding = Average Receivable / Net Credit Sales * 365</t>
  </si>
  <si>
    <t>Average Receivable = (Opening Receivable + Closing receivable) / 2</t>
  </si>
  <si>
    <t>XXXX Inc.</t>
  </si>
  <si>
    <t>Consolidated Statements of Income</t>
  </si>
  <si>
    <t>Revenue:</t>
  </si>
  <si>
    <t>Net sales</t>
  </si>
  <si>
    <t>20x4</t>
  </si>
  <si>
    <t>20x3</t>
  </si>
  <si>
    <t>20x2</t>
  </si>
  <si>
    <t>Consolidated Balance Sheets</t>
  </si>
  <si>
    <t>Assets</t>
  </si>
  <si>
    <t>Current assets</t>
  </si>
  <si>
    <t>Cash and cash equivalents</t>
  </si>
  <si>
    <t>Accounts receivables</t>
  </si>
  <si>
    <t>(Amounts in millions)</t>
  </si>
  <si>
    <t>As of 31 December</t>
  </si>
  <si>
    <t>Step 1</t>
  </si>
  <si>
    <t>Step 2</t>
  </si>
  <si>
    <t>Financial Years ended 31 December</t>
  </si>
  <si>
    <t>expects revenue to grow at a constant rate of 10.0% each year for 20X5</t>
  </si>
  <si>
    <t>Days Sales Outstanding</t>
  </si>
  <si>
    <r>
      <t>Days Payable Outstanding (DPO)</t>
    </r>
    <r>
      <rPr>
        <sz val="13"/>
        <color rgb="FF303030"/>
        <rFont val="Arial"/>
        <family val="2"/>
      </rPr>
      <t> </t>
    </r>
  </si>
  <si>
    <t>Days Payable Outstanding= Average Accounts Payable / Cost of Goods Sold * 365</t>
  </si>
  <si>
    <t>Average Oayable = (Opening payable + Closing payable) / 2</t>
  </si>
  <si>
    <r>
      <t xml:space="preserve">The Days Payable Outstanding (DPO) is the estimated number of days a company takes on average before paying outstanding supplier or vendor invoices for purchases </t>
    </r>
    <r>
      <rPr>
        <b/>
        <sz val="11"/>
        <color theme="1"/>
        <rFont val="Jacobs Chronos"/>
        <family val="2"/>
        <scheme val="major"/>
      </rPr>
      <t>made on credit</t>
    </r>
  </si>
  <si>
    <t>Step 1 ➝ Calculate the company’s average (or ending) accounts payable balance</t>
  </si>
  <si>
    <t>Step 2 ➝ Divide the average (or ending) accounts payable balance by cost of goods sold (COGS)</t>
  </si>
  <si>
    <t>Step 3 ➝ Multiply the resulting figure by 365 days.</t>
  </si>
  <si>
    <t>Days Inventory Outstanding Formula (DIO)</t>
  </si>
  <si>
    <r>
      <t>Days Inventory Outstanding (DIO) = </t>
    </r>
    <r>
      <rPr>
        <b/>
        <sz val="13"/>
        <color rgb="FF303030"/>
        <rFont val="Arial"/>
        <family val="2"/>
      </rPr>
      <t>(Average Inventory </t>
    </r>
    <r>
      <rPr>
        <b/>
        <sz val="13"/>
        <color rgb="FF0B8ECC"/>
        <rFont val="Arial"/>
        <family val="2"/>
      </rPr>
      <t>÷ </t>
    </r>
    <r>
      <rPr>
        <b/>
        <sz val="13"/>
        <color rgb="FF303030"/>
        <rFont val="Arial"/>
        <family val="2"/>
      </rPr>
      <t>Cost of Goods Sold) </t>
    </r>
    <r>
      <rPr>
        <b/>
        <sz val="13"/>
        <color rgb="FF0B8ECC"/>
        <rFont val="Arial"/>
        <family val="2"/>
      </rPr>
      <t>× </t>
    </r>
    <r>
      <rPr>
        <b/>
        <sz val="13"/>
        <color rgb="FF303030"/>
        <rFont val="Arial"/>
        <family val="2"/>
      </rPr>
      <t>365 Days</t>
    </r>
  </si>
  <si>
    <r>
      <t>Step 1 ➝</t>
    </r>
    <r>
      <rPr>
        <sz val="13"/>
        <color rgb="FF303030"/>
        <rFont val="Inherit"/>
      </rPr>
      <t> Determine the Working Capital at the Beginning and End of the Period</t>
    </r>
  </si>
  <si>
    <r>
      <t>Step 2 ➝</t>
    </r>
    <r>
      <rPr>
        <sz val="13"/>
        <color rgb="FF303030"/>
        <rFont val="Inherit"/>
      </rPr>
      <t> Calculate Average Working Capital</t>
    </r>
  </si>
  <si>
    <r>
      <t>Step 3 ➝</t>
    </r>
    <r>
      <rPr>
        <sz val="13"/>
        <color rgb="FF303030"/>
        <rFont val="Inherit"/>
      </rPr>
      <t> Retrieve Annual Net Revenue From Income Statement</t>
    </r>
  </si>
  <si>
    <r>
      <t>Step 4 ➝</t>
    </r>
    <r>
      <rPr>
        <sz val="13"/>
        <color rgb="FF303030"/>
        <rFont val="Inherit"/>
      </rPr>
      <t> Multiplying the Resulting Figure by 365 to Convert to Days</t>
    </r>
  </si>
  <si>
    <t>Average Working Capital = (Beginning Working Capital + Ending Working Capital) ÷ 2</t>
  </si>
  <si>
    <t>Net Revenue = Gross Revenue – Returns – Discounts – Sales Allowances</t>
  </si>
  <si>
    <r>
      <t>Days Working Capital (DWC) =</t>
    </r>
    <r>
      <rPr>
        <sz val="13"/>
        <color rgb="FF303030"/>
        <rFont val="Arial"/>
        <family val="2"/>
      </rPr>
      <t> (Average Working Capital </t>
    </r>
    <r>
      <rPr>
        <sz val="13"/>
        <color rgb="FF0B8ECC"/>
        <rFont val="Arial"/>
        <family val="2"/>
      </rPr>
      <t>÷</t>
    </r>
    <r>
      <rPr>
        <sz val="13"/>
        <color rgb="FF303030"/>
        <rFont val="Arial"/>
        <family val="2"/>
      </rPr>
      <t> Net Revenue) </t>
    </r>
    <r>
      <rPr>
        <sz val="13"/>
        <color rgb="FF0B8ECC"/>
        <rFont val="Arial"/>
        <family val="2"/>
      </rPr>
      <t>×</t>
    </r>
    <r>
      <rPr>
        <sz val="13"/>
        <color rgb="FF303030"/>
        <rFont val="Arial"/>
        <family val="2"/>
      </rPr>
      <t> 365</t>
    </r>
  </si>
  <si>
    <t>Selected Financial Data</t>
  </si>
  <si>
    <t>2022A</t>
  </si>
  <si>
    <t>2023A</t>
  </si>
  <si>
    <t>2024A</t>
  </si>
  <si>
    <t>Net Revenue</t>
  </si>
  <si>
    <t>% Growth</t>
  </si>
  <si>
    <t>–</t>
  </si>
  <si>
    <t>Current Assets</t>
  </si>
  <si>
    <t>Cash and Cash Equivalents</t>
  </si>
  <si>
    <t>Accounts Receivable (A/R)</t>
  </si>
  <si>
    <t>Inventory</t>
  </si>
  <si>
    <t>Total Current Assets</t>
  </si>
  <si>
    <t>Current Liabilities</t>
  </si>
  <si>
    <t>Accounts Payable (A/P)</t>
  </si>
  <si>
    <t>Accrued Expense</t>
  </si>
  <si>
    <t>Short-Term Debt</t>
  </si>
  <si>
    <t>Total Current Liabilities</t>
  </si>
  <si>
    <t>Current Assets (Excluding Cash) = $20 million + $60 million = $80 million</t>
  </si>
  <si>
    <t>Current Liabilities (Excluding Debt) = $40 million + $10 million = $50 million</t>
  </si>
  <si>
    <t>Operating Working Capital (OWC) = $80 million – $50 million = $30 million</t>
  </si>
  <si>
    <t>Current Assets (Excluding Cash) = $25 million + $65 million = $90 million</t>
  </si>
  <si>
    <t>Current Liabilities (Excluding Debt) = $45 million + $15 million = $60 million</t>
  </si>
  <si>
    <t>Operating Working Capital (OWC) = $90 million – $60 million = $30 million</t>
  </si>
  <si>
    <t>Current Assets (Excluding Cash) = $30 million + $70 million = $100 million</t>
  </si>
  <si>
    <t>Current Liabilities (Excluding Debt) = $60 million + $20 million = $80 million</t>
  </si>
  <si>
    <t>Operating Working Capital (OWC) = $100 million – $80 million = $20 million</t>
  </si>
  <si>
    <t>Average Working Capital</t>
  </si>
  <si>
    <t>Days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</si>
</sst>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44" formatCode="_-&quot;$&quot;* #,##0.00_-;\-&quot;$&quot;* #,##0.00_-;_-&quot;$&quot;* &quot;-&quot;??_-;_-@_-"/>
    <numFmt numFmtId="43" formatCode="_-* #,##0.00_-;\-* #,##0.00_-;_-* &quot;-&quot;??_-;_-@_-"/>
    <numFmt numFmtId="169" formatCode="_-* #,##0_-;\-* #,##0_-;_-* &quot;-&quot;??_-;_-@_-"/>
  </numFmts>
  <fonts count="29">
    <font>
      <sz val="11"/>
      <color theme="1"/>
      <name val="Jacobs Chronos"/>
      <family val="2"/>
      <scheme val="major"/>
    </font>
    <font>
      <sz val="11"/>
      <color rgb="FF9C0006"/>
      <name val="Jacobs Chronos"/>
      <family val="2"/>
      <scheme val="major"/>
    </font>
    <font>
      <sz val="11"/>
      <color rgb="FF006100"/>
      <name val="Jacobs Chronos"/>
      <family val="2"/>
      <scheme val="major"/>
    </font>
    <font>
      <sz val="11"/>
      <color rgb="FF9C5700"/>
      <name val="Jacobs Chronos"/>
      <family val="2"/>
      <scheme val="major"/>
    </font>
    <font>
      <b/>
      <sz val="11"/>
      <color rgb="FFFA7D00"/>
      <name val="Jacobs Chronos"/>
      <family val="2"/>
      <scheme val="major"/>
    </font>
    <font>
      <b/>
      <sz val="11"/>
      <color theme="0"/>
      <name val="Jacobs Chronos"/>
      <family val="2"/>
      <scheme val="major"/>
    </font>
    <font>
      <i/>
      <sz val="11"/>
      <color rgb="FF7F7F7F"/>
      <name val="Jacobs Chronos"/>
      <family val="2"/>
      <scheme val="major"/>
    </font>
    <font>
      <sz val="11"/>
      <color rgb="FF3F3F76"/>
      <name val="Jacobs Chronos"/>
      <family val="2"/>
      <scheme val="major"/>
    </font>
    <font>
      <sz val="11"/>
      <color rgb="FFFA7D00"/>
      <name val="Jacobs Chronos"/>
      <family val="2"/>
      <scheme val="major"/>
    </font>
    <font>
      <b/>
      <sz val="11"/>
      <color rgb="FF3F3F3F"/>
      <name val="Jacobs Chronos"/>
      <family val="2"/>
      <scheme val="major"/>
    </font>
    <font>
      <sz val="11"/>
      <color rgb="FFFF0000"/>
      <name val="Jacobs Chronos"/>
      <family val="2"/>
      <scheme val="major"/>
    </font>
    <font>
      <sz val="11"/>
      <color theme="1"/>
      <name val="Jacobs Chronos"/>
      <family val="2"/>
      <scheme val="major"/>
    </font>
    <font>
      <b/>
      <sz val="14"/>
      <color rgb="FF232C39"/>
      <name val="Segoe UI"/>
      <family val="2"/>
    </font>
    <font>
      <sz val="14"/>
      <color rgb="FF4D5968"/>
      <name val="Segoe UI"/>
      <family val="2"/>
    </font>
    <font>
      <sz val="13"/>
      <color rgb="FF303030"/>
      <name val="Arial"/>
      <family val="2"/>
    </font>
    <font>
      <b/>
      <sz val="11"/>
      <color theme="1"/>
      <name val="Jacobs Chronos"/>
      <family val="2"/>
      <scheme val="major"/>
    </font>
    <font>
      <sz val="13"/>
      <color rgb="FF303030"/>
      <name val="Arial"/>
      <family val="2"/>
    </font>
    <font>
      <sz val="13"/>
      <color rgb="FF303030"/>
      <name val="Inherit"/>
    </font>
    <font>
      <b/>
      <sz val="16.5"/>
      <color rgb="FF303030"/>
      <name val="Arial"/>
      <family val="2"/>
    </font>
    <font>
      <b/>
      <sz val="13"/>
      <color rgb="FF0B8ECC"/>
      <name val="Arial"/>
      <family val="2"/>
    </font>
    <font>
      <b/>
      <sz val="13"/>
      <color rgb="FF303030"/>
      <name val="Arial"/>
      <family val="2"/>
    </font>
    <font>
      <sz val="13"/>
      <color rgb="FF303030"/>
      <name val="Inherit"/>
    </font>
    <font>
      <sz val="13"/>
      <color rgb="FF0B8ECC"/>
      <name val="Arial"/>
      <family val="2"/>
    </font>
    <font>
      <sz val="13"/>
      <name val="Arial"/>
      <family val="2"/>
    </font>
    <font>
      <b/>
      <sz val="8.8000000000000007"/>
      <color rgb="FFF56B2C"/>
      <name val="Inherit"/>
    </font>
    <font>
      <sz val="8.8000000000000007"/>
      <color rgb="FF303030"/>
      <name val="Inherit"/>
    </font>
    <font>
      <u/>
      <sz val="8.8000000000000007"/>
      <color rgb="FF303030"/>
      <name val="Inherit"/>
    </font>
    <font>
      <sz val="8.8000000000000007"/>
      <color rgb="FF303030"/>
      <name val="Inherit"/>
    </font>
    <font>
      <u/>
      <sz val="13"/>
      <color rgb="FF30303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E5E5E5"/>
      </left>
      <right style="medium">
        <color rgb="FFE5E5E5"/>
      </right>
      <top style="thick">
        <color rgb="FF808080"/>
      </top>
      <bottom style="medium">
        <color rgb="FFE5E5E5"/>
      </bottom>
      <diagonal/>
    </border>
    <border>
      <left style="medium">
        <color rgb="FFE5E5E5"/>
      </left>
      <right style="medium">
        <color rgb="FFE5E5E5"/>
      </right>
      <top style="medium">
        <color rgb="FFE5E5E5"/>
      </top>
      <bottom style="medium">
        <color rgb="FFE5E5E5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1" applyNumberFormat="0" applyAlignment="0" applyProtection="0"/>
    <xf numFmtId="0" fontId="9" fillId="6" borderId="2" applyNumberFormat="0" applyAlignment="0" applyProtection="0"/>
    <xf numFmtId="0" fontId="4" fillId="6" borderId="1" applyNumberFormat="0" applyAlignment="0" applyProtection="0"/>
    <xf numFmtId="0" fontId="8" fillId="0" borderId="3" applyNumberFormat="0" applyFill="0" applyAlignment="0" applyProtection="0"/>
    <xf numFmtId="0" fontId="5" fillId="7" borderId="4" applyNumberFormat="0" applyAlignment="0" applyProtection="0"/>
    <xf numFmtId="0" fontId="10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12" fillId="0" borderId="0" xfId="0" applyFont="1"/>
    <xf numFmtId="0" fontId="13" fillId="0" borderId="0" xfId="0" applyFont="1" applyAlignment="1">
      <alignment horizontal="left" vertical="center" indent="1"/>
    </xf>
    <xf numFmtId="43" fontId="0" fillId="0" borderId="0" xfId="11" quotePrefix="1" applyFont="1"/>
    <xf numFmtId="43" fontId="0" fillId="0" borderId="0" xfId="11" applyFont="1"/>
    <xf numFmtId="0" fontId="0" fillId="8" borderId="0" xfId="0" applyFill="1" applyBorder="1"/>
    <xf numFmtId="44" fontId="0" fillId="8" borderId="0" xfId="12" applyFont="1" applyFill="1" applyBorder="1"/>
    <xf numFmtId="0" fontId="0" fillId="9" borderId="0" xfId="0" applyFill="1" applyBorder="1" applyAlignment="1">
      <alignment horizontal="center"/>
    </xf>
    <xf numFmtId="0" fontId="0" fillId="9" borderId="0" xfId="0" applyFill="1" applyBorder="1"/>
    <xf numFmtId="0" fontId="0" fillId="9" borderId="0" xfId="0" applyFill="1" applyBorder="1" applyAlignment="1">
      <alignment horizontal="center"/>
    </xf>
    <xf numFmtId="44" fontId="0" fillId="9" borderId="0" xfId="12" applyFont="1" applyFill="1" applyBorder="1"/>
    <xf numFmtId="0" fontId="0" fillId="9" borderId="0" xfId="0" applyFill="1"/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8" fillId="0" borderId="0" xfId="0" applyFont="1" applyAlignment="1">
      <alignment vertical="center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22" fillId="0" borderId="0" xfId="0" applyFont="1"/>
    <xf numFmtId="0" fontId="23" fillId="0" borderId="0" xfId="0" applyFont="1"/>
    <xf numFmtId="0" fontId="24" fillId="10" borderId="0" xfId="0" applyFont="1" applyFill="1" applyAlignment="1">
      <alignment horizontal="right" vertical="center" wrapText="1" indent="1"/>
    </xf>
    <xf numFmtId="6" fontId="25" fillId="11" borderId="7" xfId="0" applyNumberFormat="1" applyFont="1" applyFill="1" applyBorder="1" applyAlignment="1">
      <alignment horizontal="right" vertical="top" wrapText="1" indent="1"/>
    </xf>
    <xf numFmtId="0" fontId="25" fillId="10" borderId="8" xfId="0" applyFont="1" applyFill="1" applyBorder="1" applyAlignment="1">
      <alignment horizontal="left" vertical="top" wrapText="1" indent="1"/>
    </xf>
    <xf numFmtId="0" fontId="25" fillId="10" borderId="8" xfId="0" applyFont="1" applyFill="1" applyBorder="1" applyAlignment="1">
      <alignment horizontal="right" vertical="top" wrapText="1" indent="1"/>
    </xf>
    <xf numFmtId="10" fontId="25" fillId="10" borderId="8" xfId="0" applyNumberFormat="1" applyFont="1" applyFill="1" applyBorder="1" applyAlignment="1">
      <alignment horizontal="right" vertical="top" wrapText="1" indent="1"/>
    </xf>
    <xf numFmtId="0" fontId="25" fillId="11" borderId="8" xfId="0" applyFont="1" applyFill="1" applyBorder="1" applyAlignment="1">
      <alignment horizontal="left" vertical="top" wrapText="1" indent="1"/>
    </xf>
    <xf numFmtId="6" fontId="25" fillId="10" borderId="8" xfId="0" applyNumberFormat="1" applyFont="1" applyFill="1" applyBorder="1" applyAlignment="1">
      <alignment horizontal="right" vertical="top" wrapText="1" indent="1"/>
    </xf>
    <xf numFmtId="6" fontId="25" fillId="11" borderId="8" xfId="0" applyNumberFormat="1" applyFont="1" applyFill="1" applyBorder="1" applyAlignment="1">
      <alignment horizontal="right" vertical="top" wrapText="1" indent="1"/>
    </xf>
    <xf numFmtId="6" fontId="27" fillId="11" borderId="8" xfId="0" applyNumberFormat="1" applyFont="1" applyFill="1" applyBorder="1" applyAlignment="1">
      <alignment horizontal="right" vertical="top" wrapText="1" indent="1"/>
    </xf>
    <xf numFmtId="0" fontId="25" fillId="11" borderId="8" xfId="0" applyFont="1" applyFill="1" applyBorder="1" applyAlignment="1">
      <alignment horizontal="right" vertical="top" wrapText="1" indent="1"/>
    </xf>
    <xf numFmtId="6" fontId="27" fillId="10" borderId="8" xfId="0" applyNumberFormat="1" applyFont="1" applyFill="1" applyBorder="1" applyAlignment="1">
      <alignment horizontal="right" vertical="top" wrapText="1" indent="1"/>
    </xf>
    <xf numFmtId="0" fontId="24" fillId="10" borderId="0" xfId="0" applyFont="1" applyFill="1" applyAlignment="1">
      <alignment horizontal="left" vertical="center"/>
    </xf>
    <xf numFmtId="0" fontId="25" fillId="11" borderId="7" xfId="0" applyFont="1" applyFill="1" applyBorder="1" applyAlignment="1">
      <alignment horizontal="left" vertical="top"/>
    </xf>
    <xf numFmtId="0" fontId="25" fillId="10" borderId="8" xfId="0" applyFont="1" applyFill="1" applyBorder="1" applyAlignment="1">
      <alignment horizontal="left" vertical="top"/>
    </xf>
    <xf numFmtId="0" fontId="26" fillId="11" borderId="8" xfId="0" applyFont="1" applyFill="1" applyBorder="1" applyAlignment="1">
      <alignment horizontal="left" vertical="top"/>
    </xf>
    <xf numFmtId="0" fontId="25" fillId="11" borderId="8" xfId="0" applyFont="1" applyFill="1" applyBorder="1" applyAlignment="1">
      <alignment horizontal="left" vertical="top"/>
    </xf>
    <xf numFmtId="0" fontId="27" fillId="11" borderId="8" xfId="0" applyFont="1" applyFill="1" applyBorder="1" applyAlignment="1">
      <alignment horizontal="left" vertical="top"/>
    </xf>
    <xf numFmtId="0" fontId="26" fillId="10" borderId="8" xfId="0" applyFont="1" applyFill="1" applyBorder="1" applyAlignment="1">
      <alignment horizontal="left" vertical="top"/>
    </xf>
    <xf numFmtId="0" fontId="27" fillId="10" borderId="8" xfId="0" applyFont="1" applyFill="1" applyBorder="1" applyAlignment="1">
      <alignment horizontal="left" vertical="top"/>
    </xf>
    <xf numFmtId="0" fontId="28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0" borderId="0" xfId="0" applyFill="1" applyBorder="1" applyAlignment="1"/>
    <xf numFmtId="169" fontId="0" fillId="0" borderId="0" xfId="11" applyNumberFormat="1" applyFont="1" applyAlignment="1">
      <alignment horizontal="right"/>
    </xf>
  </cellXfs>
  <cellStyles count="13">
    <cellStyle name="Bad" xfId="2" builtinId="27" customBuiltin="1"/>
    <cellStyle name="Calculation" xfId="6" builtinId="22" customBuiltin="1"/>
    <cellStyle name="Check Cell" xfId="8" builtinId="23" customBuiltin="1"/>
    <cellStyle name="Comma" xfId="11" builtinId="3"/>
    <cellStyle name="Currency" xfId="12" builtinId="4"/>
    <cellStyle name="Explanatory Text" xfId="10" builtinId="53" customBuiltin="1"/>
    <cellStyle name="Good" xfId="1" builtinId="26" customBuiltin="1"/>
    <cellStyle name="Input" xfId="4" builtinId="20" customBuiltin="1"/>
    <cellStyle name="Linked Cell" xfId="7" builtinId="24" customBuiltin="1"/>
    <cellStyle name="Neutral" xfId="3" builtinId="28" customBuiltin="1"/>
    <cellStyle name="Normal" xfId="0" builtinId="0" customBuiltin="1"/>
    <cellStyle name="Output" xfId="5" builtinId="21" customBuiltin="1"/>
    <cellStyle name="Warning Text" xfId="9" builtinId="11" customBuiltin="1"/>
  </cellStyles>
  <dxfs count="0"/>
  <tableStyles count="0" defaultTableStyle="TableStyleMedium2" defaultPivotStyle="PivotStyleLight16"/>
  <colors>
    <mruColors>
      <color rgb="FF001E55"/>
      <color rgb="FF231EDC"/>
      <color rgb="FFFFFFFF"/>
      <color rgb="FF0A7DFF"/>
      <color rgb="FF5AE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6</xdr:col>
      <xdr:colOff>562707</xdr:colOff>
      <xdr:row>8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93C3A7-0A20-FCEE-0535-1FA41A526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9346" y="762000"/>
          <a:ext cx="3581400" cy="790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703384</xdr:colOff>
      <xdr:row>2</xdr:row>
      <xdr:rowOff>105357</xdr:rowOff>
    </xdr:from>
    <xdr:to>
      <xdr:col>6</xdr:col>
      <xdr:colOff>594212</xdr:colOff>
      <xdr:row>10</xdr:row>
      <xdr:rowOff>123823</xdr:rowOff>
    </xdr:to>
    <xdr:pic>
      <xdr:nvPicPr>
        <xdr:cNvPr id="3" name="Picture 2" descr="Days Payable Outstanding (DPO)">
          <a:extLst>
            <a:ext uri="{FF2B5EF4-FFF2-40B4-BE49-F238E27FC236}">
              <a16:creationId xmlns:a16="http://schemas.microsoft.com/office/drawing/2014/main" id="{B1F295B2-0121-D0CE-7918-2FFF80B62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384" y="508338"/>
          <a:ext cx="3927963" cy="1542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13</xdr:col>
      <xdr:colOff>0</xdr:colOff>
      <xdr:row>23</xdr:row>
      <xdr:rowOff>85725</xdr:rowOff>
    </xdr:to>
    <xdr:pic>
      <xdr:nvPicPr>
        <xdr:cNvPr id="2" name="Picture 1" descr="Days Inventory Outstanding (DIO)">
          <a:extLst>
            <a:ext uri="{FF2B5EF4-FFF2-40B4-BE49-F238E27FC236}">
              <a16:creationId xmlns:a16="http://schemas.microsoft.com/office/drawing/2014/main" id="{A283C0EE-1451-45BC-8556-FD43CB993C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238250"/>
          <a:ext cx="9144000" cy="3324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Jacobs Accents Blue">
      <a:dk1>
        <a:srgbClr val="000000"/>
      </a:dk1>
      <a:lt1>
        <a:srgbClr val="FFFFFF"/>
      </a:lt1>
      <a:dk2>
        <a:srgbClr val="333333"/>
      </a:dk2>
      <a:lt2>
        <a:srgbClr val="E6E6E6"/>
      </a:lt2>
      <a:accent1>
        <a:srgbClr val="231EDC"/>
      </a:accent1>
      <a:accent2>
        <a:srgbClr val="0A7DFF"/>
      </a:accent2>
      <a:accent3>
        <a:srgbClr val="5AE6FF"/>
      </a:accent3>
      <a:accent4>
        <a:srgbClr val="001E55"/>
      </a:accent4>
      <a:accent5>
        <a:srgbClr val="A5A5A5"/>
      </a:accent5>
      <a:accent6>
        <a:srgbClr val="C8C8C8"/>
      </a:accent6>
      <a:hlink>
        <a:srgbClr val="231EDC"/>
      </a:hlink>
      <a:folHlink>
        <a:srgbClr val="E5E5E5"/>
      </a:folHlink>
    </a:clrScheme>
    <a:fontScheme name="JacobsChronos">
      <a:majorFont>
        <a:latin typeface="Jacobs Chronos"/>
        <a:ea typeface=""/>
        <a:cs typeface=""/>
      </a:majorFont>
      <a:minorFont>
        <a:latin typeface="Jacobs Chronos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5BA7D-0E4D-422B-A0B0-E400C801E99B}">
  <dimension ref="A1:S46"/>
  <sheetViews>
    <sheetView topLeftCell="A30" zoomScale="130" zoomScaleNormal="130" workbookViewId="0">
      <selection activeCell="O44" sqref="O44"/>
    </sheetView>
  </sheetViews>
  <sheetFormatPr defaultColWidth="8.77734375" defaultRowHeight="15"/>
  <cols>
    <col min="2" max="2" width="3.109375" customWidth="1"/>
    <col min="7" max="7" width="12" bestFit="1" customWidth="1"/>
    <col min="8" max="8" width="0.44140625" customWidth="1"/>
    <col min="9" max="9" width="12" bestFit="1" customWidth="1"/>
    <col min="10" max="10" width="0.6640625" customWidth="1"/>
    <col min="11" max="11" width="12" bestFit="1" customWidth="1"/>
  </cols>
  <sheetData>
    <row r="1" spans="1:2">
      <c r="A1" s="17" t="s">
        <v>22</v>
      </c>
    </row>
    <row r="2" spans="1:2">
      <c r="B2" s="2" t="s">
        <v>0</v>
      </c>
    </row>
    <row r="3" spans="1:2">
      <c r="B3" s="2" t="s">
        <v>1</v>
      </c>
    </row>
    <row r="4" spans="1:2">
      <c r="B4" s="1"/>
    </row>
    <row r="5" spans="1:2">
      <c r="B5" s="1"/>
    </row>
    <row r="6" spans="1:2">
      <c r="B6" s="1"/>
    </row>
    <row r="7" spans="1:2">
      <c r="B7" s="1"/>
    </row>
    <row r="8" spans="1:2">
      <c r="B8" s="1"/>
    </row>
    <row r="9" spans="1:2">
      <c r="B9" s="1"/>
    </row>
    <row r="12" spans="1:2" ht="20.25">
      <c r="B12" s="3" t="s">
        <v>2</v>
      </c>
    </row>
    <row r="14" spans="1:2" ht="20.25">
      <c r="B14" s="3" t="s">
        <v>3</v>
      </c>
    </row>
    <row r="19" spans="1: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 spans="1:19">
      <c r="A20" s="13"/>
      <c r="B20" s="9" t="s">
        <v>4</v>
      </c>
      <c r="C20" s="9"/>
      <c r="D20" s="9"/>
      <c r="E20" s="9"/>
      <c r="F20" s="9"/>
      <c r="G20" s="9"/>
      <c r="H20" s="9"/>
      <c r="I20" s="9"/>
      <c r="J20" s="9"/>
      <c r="K20" s="9"/>
      <c r="L20" s="13"/>
    </row>
    <row r="21" spans="1:19">
      <c r="A21" s="13"/>
      <c r="B21" s="9" t="s">
        <v>5</v>
      </c>
      <c r="C21" s="9"/>
      <c r="D21" s="9"/>
      <c r="E21" s="9"/>
      <c r="F21" s="9"/>
      <c r="G21" s="9"/>
      <c r="H21" s="9"/>
      <c r="I21" s="9"/>
      <c r="J21" s="9"/>
      <c r="K21" s="9"/>
      <c r="L21" s="13"/>
    </row>
    <row r="22" spans="1:19">
      <c r="A22" s="13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3"/>
    </row>
    <row r="23" spans="1:19" ht="15.75" thickBot="1">
      <c r="A23" s="13"/>
      <c r="B23" s="10"/>
      <c r="C23" s="10"/>
      <c r="D23" s="10"/>
      <c r="E23" s="10"/>
      <c r="F23" s="10"/>
      <c r="G23" s="14" t="s">
        <v>20</v>
      </c>
      <c r="H23" s="14"/>
      <c r="I23" s="14"/>
      <c r="J23" s="14"/>
      <c r="K23" s="14"/>
      <c r="L23" s="13"/>
    </row>
    <row r="24" spans="1:19" ht="15.75" thickBot="1">
      <c r="A24" s="13"/>
      <c r="B24" s="10" t="s">
        <v>16</v>
      </c>
      <c r="C24" s="10"/>
      <c r="D24" s="10"/>
      <c r="E24" s="10"/>
      <c r="F24" s="10"/>
      <c r="G24" s="15" t="s">
        <v>8</v>
      </c>
      <c r="H24" s="11"/>
      <c r="I24" s="15" t="s">
        <v>9</v>
      </c>
      <c r="J24" s="11"/>
      <c r="K24" s="15" t="s">
        <v>10</v>
      </c>
      <c r="L24" s="13"/>
    </row>
    <row r="25" spans="1:19">
      <c r="A25" s="13"/>
      <c r="B25" s="7" t="s">
        <v>6</v>
      </c>
      <c r="C25" s="7"/>
      <c r="D25" s="7"/>
      <c r="E25" s="7"/>
      <c r="F25" s="7"/>
      <c r="G25" s="7"/>
      <c r="H25" s="7"/>
      <c r="I25" s="7"/>
      <c r="J25" s="7"/>
      <c r="K25" s="7"/>
      <c r="L25" s="13"/>
    </row>
    <row r="26" spans="1:19">
      <c r="A26" s="13"/>
      <c r="B26" s="10"/>
      <c r="C26" s="10" t="s">
        <v>7</v>
      </c>
      <c r="D26" s="10"/>
      <c r="E26" s="10"/>
      <c r="F26" s="10"/>
      <c r="G26" s="12">
        <v>545337.10000000009</v>
      </c>
      <c r="H26" s="12">
        <v>0</v>
      </c>
      <c r="I26" s="12">
        <v>529448.70000000007</v>
      </c>
      <c r="J26" s="12">
        <v>0</v>
      </c>
      <c r="K26" s="12">
        <v>526475.4</v>
      </c>
      <c r="L26" s="13"/>
      <c r="O26" s="12"/>
      <c r="P26" s="12"/>
      <c r="Q26" s="12"/>
      <c r="R26" s="12"/>
      <c r="S26" s="12"/>
    </row>
    <row r="27" spans="1:19">
      <c r="A27" s="13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3"/>
    </row>
    <row r="28" spans="1:19">
      <c r="A28" s="13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3"/>
    </row>
    <row r="29" spans="1:19">
      <c r="A29" s="13"/>
      <c r="B29" s="9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13"/>
    </row>
    <row r="30" spans="1:19">
      <c r="A30" s="13"/>
      <c r="B30" s="9" t="s">
        <v>11</v>
      </c>
      <c r="C30" s="9"/>
      <c r="D30" s="9"/>
      <c r="E30" s="9"/>
      <c r="F30" s="9"/>
      <c r="G30" s="9"/>
      <c r="H30" s="9"/>
      <c r="I30" s="9"/>
      <c r="J30" s="9"/>
      <c r="K30" s="9"/>
      <c r="L30" s="13"/>
    </row>
    <row r="31" spans="1:19" ht="15.75" thickBot="1">
      <c r="A31" s="13"/>
      <c r="B31" s="11"/>
      <c r="C31" s="11"/>
      <c r="D31" s="11"/>
      <c r="E31" s="11"/>
      <c r="F31" s="11"/>
      <c r="G31" s="11"/>
      <c r="H31" s="11"/>
      <c r="I31" s="14" t="s">
        <v>17</v>
      </c>
      <c r="J31" s="14"/>
      <c r="K31" s="14"/>
      <c r="L31" s="13"/>
    </row>
    <row r="32" spans="1:19" ht="15.75" thickBot="1">
      <c r="A32" s="13"/>
      <c r="B32" s="10" t="s">
        <v>16</v>
      </c>
      <c r="C32" s="10"/>
      <c r="D32" s="10"/>
      <c r="E32" s="10"/>
      <c r="F32" s="10"/>
      <c r="G32" s="11"/>
      <c r="H32" s="11"/>
      <c r="I32" s="15" t="s">
        <v>8</v>
      </c>
      <c r="J32" s="11"/>
      <c r="K32" s="15" t="s">
        <v>9</v>
      </c>
      <c r="L32" s="13"/>
    </row>
    <row r="33" spans="1:19">
      <c r="A33" s="13"/>
      <c r="B33" s="7" t="s">
        <v>12</v>
      </c>
      <c r="C33" s="7"/>
      <c r="D33" s="7"/>
      <c r="E33" s="7"/>
      <c r="F33" s="7"/>
      <c r="G33" s="7"/>
      <c r="H33" s="7"/>
      <c r="I33" s="7"/>
      <c r="J33" s="7"/>
      <c r="K33" s="7"/>
      <c r="L33" s="13"/>
    </row>
    <row r="34" spans="1:19">
      <c r="A34" s="13"/>
      <c r="B34" s="10" t="s">
        <v>13</v>
      </c>
      <c r="C34" s="10"/>
      <c r="D34" s="10"/>
      <c r="E34" s="10"/>
      <c r="F34" s="10"/>
      <c r="G34" s="10"/>
      <c r="H34" s="10"/>
      <c r="I34" s="10"/>
      <c r="J34" s="10"/>
      <c r="K34" s="10"/>
      <c r="L34" s="13"/>
    </row>
    <row r="35" spans="1:19">
      <c r="A35" s="13"/>
      <c r="B35" s="7"/>
      <c r="C35" s="7" t="s">
        <v>14</v>
      </c>
      <c r="D35" s="7"/>
      <c r="E35" s="7"/>
      <c r="F35" s="7"/>
      <c r="G35" s="7"/>
      <c r="H35" s="7"/>
      <c r="I35" s="8">
        <v>7431.6</v>
      </c>
      <c r="J35" s="8"/>
      <c r="K35" s="8">
        <v>7553.7000000000007</v>
      </c>
      <c r="L35" s="13"/>
      <c r="Q35" s="12"/>
      <c r="R35" s="12"/>
      <c r="S35" s="12"/>
    </row>
    <row r="36" spans="1:19">
      <c r="A36" s="13"/>
      <c r="B36" s="10"/>
      <c r="C36" s="10" t="s">
        <v>15</v>
      </c>
      <c r="D36" s="10"/>
      <c r="E36" s="10"/>
      <c r="F36" s="10"/>
      <c r="G36" s="10"/>
      <c r="H36" s="10"/>
      <c r="I36" s="12">
        <v>61754</v>
      </c>
      <c r="J36" s="12"/>
      <c r="K36" s="12">
        <v>64185</v>
      </c>
      <c r="L36" s="13"/>
      <c r="Q36" s="12"/>
      <c r="R36" s="12"/>
      <c r="S36" s="12"/>
    </row>
    <row r="37" spans="1:19">
      <c r="A37" s="13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3"/>
    </row>
    <row r="38" spans="1:19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</row>
    <row r="42" spans="1:19" ht="20.25">
      <c r="B42" s="4"/>
    </row>
    <row r="43" spans="1:19" ht="16.5">
      <c r="A43" s="16" t="s">
        <v>21</v>
      </c>
    </row>
    <row r="45" spans="1:19">
      <c r="A45" t="s">
        <v>18</v>
      </c>
      <c r="B45" t="s">
        <v>3</v>
      </c>
      <c r="K45" s="5">
        <f>(I36+K36)/2</f>
        <v>62969.5</v>
      </c>
    </row>
    <row r="46" spans="1:19">
      <c r="A46" t="s">
        <v>19</v>
      </c>
      <c r="B46" t="s">
        <v>2</v>
      </c>
      <c r="K46" s="6">
        <f>K45/G26*365</f>
        <v>42.146165188467826</v>
      </c>
      <c r="M46">
        <v>30</v>
      </c>
    </row>
  </sheetData>
  <mergeCells count="6">
    <mergeCell ref="B20:K20"/>
    <mergeCell ref="B21:K21"/>
    <mergeCell ref="G23:K23"/>
    <mergeCell ref="B29:K29"/>
    <mergeCell ref="B30:K30"/>
    <mergeCell ref="I31:K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FA518-1F0E-41FF-99EE-6445B1E381F3}">
  <dimension ref="A1:S47"/>
  <sheetViews>
    <sheetView topLeftCell="A24" zoomScale="130" zoomScaleNormal="130" workbookViewId="0">
      <selection activeCell="A47" sqref="A47"/>
    </sheetView>
  </sheetViews>
  <sheetFormatPr defaultColWidth="8.77734375" defaultRowHeight="15"/>
  <cols>
    <col min="2" max="2" width="3.109375" customWidth="1"/>
    <col min="7" max="7" width="12" bestFit="1" customWidth="1"/>
    <col min="8" max="8" width="0.44140625" customWidth="1"/>
    <col min="9" max="9" width="12" bestFit="1" customWidth="1"/>
    <col min="10" max="10" width="0.6640625" customWidth="1"/>
    <col min="11" max="11" width="12" bestFit="1" customWidth="1"/>
  </cols>
  <sheetData>
    <row r="1" spans="1:2" ht="16.5">
      <c r="A1" s="18" t="s">
        <v>23</v>
      </c>
    </row>
    <row r="2" spans="1:2">
      <c r="B2" s="2" t="s">
        <v>26</v>
      </c>
    </row>
    <row r="3" spans="1:2">
      <c r="B3" s="2"/>
    </row>
    <row r="4" spans="1:2">
      <c r="B4" s="1"/>
    </row>
    <row r="5" spans="1:2">
      <c r="B5" s="1"/>
    </row>
    <row r="6" spans="1:2">
      <c r="B6" s="1"/>
    </row>
    <row r="7" spans="1:2">
      <c r="B7" s="1"/>
    </row>
    <row r="8" spans="1:2">
      <c r="B8" s="1"/>
    </row>
    <row r="9" spans="1:2">
      <c r="B9" s="1"/>
    </row>
    <row r="12" spans="1:2" ht="20.25">
      <c r="B12" s="3" t="s">
        <v>24</v>
      </c>
    </row>
    <row r="14" spans="1:2" ht="20.25">
      <c r="B14" s="3" t="s">
        <v>25</v>
      </c>
    </row>
    <row r="19" spans="1: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 spans="1:19">
      <c r="A20" s="13"/>
      <c r="B20" s="9" t="s">
        <v>4</v>
      </c>
      <c r="C20" s="9"/>
      <c r="D20" s="9"/>
      <c r="E20" s="9"/>
      <c r="F20" s="9"/>
      <c r="G20" s="9"/>
      <c r="H20" s="9"/>
      <c r="I20" s="9"/>
      <c r="J20" s="9"/>
      <c r="K20" s="9"/>
      <c r="L20" s="13"/>
    </row>
    <row r="21" spans="1:19">
      <c r="A21" s="13"/>
      <c r="B21" s="9" t="s">
        <v>5</v>
      </c>
      <c r="C21" s="9"/>
      <c r="D21" s="9"/>
      <c r="E21" s="9"/>
      <c r="F21" s="9"/>
      <c r="G21" s="9"/>
      <c r="H21" s="9"/>
      <c r="I21" s="9"/>
      <c r="J21" s="9"/>
      <c r="K21" s="9"/>
      <c r="L21" s="13"/>
    </row>
    <row r="22" spans="1:19">
      <c r="A22" s="13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3"/>
    </row>
    <row r="23" spans="1:19" ht="15.75" thickBot="1">
      <c r="A23" s="13"/>
      <c r="B23" s="10"/>
      <c r="C23" s="10"/>
      <c r="D23" s="10"/>
      <c r="E23" s="10"/>
      <c r="F23" s="10"/>
      <c r="G23" s="14" t="s">
        <v>20</v>
      </c>
      <c r="H23" s="14"/>
      <c r="I23" s="14"/>
      <c r="J23" s="14"/>
      <c r="K23" s="14"/>
      <c r="L23" s="13"/>
    </row>
    <row r="24" spans="1:19" ht="15.75" thickBot="1">
      <c r="A24" s="13"/>
      <c r="B24" s="10" t="s">
        <v>16</v>
      </c>
      <c r="C24" s="10"/>
      <c r="D24" s="10"/>
      <c r="E24" s="10"/>
      <c r="F24" s="10"/>
      <c r="G24" s="15" t="s">
        <v>8</v>
      </c>
      <c r="H24" s="11"/>
      <c r="I24" s="15" t="s">
        <v>9</v>
      </c>
      <c r="J24" s="11"/>
      <c r="K24" s="15" t="s">
        <v>10</v>
      </c>
      <c r="L24" s="13"/>
    </row>
    <row r="25" spans="1:19">
      <c r="A25" s="13"/>
      <c r="B25" s="7" t="s">
        <v>6</v>
      </c>
      <c r="C25" s="7"/>
      <c r="D25" s="7"/>
      <c r="E25" s="7"/>
      <c r="F25" s="7"/>
      <c r="G25" s="7"/>
      <c r="H25" s="7"/>
      <c r="I25" s="7"/>
      <c r="J25" s="7"/>
      <c r="K25" s="7"/>
      <c r="L25" s="13"/>
    </row>
    <row r="26" spans="1:19">
      <c r="A26" s="13"/>
      <c r="B26" s="10"/>
      <c r="C26" s="10" t="s">
        <v>7</v>
      </c>
      <c r="D26" s="10"/>
      <c r="E26" s="10"/>
      <c r="F26" s="10"/>
      <c r="G26" s="12">
        <v>545337.10000000009</v>
      </c>
      <c r="H26" s="12">
        <v>0</v>
      </c>
      <c r="I26" s="12">
        <v>529448.70000000007</v>
      </c>
      <c r="J26" s="12">
        <v>0</v>
      </c>
      <c r="K26" s="12">
        <v>526475.4</v>
      </c>
      <c r="L26" s="13"/>
      <c r="O26" s="12"/>
      <c r="P26" s="12"/>
      <c r="Q26" s="12"/>
      <c r="R26" s="12"/>
      <c r="S26" s="12"/>
    </row>
    <row r="27" spans="1:19">
      <c r="A27" s="13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3"/>
    </row>
    <row r="28" spans="1:19">
      <c r="A28" s="13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3"/>
    </row>
    <row r="29" spans="1:19">
      <c r="A29" s="13"/>
      <c r="B29" s="9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13"/>
    </row>
    <row r="30" spans="1:19">
      <c r="A30" s="13"/>
      <c r="B30" s="9" t="s">
        <v>11</v>
      </c>
      <c r="C30" s="9"/>
      <c r="D30" s="9"/>
      <c r="E30" s="9"/>
      <c r="F30" s="9"/>
      <c r="G30" s="9"/>
      <c r="H30" s="9"/>
      <c r="I30" s="9"/>
      <c r="J30" s="9"/>
      <c r="K30" s="9"/>
      <c r="L30" s="13"/>
    </row>
    <row r="31" spans="1:19" ht="15.75" thickBot="1">
      <c r="A31" s="13"/>
      <c r="B31" s="11"/>
      <c r="C31" s="11"/>
      <c r="D31" s="11"/>
      <c r="E31" s="11"/>
      <c r="F31" s="11"/>
      <c r="G31" s="11"/>
      <c r="H31" s="11"/>
      <c r="I31" s="14" t="s">
        <v>17</v>
      </c>
      <c r="J31" s="14"/>
      <c r="K31" s="14"/>
      <c r="L31" s="13"/>
    </row>
    <row r="32" spans="1:19" ht="15.75" thickBot="1">
      <c r="A32" s="13"/>
      <c r="B32" s="10" t="s">
        <v>16</v>
      </c>
      <c r="C32" s="10"/>
      <c r="D32" s="10"/>
      <c r="E32" s="10"/>
      <c r="F32" s="10"/>
      <c r="G32" s="11"/>
      <c r="H32" s="11"/>
      <c r="I32" s="15" t="s">
        <v>8</v>
      </c>
      <c r="J32" s="11"/>
      <c r="K32" s="15" t="s">
        <v>9</v>
      </c>
      <c r="L32" s="13"/>
    </row>
    <row r="33" spans="1:19">
      <c r="A33" s="13"/>
      <c r="B33" s="7" t="s">
        <v>12</v>
      </c>
      <c r="C33" s="7"/>
      <c r="D33" s="7"/>
      <c r="E33" s="7"/>
      <c r="F33" s="7"/>
      <c r="G33" s="7"/>
      <c r="H33" s="7"/>
      <c r="I33" s="7"/>
      <c r="J33" s="7"/>
      <c r="K33" s="7"/>
      <c r="L33" s="13"/>
    </row>
    <row r="34" spans="1:19">
      <c r="A34" s="13"/>
      <c r="B34" s="10" t="s">
        <v>13</v>
      </c>
      <c r="C34" s="10"/>
      <c r="D34" s="10"/>
      <c r="E34" s="10"/>
      <c r="F34" s="10"/>
      <c r="G34" s="10"/>
      <c r="H34" s="10"/>
      <c r="I34" s="10"/>
      <c r="J34" s="10"/>
      <c r="K34" s="10"/>
      <c r="L34" s="13"/>
    </row>
    <row r="35" spans="1:19">
      <c r="A35" s="13"/>
      <c r="B35" s="7"/>
      <c r="C35" s="7" t="s">
        <v>14</v>
      </c>
      <c r="D35" s="7"/>
      <c r="E35" s="7"/>
      <c r="F35" s="7"/>
      <c r="G35" s="7"/>
      <c r="H35" s="7"/>
      <c r="I35" s="8">
        <v>7431.6</v>
      </c>
      <c r="J35" s="8"/>
      <c r="K35" s="8">
        <v>7553.7000000000007</v>
      </c>
      <c r="L35" s="13"/>
      <c r="Q35" s="12"/>
      <c r="R35" s="12"/>
      <c r="S35" s="12"/>
    </row>
    <row r="36" spans="1:19">
      <c r="A36" s="13"/>
      <c r="B36" s="10"/>
      <c r="C36" s="10" t="s">
        <v>15</v>
      </c>
      <c r="D36" s="10"/>
      <c r="E36" s="10"/>
      <c r="F36" s="10"/>
      <c r="G36" s="10"/>
      <c r="H36" s="10"/>
      <c r="I36" s="12">
        <v>61754</v>
      </c>
      <c r="J36" s="12"/>
      <c r="K36" s="12">
        <v>64185</v>
      </c>
      <c r="L36" s="13"/>
      <c r="Q36" s="12"/>
      <c r="R36" s="12"/>
      <c r="S36" s="12"/>
    </row>
    <row r="37" spans="1:19">
      <c r="A37" s="13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3"/>
    </row>
    <row r="38" spans="1:19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</row>
    <row r="42" spans="1:19" ht="20.25">
      <c r="B42" s="4"/>
    </row>
    <row r="43" spans="1:19" ht="16.5">
      <c r="A43" s="16"/>
    </row>
    <row r="45" spans="1:19">
      <c r="A45" t="s">
        <v>27</v>
      </c>
      <c r="K45" s="5">
        <f>(I36+K36)/2</f>
        <v>62969.5</v>
      </c>
    </row>
    <row r="46" spans="1:19">
      <c r="A46" t="s">
        <v>28</v>
      </c>
      <c r="K46" s="6">
        <f>K45/G26*365</f>
        <v>42.146165188467826</v>
      </c>
      <c r="M46">
        <v>30</v>
      </c>
    </row>
    <row r="47" spans="1:19">
      <c r="A47" t="s">
        <v>29</v>
      </c>
    </row>
  </sheetData>
  <mergeCells count="6">
    <mergeCell ref="B20:K20"/>
    <mergeCell ref="B21:K21"/>
    <mergeCell ref="G23:K23"/>
    <mergeCell ref="B29:K29"/>
    <mergeCell ref="B30:K30"/>
    <mergeCell ref="I31:K3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B4D4A-653C-42FC-8AFE-272D9683F291}">
  <dimension ref="A1:C4"/>
  <sheetViews>
    <sheetView workbookViewId="0">
      <selection activeCell="B7" sqref="B7"/>
    </sheetView>
  </sheetViews>
  <sheetFormatPr defaultRowHeight="15"/>
  <sheetData>
    <row r="1" spans="1:3" ht="21">
      <c r="A1" s="19" t="s">
        <v>30</v>
      </c>
    </row>
    <row r="4" spans="1:3" ht="16.5">
      <c r="C4" s="20" t="s">
        <v>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F31BA-E6B5-4682-8D18-4574FCCE01DF}">
  <dimension ref="B5:R22"/>
  <sheetViews>
    <sheetView tabSelected="1" topLeftCell="D1" zoomScale="130" zoomScaleNormal="130" workbookViewId="0">
      <selection activeCell="R25" sqref="R25"/>
    </sheetView>
  </sheetViews>
  <sheetFormatPr defaultRowHeight="15"/>
  <cols>
    <col min="2" max="2" width="8.88671875" style="2"/>
    <col min="13" max="13" width="18.109375" style="2" bestFit="1" customWidth="1"/>
    <col min="14" max="14" width="6.109375" bestFit="1" customWidth="1"/>
    <col min="15" max="16" width="7.6640625" bestFit="1" customWidth="1"/>
  </cols>
  <sheetData>
    <row r="5" spans="2:18" ht="17.25" thickBot="1">
      <c r="M5" s="35" t="s">
        <v>39</v>
      </c>
      <c r="N5" s="24" t="s">
        <v>40</v>
      </c>
      <c r="O5" s="24" t="s">
        <v>41</v>
      </c>
      <c r="P5" s="24" t="s">
        <v>42</v>
      </c>
      <c r="R5" s="43" t="s">
        <v>40</v>
      </c>
    </row>
    <row r="6" spans="2:18" ht="18" thickTop="1" thickBot="1">
      <c r="B6" s="22" t="s">
        <v>38</v>
      </c>
      <c r="M6" s="36" t="s">
        <v>43</v>
      </c>
      <c r="N6" s="25">
        <v>400</v>
      </c>
      <c r="O6" s="25">
        <v>440</v>
      </c>
      <c r="P6" s="25">
        <v>462</v>
      </c>
      <c r="R6" s="45" t="s">
        <v>56</v>
      </c>
    </row>
    <row r="7" spans="2:18" ht="17.25" thickBot="1">
      <c r="B7" s="23" t="s">
        <v>36</v>
      </c>
      <c r="M7" s="37" t="s">
        <v>44</v>
      </c>
      <c r="N7" s="27" t="s">
        <v>45</v>
      </c>
      <c r="O7" s="28">
        <v>0.1</v>
      </c>
      <c r="P7" s="28">
        <v>0.05</v>
      </c>
      <c r="R7" s="45" t="s">
        <v>57</v>
      </c>
    </row>
    <row r="8" spans="2:18" ht="17.25" thickBot="1">
      <c r="B8" s="23" t="s">
        <v>37</v>
      </c>
      <c r="M8" s="38" t="s">
        <v>46</v>
      </c>
      <c r="N8" s="29"/>
      <c r="O8" s="29"/>
      <c r="P8" s="29"/>
      <c r="R8" s="45" t="s">
        <v>58</v>
      </c>
    </row>
    <row r="9" spans="2:18" ht="17.25" thickBot="1">
      <c r="M9" s="37" t="s">
        <v>47</v>
      </c>
      <c r="N9" s="30">
        <v>80</v>
      </c>
      <c r="O9" s="30">
        <v>85</v>
      </c>
      <c r="P9" s="30">
        <v>100</v>
      </c>
      <c r="R9" s="43" t="s">
        <v>41</v>
      </c>
    </row>
    <row r="10" spans="2:18" ht="17.25" thickBot="1">
      <c r="M10" s="39" t="s">
        <v>48</v>
      </c>
      <c r="N10" s="31">
        <v>20</v>
      </c>
      <c r="O10" s="31">
        <v>25</v>
      </c>
      <c r="P10" s="31">
        <v>30</v>
      </c>
      <c r="R10" s="45" t="s">
        <v>59</v>
      </c>
    </row>
    <row r="11" spans="2:18" ht="17.25" thickBot="1">
      <c r="M11" s="37" t="s">
        <v>49</v>
      </c>
      <c r="N11" s="30">
        <v>60</v>
      </c>
      <c r="O11" s="30">
        <v>65</v>
      </c>
      <c r="P11" s="30">
        <v>70</v>
      </c>
      <c r="R11" s="45" t="s">
        <v>60</v>
      </c>
    </row>
    <row r="12" spans="2:18" ht="17.25" thickBot="1">
      <c r="M12" s="40" t="s">
        <v>50</v>
      </c>
      <c r="N12" s="32">
        <v>160</v>
      </c>
      <c r="O12" s="32">
        <v>175</v>
      </c>
      <c r="P12" s="32">
        <v>200</v>
      </c>
      <c r="R12" s="45" t="s">
        <v>61</v>
      </c>
    </row>
    <row r="13" spans="2:18" ht="17.25" thickBot="1">
      <c r="B13" s="21" t="s">
        <v>32</v>
      </c>
      <c r="M13" s="41" t="s">
        <v>51</v>
      </c>
      <c r="N13" s="26"/>
      <c r="O13" s="26"/>
      <c r="P13" s="26"/>
      <c r="R13" s="43" t="s">
        <v>42</v>
      </c>
    </row>
    <row r="14" spans="2:18" ht="17.25" thickBot="1">
      <c r="B14" s="21" t="s">
        <v>33</v>
      </c>
      <c r="M14" s="39" t="s">
        <v>52</v>
      </c>
      <c r="N14" s="31">
        <v>40</v>
      </c>
      <c r="O14" s="31">
        <v>45</v>
      </c>
      <c r="P14" s="31">
        <v>60</v>
      </c>
      <c r="R14" s="45" t="s">
        <v>62</v>
      </c>
    </row>
    <row r="15" spans="2:18" ht="17.25" thickBot="1">
      <c r="B15" s="21" t="s">
        <v>34</v>
      </c>
      <c r="M15" s="37" t="s">
        <v>53</v>
      </c>
      <c r="N15" s="30">
        <v>10</v>
      </c>
      <c r="O15" s="30">
        <v>15</v>
      </c>
      <c r="P15" s="30">
        <v>20</v>
      </c>
      <c r="R15" s="45" t="s">
        <v>63</v>
      </c>
    </row>
    <row r="16" spans="2:18" ht="17.25" thickBot="1">
      <c r="B16" s="21" t="s">
        <v>35</v>
      </c>
      <c r="M16" s="39" t="s">
        <v>54</v>
      </c>
      <c r="N16" s="33" t="s">
        <v>45</v>
      </c>
      <c r="O16" s="31">
        <v>5</v>
      </c>
      <c r="P16" s="31">
        <v>10</v>
      </c>
      <c r="R16" s="45" t="s">
        <v>64</v>
      </c>
    </row>
    <row r="17" spans="13:18" ht="15.75" thickBot="1">
      <c r="M17" s="42" t="s">
        <v>55</v>
      </c>
      <c r="N17" s="34">
        <v>50</v>
      </c>
      <c r="O17" s="34">
        <v>65</v>
      </c>
      <c r="P17" s="34">
        <v>90</v>
      </c>
    </row>
    <row r="18" spans="13:18">
      <c r="R18" s="44"/>
    </row>
    <row r="20" spans="13:18">
      <c r="M20" s="2" t="s">
        <v>65</v>
      </c>
      <c r="O20" s="48">
        <v>30</v>
      </c>
      <c r="P20" s="48">
        <v>25</v>
      </c>
      <c r="R20" s="46"/>
    </row>
    <row r="21" spans="13:18">
      <c r="M21" s="47" t="s">
        <v>43</v>
      </c>
      <c r="O21" s="48">
        <v>440</v>
      </c>
      <c r="P21" s="48">
        <v>462</v>
      </c>
    </row>
    <row r="22" spans="13:18">
      <c r="M22" s="47" t="s">
        <v>66</v>
      </c>
      <c r="O22" s="48">
        <f>O20/O21*365</f>
        <v>24.886363636363633</v>
      </c>
      <c r="P22" s="48">
        <f>P20/P21*365</f>
        <v>19.751082251082252</v>
      </c>
      <c r="R22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DSO</vt:lpstr>
      <vt:lpstr>DPO</vt:lpstr>
      <vt:lpstr>DIO</vt:lpstr>
      <vt:lpstr>DWC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Yao, Jian</dc:creator>
  <cp:lastModifiedBy>Yao, Jian</cp:lastModifiedBy>
  <dcterms:created xsi:type="dcterms:W3CDTF">2022-10-17T06:24:50Z</dcterms:created>
  <dcterms:modified xsi:type="dcterms:W3CDTF">2025-02-04T03:19:11Z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4d4648e-babb-4cad-820a-ebf82d1a5617_Enabled">
    <vt:lpwstr>true</vt:lpwstr>
  </property>
  <property fmtid="{D5CDD505-2E9C-101B-9397-08002B2CF9AE}" pid="3" name="MSIP_Label_44d4648e-babb-4cad-820a-ebf82d1a5617_SetDate">
    <vt:lpwstr>2025-02-03T22:56:48Z</vt:lpwstr>
  </property>
  <property fmtid="{D5CDD505-2E9C-101B-9397-08002B2CF9AE}" pid="4" name="MSIP_Label_44d4648e-babb-4cad-820a-ebf82d1a5617_Method">
    <vt:lpwstr>Privileged</vt:lpwstr>
  </property>
  <property fmtid="{D5CDD505-2E9C-101B-9397-08002B2CF9AE}" pid="5" name="MSIP_Label_44d4648e-babb-4cad-820a-ebf82d1a5617_Name">
    <vt:lpwstr>Amentum – Internal</vt:lpwstr>
  </property>
  <property fmtid="{D5CDD505-2E9C-101B-9397-08002B2CF9AE}" pid="6" name="MSIP_Label_44d4648e-babb-4cad-820a-ebf82d1a5617_SiteId">
    <vt:lpwstr>c35286b9-d1b3-4008-9a9f-f2005aaaaa30</vt:lpwstr>
  </property>
  <property fmtid="{D5CDD505-2E9C-101B-9397-08002B2CF9AE}" pid="7" name="MSIP_Label_44d4648e-babb-4cad-820a-ebf82d1a5617_ActionId">
    <vt:lpwstr>32a710cb-779f-4aba-8ec5-1060cb1db0ac</vt:lpwstr>
  </property>
  <property fmtid="{D5CDD505-2E9C-101B-9397-08002B2CF9AE}" pid="8" name="MSIP_Label_44d4648e-babb-4cad-820a-ebf82d1a5617_ContentBits">
    <vt:lpwstr>0</vt:lpwstr>
  </property>
</Properties>
</file>