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https://auxiell.sharepoint.com/Standard/WIP SD/1. do/Talent Management/verifica conoscenze nuova risorsa/"/>
    </mc:Choice>
  </mc:AlternateContent>
  <xr:revisionPtr revIDLastSave="774" documentId="8_{5A61FFE2-948C-4622-9B4A-9BFA1D561A37}" xr6:coauthVersionLast="47" xr6:coauthVersionMax="47" xr10:uidLastSave="{2A097EE2-C995-4DBD-A059-45433FBE5D39}"/>
  <bookViews>
    <workbookView xWindow="-108" yWindow="-108" windowWidth="23256" windowHeight="12456" xr2:uid="{DF0D897E-E70E-422B-84EF-31B63FD304A8}"/>
  </bookViews>
  <sheets>
    <sheet name="domande" sheetId="4" r:id="rId1"/>
    <sheet name="Foglio2" sheetId="5" r:id="rId2"/>
    <sheet name="Foglio1" sheetId="1" state="hidden" r:id="rId3"/>
    <sheet name="Foglio1 (2)" sheetId="2" state="hidden" r:id="rId4"/>
  </sheets>
  <definedNames>
    <definedName name="_xlnm._FilterDatabase" localSheetId="2" hidden="1">Foglio1!$A$1:$D$110</definedName>
    <definedName name="_xlnm._FilterDatabase" localSheetId="3" hidden="1">'Foglio1 (2)'!$A$1:$N$109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7" i="4" l="1"/>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F144" i="2"/>
  <c r="E144" i="2"/>
  <c r="F143" i="2"/>
  <c r="E143" i="2"/>
  <c r="F142" i="2"/>
  <c r="E142" i="2"/>
  <c r="F141" i="2"/>
  <c r="E141" i="2"/>
  <c r="F140" i="2"/>
  <c r="E140" i="2"/>
  <c r="F139" i="2"/>
  <c r="E139" i="2"/>
  <c r="F138" i="2"/>
  <c r="E138" i="2"/>
  <c r="F121" i="2"/>
  <c r="E121" i="2"/>
  <c r="F120" i="2"/>
  <c r="E120" i="2"/>
  <c r="F119" i="2"/>
  <c r="E119" i="2"/>
  <c r="F118" i="2"/>
  <c r="E118" i="2"/>
  <c r="F117" i="2"/>
  <c r="E117" i="2"/>
  <c r="F116" i="2"/>
  <c r="E116" i="2"/>
  <c r="F115" i="2"/>
  <c r="E115" i="2"/>
  <c r="F114" i="2"/>
  <c r="E114" i="2"/>
  <c r="F113" i="2"/>
  <c r="E113" i="2"/>
  <c r="F112" i="2"/>
  <c r="E112" i="2"/>
  <c r="F111" i="2"/>
  <c r="E111" i="2"/>
  <c r="F110" i="2"/>
  <c r="E110" i="2"/>
  <c r="F109" i="2"/>
  <c r="E109" i="2"/>
  <c r="F108" i="2"/>
  <c r="E108" i="2"/>
  <c r="F107" i="2"/>
  <c r="E107" i="2"/>
  <c r="F106" i="2"/>
  <c r="E106" i="2"/>
  <c r="F105" i="2"/>
  <c r="E105" i="2"/>
  <c r="F104" i="2"/>
  <c r="E104" i="2"/>
  <c r="F103" i="2"/>
  <c r="E103" i="2"/>
  <c r="F102" i="2"/>
  <c r="E102" i="2"/>
  <c r="F101" i="2"/>
  <c r="E101" i="2"/>
  <c r="F100" i="2"/>
  <c r="E100" i="2"/>
  <c r="F99" i="2"/>
  <c r="E99" i="2"/>
  <c r="F98" i="2"/>
  <c r="E98" i="2"/>
  <c r="F97" i="2"/>
  <c r="E97" i="2"/>
  <c r="F96" i="2"/>
  <c r="E96" i="2"/>
  <c r="F95" i="2"/>
  <c r="E95" i="2"/>
  <c r="F94" i="2"/>
  <c r="E94" i="2"/>
  <c r="F93" i="2"/>
  <c r="E93" i="2"/>
  <c r="F92" i="2"/>
  <c r="E92" i="2"/>
  <c r="F91" i="2"/>
  <c r="E91" i="2"/>
  <c r="F90" i="2"/>
  <c r="E90" i="2"/>
  <c r="F89" i="2"/>
  <c r="E89" i="2"/>
  <c r="F88" i="2"/>
  <c r="E88" i="2"/>
  <c r="F87" i="2"/>
  <c r="E87" i="2"/>
  <c r="F86" i="2"/>
  <c r="E86" i="2"/>
  <c r="F85" i="2"/>
  <c r="E85" i="2"/>
  <c r="F84" i="2"/>
  <c r="E84" i="2"/>
  <c r="F83" i="2"/>
  <c r="E83" i="2"/>
  <c r="F82" i="2"/>
  <c r="E82" i="2"/>
  <c r="F81" i="2"/>
  <c r="E81" i="2"/>
  <c r="F80" i="2"/>
  <c r="E80" i="2"/>
  <c r="F79" i="2"/>
  <c r="E79" i="2"/>
  <c r="F78" i="2"/>
  <c r="E78" i="2"/>
  <c r="F77" i="2"/>
  <c r="E77" i="2"/>
  <c r="F76" i="2"/>
  <c r="E76" i="2"/>
  <c r="F75" i="2"/>
  <c r="E75" i="2"/>
  <c r="F74" i="2"/>
  <c r="E74" i="2"/>
  <c r="F73" i="2"/>
  <c r="E73" i="2"/>
  <c r="F72" i="2"/>
  <c r="E72" i="2"/>
  <c r="F71" i="2"/>
  <c r="E71" i="2"/>
  <c r="F70" i="2"/>
  <c r="E70" i="2"/>
  <c r="F69" i="2"/>
  <c r="E69" i="2"/>
  <c r="F68" i="2"/>
  <c r="E68" i="2"/>
  <c r="F67" i="2"/>
  <c r="E67" i="2"/>
  <c r="F66" i="2"/>
  <c r="E66" i="2"/>
  <c r="F65" i="2"/>
  <c r="E65" i="2"/>
  <c r="F64" i="2"/>
  <c r="E64" i="2"/>
  <c r="F63" i="2"/>
  <c r="E63" i="2"/>
  <c r="F62" i="2"/>
  <c r="E62" i="2"/>
  <c r="F61" i="2"/>
  <c r="E61" i="2"/>
  <c r="F60" i="2"/>
  <c r="E60" i="2"/>
  <c r="F59" i="2"/>
  <c r="E59" i="2"/>
  <c r="F58" i="2"/>
  <c r="E58" i="2"/>
  <c r="F57" i="2"/>
  <c r="E57" i="2"/>
  <c r="F56" i="2"/>
  <c r="E56" i="2"/>
  <c r="F55" i="2"/>
  <c r="E55" i="2"/>
  <c r="F54" i="2"/>
  <c r="E54" i="2"/>
  <c r="F53" i="2"/>
  <c r="E53" i="2"/>
  <c r="F52" i="2"/>
  <c r="E52" i="2"/>
  <c r="D144" i="2"/>
  <c r="D143" i="2"/>
  <c r="D142" i="2"/>
  <c r="D141" i="2"/>
  <c r="D140" i="2"/>
  <c r="D139" i="2"/>
  <c r="D138" i="2"/>
  <c r="D121" i="2"/>
  <c r="D120" i="2"/>
  <c r="D119" i="2"/>
  <c r="D118" i="2"/>
  <c r="D117" i="2"/>
  <c r="D116" i="2"/>
  <c r="D115" i="2"/>
  <c r="D114" i="2"/>
  <c r="D113" i="2"/>
  <c r="D112" i="2"/>
  <c r="D111" i="2"/>
  <c r="D110" i="2"/>
  <c r="D109" i="2"/>
  <c r="D108" i="2"/>
  <c r="D107" i="2"/>
  <c r="D106" i="2"/>
  <c r="D105" i="2"/>
  <c r="D104" i="2"/>
  <c r="D103" i="2"/>
  <c r="D102" i="2"/>
  <c r="D101" i="2"/>
  <c r="D100" i="2"/>
  <c r="D99" i="2"/>
  <c r="D98" i="2"/>
  <c r="D97" i="2"/>
  <c r="D96" i="2"/>
  <c r="D95" i="2"/>
  <c r="D92" i="2"/>
  <c r="D91" i="2"/>
  <c r="D90" i="2"/>
  <c r="D89" i="2"/>
  <c r="D86" i="2"/>
  <c r="D85" i="2"/>
  <c r="D84" i="2"/>
  <c r="D83" i="2"/>
  <c r="D80" i="2"/>
  <c r="D79" i="2"/>
  <c r="D78" i="2"/>
  <c r="D77" i="2"/>
  <c r="D76" i="2"/>
  <c r="D75" i="2"/>
  <c r="D74" i="2"/>
  <c r="D69" i="2"/>
  <c r="D68" i="2"/>
  <c r="D67" i="2"/>
  <c r="D66" i="2"/>
  <c r="D65" i="2"/>
  <c r="D64" i="2"/>
  <c r="D63" i="2"/>
  <c r="D62" i="2"/>
  <c r="D61" i="2"/>
  <c r="D60" i="2"/>
  <c r="D59" i="2"/>
  <c r="D58" i="2"/>
  <c r="D57" i="2"/>
  <c r="D56" i="2"/>
  <c r="D55" i="2"/>
  <c r="D54" i="2"/>
  <c r="D53" i="2"/>
  <c r="D52" i="2"/>
  <c r="C144" i="2"/>
  <c r="C143" i="2"/>
  <c r="C142" i="2"/>
  <c r="C141" i="2"/>
  <c r="C140" i="2"/>
  <c r="C139" i="2"/>
  <c r="C138" i="2"/>
  <c r="C121" i="2"/>
  <c r="C120" i="2"/>
  <c r="C119" i="2"/>
  <c r="C118" i="2"/>
  <c r="C117" i="2"/>
  <c r="C116" i="2"/>
  <c r="C115" i="2"/>
  <c r="C114" i="2"/>
  <c r="C113" i="2"/>
  <c r="C112" i="2"/>
  <c r="C111" i="2"/>
  <c r="C110" i="2"/>
  <c r="C109" i="2"/>
  <c r="C108" i="2"/>
  <c r="C107" i="2"/>
  <c r="C106" i="2"/>
  <c r="C105" i="2"/>
  <c r="C104" i="2"/>
  <c r="C103" i="2"/>
  <c r="C102" i="2"/>
  <c r="C101" i="2"/>
  <c r="C100" i="2"/>
  <c r="C99" i="2"/>
  <c r="C98" i="2"/>
  <c r="C97" i="2"/>
  <c r="C96" i="2"/>
  <c r="C95" i="2"/>
  <c r="C94" i="2"/>
  <c r="C93" i="2"/>
  <c r="C92" i="2"/>
  <c r="C90" i="2"/>
  <c r="C89" i="2"/>
  <c r="C88" i="2"/>
  <c r="C87" i="2"/>
  <c r="C86" i="2"/>
  <c r="C85" i="2"/>
  <c r="C84" i="2"/>
  <c r="C83" i="2"/>
  <c r="C82" i="2"/>
  <c r="C81" i="2"/>
  <c r="C80" i="2"/>
  <c r="C79" i="2"/>
  <c r="C78" i="2"/>
  <c r="C77" i="2"/>
  <c r="C76" i="2"/>
  <c r="C75" i="2"/>
  <c r="C74" i="2"/>
  <c r="C73" i="2"/>
  <c r="C72" i="2"/>
  <c r="C71" i="2"/>
  <c r="C70" i="2"/>
  <c r="C69" i="2"/>
  <c r="C68" i="2"/>
  <c r="C67" i="2"/>
  <c r="C66" i="2"/>
  <c r="C64" i="2"/>
  <c r="C63" i="2"/>
  <c r="C62" i="2"/>
  <c r="C60" i="2"/>
  <c r="C59" i="2"/>
  <c r="C57" i="2"/>
  <c r="C56" i="2"/>
  <c r="C55" i="2"/>
  <c r="C54" i="2"/>
  <c r="C53" i="2"/>
  <c r="C52" i="2"/>
  <c r="J121" i="2"/>
  <c r="I121" i="2"/>
  <c r="H121" i="2"/>
  <c r="G121" i="2"/>
  <c r="J120" i="2"/>
  <c r="I120" i="2"/>
  <c r="H120" i="2"/>
  <c r="G120" i="2"/>
  <c r="J119" i="2"/>
  <c r="I119" i="2"/>
  <c r="H119" i="2"/>
  <c r="G119" i="2"/>
  <c r="J118" i="2"/>
  <c r="I118" i="2"/>
  <c r="H118" i="2"/>
  <c r="G118" i="2"/>
  <c r="J117" i="2"/>
  <c r="I117" i="2"/>
  <c r="H117" i="2"/>
  <c r="G117" i="2"/>
  <c r="J116" i="2"/>
  <c r="I116" i="2"/>
  <c r="H116" i="2"/>
  <c r="G116" i="2"/>
  <c r="J115" i="2"/>
  <c r="I115" i="2"/>
  <c r="H115" i="2"/>
  <c r="G115" i="2"/>
  <c r="I114" i="2"/>
  <c r="H114" i="2"/>
  <c r="G114" i="2"/>
  <c r="L141" i="2" l="1"/>
  <c r="L143" i="2"/>
  <c r="L142" i="2"/>
  <c r="L144" i="2"/>
  <c r="L140" i="2"/>
  <c r="L139" i="2"/>
  <c r="L138" i="2"/>
  <c r="L51" i="2" l="1"/>
  <c r="L55" i="2"/>
  <c r="L58" i="2"/>
  <c r="L59" i="2"/>
  <c r="L61" i="2"/>
  <c r="L64" i="2"/>
  <c r="L65" i="2"/>
  <c r="L66" i="2"/>
  <c r="L68" i="2"/>
  <c r="L70" i="2"/>
  <c r="L71" i="2"/>
  <c r="L72" i="2"/>
  <c r="L73" i="2"/>
  <c r="L74" i="2"/>
  <c r="L78" i="2"/>
  <c r="L81" i="2"/>
  <c r="L82" i="2"/>
  <c r="L83" i="2"/>
  <c r="L87" i="2"/>
  <c r="L88" i="2"/>
  <c r="L90" i="2"/>
  <c r="L91" i="2"/>
  <c r="L92" i="2"/>
  <c r="L93" i="2"/>
  <c r="L94" i="2"/>
  <c r="L97" i="2"/>
  <c r="L98" i="2"/>
  <c r="L101" i="2"/>
  <c r="L105" i="2"/>
  <c r="L106" i="2"/>
  <c r="L109" i="2"/>
  <c r="L113" i="2"/>
  <c r="L120" i="2" l="1"/>
  <c r="L116" i="2"/>
  <c r="L111" i="2"/>
  <c r="L107" i="2"/>
  <c r="L103" i="2"/>
  <c r="L99" i="2"/>
  <c r="L95" i="2"/>
  <c r="L85" i="2"/>
  <c r="L80" i="2"/>
  <c r="L76" i="2"/>
  <c r="L62" i="2"/>
  <c r="L57" i="2"/>
  <c r="L53" i="2"/>
  <c r="L114" i="2"/>
  <c r="L110" i="2"/>
  <c r="L102" i="2"/>
  <c r="L89" i="2"/>
  <c r="L84" i="2"/>
  <c r="L79" i="2"/>
  <c r="L75" i="2"/>
  <c r="L69" i="2"/>
  <c r="L56" i="2"/>
  <c r="L52" i="2"/>
  <c r="L117" i="2"/>
  <c r="L118" i="2"/>
  <c r="L60" i="2"/>
  <c r="L121" i="2"/>
  <c r="L119" i="2"/>
  <c r="L115" i="2"/>
  <c r="L112" i="2"/>
  <c r="L108" i="2"/>
  <c r="L104" i="2"/>
  <c r="L100" i="2"/>
  <c r="L96" i="2"/>
  <c r="L86" i="2"/>
  <c r="L77" i="2"/>
  <c r="L67" i="2"/>
  <c r="L63" i="2"/>
  <c r="L54" i="2"/>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7">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bk>
      <extLst>
        <ext uri="{3e2802c4-a4d2-4d8b-9148-e3be6c30e623}">
          <xlrd:rvb i="5"/>
        </ext>
      </extLst>
    </bk>
    <bk>
      <extLst>
        <ext uri="{3e2802c4-a4d2-4d8b-9148-e3be6c30e623}">
          <xlrd:rvb i="6"/>
        </ext>
      </extLst>
    </bk>
  </futureMetadata>
  <valueMetadata count="7">
    <bk>
      <rc t="1" v="0"/>
    </bk>
    <bk>
      <rc t="1" v="1"/>
    </bk>
    <bk>
      <rc t="1" v="2"/>
    </bk>
    <bk>
      <rc t="1" v="3"/>
    </bk>
    <bk>
      <rc t="1" v="4"/>
    </bk>
    <bk>
      <rc t="1" v="5"/>
    </bk>
    <bk>
      <rc t="1" v="6"/>
    </bk>
  </valueMetadata>
</metadata>
</file>

<file path=xl/sharedStrings.xml><?xml version="1.0" encoding="utf-8"?>
<sst xmlns="http://schemas.openxmlformats.org/spreadsheetml/2006/main" count="2560" uniqueCount="1064">
  <si>
    <t>principio</t>
  </si>
  <si>
    <t>Domanda</t>
  </si>
  <si>
    <t>opzione 1</t>
  </si>
  <si>
    <t>opzione 2</t>
  </si>
  <si>
    <t>opzione 3</t>
  </si>
  <si>
    <t>opzione 4</t>
  </si>
  <si>
    <t>opzione 5</t>
  </si>
  <si>
    <t>opzione 6</t>
  </si>
  <si>
    <t>opzione 7</t>
  </si>
  <si>
    <t>opzione 8</t>
  </si>
  <si>
    <t>opzione 9</t>
  </si>
  <si>
    <t>opzione 10</t>
  </si>
  <si>
    <t>risposta</t>
  </si>
  <si>
    <t>Vision, mission e valori auxiell</t>
  </si>
  <si>
    <t>Qual è il why di auxiell?</t>
  </si>
  <si>
    <t>Leading by example</t>
  </si>
  <si>
    <t>performance by processes</t>
  </si>
  <si>
    <t>Analizziamo, riprogettiamo e trasformiamo i processi delle aziende che vogliono aumentare le proprie performance</t>
  </si>
  <si>
    <t>Cos'è il lean system?</t>
  </si>
  <si>
    <t>È un sistema, fatto di principi, tecniche e metodi e strumenti</t>
  </si>
  <si>
    <t>è una raccolta di strumenti per ridurre i costi</t>
  </si>
  <si>
    <t>è una procedura per implementare il kanban</t>
  </si>
  <si>
    <t>è una metodologia per migliorare l'efficienza</t>
  </si>
  <si>
    <t>Quali sono gli ambiti d'azione di auxiell?</t>
  </si>
  <si>
    <t>4D</t>
  </si>
  <si>
    <t>5W2H</t>
  </si>
  <si>
    <t>LGA+LRM</t>
  </si>
  <si>
    <t>complete lean trasformation</t>
  </si>
  <si>
    <t>Quali sono i competitors di auxiell?</t>
  </si>
  <si>
    <t>Considi</t>
  </si>
  <si>
    <t>Bonfiglioli</t>
  </si>
  <si>
    <t>Porsche Consulting</t>
  </si>
  <si>
    <t>Efeso Consulting</t>
  </si>
  <si>
    <t>Accenture</t>
  </si>
  <si>
    <t>McKinsey</t>
  </si>
  <si>
    <t>Deloitte</t>
  </si>
  <si>
    <t>IBM</t>
  </si>
  <si>
    <t>Toyota</t>
  </si>
  <si>
    <t>Il sole 24 ore</t>
  </si>
  <si>
    <t>Considi;Bonfiglioli;Porsche Consulting;Efeso Consulting</t>
  </si>
  <si>
    <t>Cos'è la Lean Gap Analysis®?</t>
  </si>
  <si>
    <t>È la fase di misurazione e analisi dei processi dell’azienda allo stato attuale</t>
  </si>
  <si>
    <t>È la fase di riprogettazione dell'azienda</t>
  </si>
  <si>
    <t>È la fase di implementazione degli strumenti</t>
  </si>
  <si>
    <t>Cos'è la Lean RoadMap®?</t>
  </si>
  <si>
    <t>Che tipologie di feedback ci sono?</t>
  </si>
  <si>
    <t>Rafforzativo</t>
  </si>
  <si>
    <t>Difensivo</t>
  </si>
  <si>
    <t>Competitivo</t>
  </si>
  <si>
    <t>Correttivo</t>
  </si>
  <si>
    <t>Rafforzativo;Correttivo</t>
  </si>
  <si>
    <t>Valore per il cliente</t>
  </si>
  <si>
    <t>Cosa si intende per "valore per il cliente"?</t>
  </si>
  <si>
    <t>è tutto quello per il quale il cliente sarebbe disposto a pagare</t>
  </si>
  <si>
    <t>è tutto quello per il quale il cliente è disposto a pagare</t>
  </si>
  <si>
    <t>è il beneficio che il cliente può trarre dal prodotto</t>
  </si>
  <si>
    <t>è la convenienza del prodotto rispetto ai competitor</t>
  </si>
  <si>
    <t>Il valore per il cliente è tutto quello  per cui il cliente sarebbe disposto a pagare</t>
  </si>
  <si>
    <t>Quali sono le attività fondamentali di un processo?</t>
  </si>
  <si>
    <t>Lavorazione</t>
  </si>
  <si>
    <t>Trasporto</t>
  </si>
  <si>
    <t>Pulizia</t>
  </si>
  <si>
    <t>Ispezione</t>
  </si>
  <si>
    <t>Attesa</t>
  </si>
  <si>
    <t>Lavorazione;trasporto;ispezione;attesa</t>
  </si>
  <si>
    <t>Tre flussi del valore</t>
  </si>
  <si>
    <t>Qual è la definizione di processo?</t>
  </si>
  <si>
    <t>Un insieme di operazioni o fasi che trasforma un insieme di input  in un output</t>
  </si>
  <si>
    <t>un insieme di attività</t>
  </si>
  <si>
    <t>la fasi produttive che permettono di trasformare un output in un input</t>
  </si>
  <si>
    <t>tutte le fasi che all'interno di uno stabilimento produttivo o un ufficio</t>
  </si>
  <si>
    <t>Qual è la definizione di operazione?</t>
  </si>
  <si>
    <t>Un insieme di attività o fasi che trasforma un insieme di input  in un output</t>
  </si>
  <si>
    <t>Attività che coinvolge persone o materiali modificandone lo stato</t>
  </si>
  <si>
    <t>Unità elementare di lavoro che fa variare lo stato o la posizione nello spazio di un oggetto materiale, immateriale o di una persona</t>
  </si>
  <si>
    <t>un'attività che compone un processo</t>
  </si>
  <si>
    <t>Quali sono i tre flussi del valore?</t>
  </si>
  <si>
    <t>Flusso informativo, flusso produttivo, flusso operativo, workflow</t>
  </si>
  <si>
    <t>Flusso informativo, flusso operativo, workflow</t>
  </si>
  <si>
    <t>Flusso produttivo, flusso operativo, workflow</t>
  </si>
  <si>
    <t>Flusso informativo, flusso produttivo, workflow</t>
  </si>
  <si>
    <t>Qual è la definizione di Jidoka?</t>
  </si>
  <si>
    <t>jidoka è una metodologia per velocizzare la produzione senza interruzioni</t>
  </si>
  <si>
    <t>jidoka consiste nell’automatizzare tutte le attività manuali del processo</t>
  </si>
  <si>
    <t>jidoka è un sistema che permette agli operatori di segnalare le anomalie</t>
  </si>
  <si>
    <t>jiidoka è la capacità di macchine e uomini di arrestarsi immediatamente all’insorgenza di un’anomalia nel processo</t>
  </si>
  <si>
    <t>Eliminazione degli sprechi</t>
  </si>
  <si>
    <t>Quali sono i sette muda?</t>
  </si>
  <si>
    <t>Sovrapproduzione, attese, trasporti, processi non corretti, scorte, movimenti, rilavorazioni</t>
  </si>
  <si>
    <t>Sovrapproduzione, attese, trasporti, processi non corretti, scorte, movimenti, difetti</t>
  </si>
  <si>
    <t>Sovrapproduzione, attese, trasporti, processi non corretti, scorte, movimenti, controllo qualità</t>
  </si>
  <si>
    <t>Sovrapproduzione, attese, trasporti, processi non corretti, scorte, movimenti, talento inutilizzato</t>
  </si>
  <si>
    <t>Perché la "sovrapproduzione" è definito come il muda più pericoloso?</t>
  </si>
  <si>
    <t>Perché può generare a cascata tutti gli altri muda</t>
  </si>
  <si>
    <t>Perché causa rallentamenti nelle consegne al cliente</t>
  </si>
  <si>
    <t>Perché aumenta la quantità di materiale in circolazione, complicando la gestione operativa</t>
  </si>
  <si>
    <t>Perché può mascherare inefficienze nelle fasi a valle che restano non individuate</t>
  </si>
  <si>
    <t>Durante un ciclo di lavoro, un operatore cerca del materiale tra le scaffalature. In ottica di VA-NVA Analysis, come viene categorizzata questa attività?</t>
  </si>
  <si>
    <t>NVA-1</t>
  </si>
  <si>
    <t>NVA-2</t>
  </si>
  <si>
    <t>VA</t>
  </si>
  <si>
    <t>Quali sono le 4M+E?</t>
  </si>
  <si>
    <t>Men, Materials, Methods, Machines, Energy</t>
  </si>
  <si>
    <t>Men, Materials, Methods, Machines, Environment</t>
  </si>
  <si>
    <t>Men, Materials, Methods, Money, Environment</t>
  </si>
  <si>
    <t>Men, Materials, Measurement, Machines, Environment</t>
  </si>
  <si>
    <t>Collegamento alla domanda</t>
  </si>
  <si>
    <t>Quali sono le metriche per misurare un processo?</t>
  </si>
  <si>
    <t>Qualità, costi e tempi</t>
  </si>
  <si>
    <t>Qualità, costi e efficienza</t>
  </si>
  <si>
    <t>Qualità, tempi e produttività</t>
  </si>
  <si>
    <t>Costi, tempi e flessibilità</t>
  </si>
  <si>
    <t>Qual è la definizione di Processing Time?</t>
  </si>
  <si>
    <t>Tempo richiesto per spostare un’unità di prodotto tra due fasi consecutive del processo</t>
  </si>
  <si>
    <t>Tempo totale trascorso tra l’inizio e la fine di tutte le attività che coinvolgono il prodotto, incluse le attese</t>
  </si>
  <si>
    <t>Tempo effettivo impiegato da una singola risorsa trasformante per processare interamente un'unità di prodotto, senza interruzioni</t>
  </si>
  <si>
    <t>Tempo necessario a tutte le risorse coinvolte per completare un lotto di produzione</t>
  </si>
  <si>
    <t>Cosa rappresenta il Takt time e come viene calcolato?</t>
  </si>
  <si>
    <t>Rappresenta il ritmo della domanda</t>
  </si>
  <si>
    <t>Rappresenta il tempo minimo di attesa tra due processi consecutivi</t>
  </si>
  <si>
    <t>rappresenta il ritmo della produzione</t>
  </si>
  <si>
    <t>Rappresenta il tempo totale necessario per produrre una unita di PF</t>
  </si>
  <si>
    <t>Una fabbrica di giocattoli ha ricevuto una commessa per produrre 500 pezzi in una settimana lavorativa (40h). La produzione lavora 8 ore al giorno, nelle quali viene stimato un tempo per il setup delle macchine di 1 or Qual è il Takt Time [s]?</t>
  </si>
  <si>
    <t>248s</t>
  </si>
  <si>
    <t>250s</t>
  </si>
  <si>
    <t>246 s</t>
  </si>
  <si>
    <t>252 s</t>
  </si>
  <si>
    <t>Cosa rappresenta il Tempo Ciclo?</t>
  </si>
  <si>
    <t>Rappresenta il ritmo della produzione, ed indica quanto tempo passa, in media, tra l'uscita di due pezzi consecutivi dal processo (o dall'operazione)</t>
  </si>
  <si>
    <t>Sulla base di cosa viene definito il numero di risorse in logica Pull?</t>
  </si>
  <si>
    <t>Il numero di risorse è determinato sulla base del lead time di risposta al mercato</t>
  </si>
  <si>
    <t>Il numero di risorse è determinato sulla base del throughput time</t>
  </si>
  <si>
    <t>Il numero di risorse è determinato sulla base del T/C</t>
  </si>
  <si>
    <t>Il numero di risorse è determinato sulla base del takt time</t>
  </si>
  <si>
    <t>Da cosa dipende il modello organizzativo da utilizzare?</t>
  </si>
  <si>
    <t>Demand Time e LT di risposta</t>
  </si>
  <si>
    <t>Takt time e cycle time</t>
  </si>
  <si>
    <t>processing time e throughput time</t>
  </si>
  <si>
    <t>dal Lead time produttivo</t>
  </si>
  <si>
    <t>Cos'è il kanban?</t>
  </si>
  <si>
    <t>È uno strumento per il controllo del flusso pull disaccoppiato</t>
  </si>
  <si>
    <t>È un metodo per automatizzare il processo di approvvigionamento materiali</t>
  </si>
  <si>
    <t>È un sistema con uno o più cartellini che per gestire un sistema pull</t>
  </si>
  <si>
    <t>È un principio del lean system</t>
  </si>
  <si>
    <t>è uno strumento per il controllo del flusso pull disaccoppiato</t>
  </si>
  <si>
    <t>Miglioramento continuo</t>
  </si>
  <si>
    <t>Quali sono le caratteristiche di un KPI?</t>
  </si>
  <si>
    <t>specifico, misurabile, adottabile, rilevante, temporale</t>
  </si>
  <si>
    <t>Specifico, misurabile, condiviso, rilevante, temporale</t>
  </si>
  <si>
    <t>Specifico, misurabile, adottabile, flessibile, temporale</t>
  </si>
  <si>
    <t>Specifico, misurabile, adottabile, rilevante, periodico</t>
  </si>
  <si>
    <t>Coinvolgimento di tutti</t>
  </si>
  <si>
    <t>Quali sono le tipologie di comportamenti all'interno di un team?</t>
  </si>
  <si>
    <t>Oppositori, resistenti, collaboratori</t>
  </si>
  <si>
    <t>Osservatori, resistenti, innovatori</t>
  </si>
  <si>
    <t>Oppositori, resilienti, innovatori</t>
  </si>
  <si>
    <t>Value Stream Mapping</t>
  </si>
  <si>
    <t>Cosa si intende per Throughput Time?</t>
  </si>
  <si>
    <t>Il Throughput Time misura il periodo che intercorre dall’inizio della lavorazione di un input fino al completamento del processo, includendo trasferimenti e stoccaggi intermedi</t>
  </si>
  <si>
    <t>Il Throughput Time è il tempo totale in cui un input resta nel sistema, dalla ricezione fino alla spedizione, includendo eventuali fermate programmate</t>
  </si>
  <si>
    <t>Il Throughput Time rappresenta il tempo di attraversamento del flusso principale del processo di un nuovo input considerando di lavorare a FIFO tutti gli input già presenti nel processo.</t>
  </si>
  <si>
    <t>il throughput time rappresenta il tempo che intercorre tra l'uscita di 2 output successivi</t>
  </si>
  <si>
    <t>Si consideri un'azienda che lavora 8h al giorno, per 5 giorni a settiman La domanda giornaliera è pari a 200pz, e lo stock interoperazionale tra la fase A e B è pari a 390pz. Quanto vale lo stock in termini di tempo?</t>
  </si>
  <si>
    <t>1,95gg</t>
  </si>
  <si>
    <t>2,00gg</t>
  </si>
  <si>
    <t>1,90gg</t>
  </si>
  <si>
    <t>2,10gg</t>
  </si>
  <si>
    <t>Come si calcola l'indice di flusso?</t>
  </si>
  <si>
    <t>TT/Tc</t>
  </si>
  <si>
    <t>Tc/TT</t>
  </si>
  <si>
    <t>processing time/throughput time</t>
  </si>
  <si>
    <t>throughput time/processing time</t>
  </si>
  <si>
    <t>Cosa sta a signficare un indice di flusso pari a 1?</t>
  </si>
  <si>
    <t>Se l'indice di flusso è pari a 1 significa che la somma dei tempi ciclo è pari al tempo di attraversamento</t>
  </si>
  <si>
    <t>Se l'indice di flusso è pari a 1 significa che il tempo di trasformazione è pari al tempo di attraversamento</t>
  </si>
  <si>
    <t>Se l'indice di flusso è pari a 1 significa che il tempo di trasformazione è pari alla somma dei tempi ciclo</t>
  </si>
  <si>
    <t>Se l'indice di flusso è pari a 1 significa che il processo è perfettamente livellato</t>
  </si>
  <si>
    <t>Problem Solving</t>
  </si>
  <si>
    <t>Spiega cosa sono i 5 perchè</t>
  </si>
  <si>
    <t>Metodo per raccogliere opinioni diverse sul problema e valutarle secondo priorità</t>
  </si>
  <si>
    <t>Strumento per individuare rapidamente la soluzione più semplice tra varie opzioni possibili</t>
  </si>
  <si>
    <t>Tecnica per classificare i problemi in base al loro impatto sulle attività produttive</t>
  </si>
  <si>
    <t>Strumento utile a tracciare la catena di causalità partendo dall’effetto per arrivare alla causa radice di un problema</t>
  </si>
  <si>
    <t>5S</t>
  </si>
  <si>
    <t>In che principio si colloca la tecnica 5S?</t>
  </si>
  <si>
    <t>tre flussi</t>
  </si>
  <si>
    <t>eliminazione degli sprechi</t>
  </si>
  <si>
    <t>valore per il cliente</t>
  </si>
  <si>
    <t>collegamento alla domanda</t>
  </si>
  <si>
    <t>Quali sono le 5S in ordine?</t>
  </si>
  <si>
    <t>Selezionare, ordinare, pulire, standardizzare, sostenere</t>
  </si>
  <si>
    <t>Selezionare, pulire, ordinare, standardizzare, sostenere</t>
  </si>
  <si>
    <t>Selezionare, ordinare, pulire, sostenere, standardizzare</t>
  </si>
  <si>
    <t>Ordinare, selezionare, pulire, standardizzare, sostenere</t>
  </si>
  <si>
    <t>SMED</t>
  </si>
  <si>
    <r>
      <t xml:space="preserve">Qual è l'obiettivo </t>
    </r>
    <r>
      <rPr>
        <u/>
        <sz val="11"/>
        <color theme="1"/>
        <rFont val="Area"/>
        <family val="3"/>
      </rPr>
      <t xml:space="preserve">principale </t>
    </r>
    <r>
      <rPr>
        <sz val="11"/>
        <color theme="1"/>
        <rFont val="Area"/>
        <family val="3"/>
      </rPr>
      <t>dello SMED?</t>
    </r>
  </si>
  <si>
    <t>ridurre i costi del set-up</t>
  </si>
  <si>
    <t>poter svolgere set-up più frequentemente</t>
  </si>
  <si>
    <t>poter produrre di più</t>
  </si>
  <si>
    <t>ridurre il numero di attrezzi necessari per svolgere il set up</t>
  </si>
  <si>
    <t>Qual è la differenza tra IED e OED?</t>
  </si>
  <si>
    <t>IED sono attività che devono essere effettuate a macchina ferma OED sono attività che possono essere svolte a macchina in movimento</t>
  </si>
  <si>
    <t>OED sono attività che devono essere effettuate a macchina ferma IED sono attività che possono essere svolte a macchina in movimento</t>
  </si>
  <si>
    <t>IED sono attività che vengono svolte prima dell'inizio del set up OED sono attività che devono essere svolte durante il set-up</t>
  </si>
  <si>
    <t>OED sono attività che vengono svolte prima dell'inizio del set up IED sono attività che devono essere svolte durante il set-up</t>
  </si>
  <si>
    <t>Qual è il focus della Fase 2 dello SMED?</t>
  </si>
  <si>
    <t>Cambio stampo</t>
  </si>
  <si>
    <t>Preparazione</t>
  </si>
  <si>
    <t>Test</t>
  </si>
  <si>
    <t>come si può essere sicuri che la percezione del valore che si ha all'interno dell'azienda sia coerente con i bisogni effettivi del cliente?</t>
  </si>
  <si>
    <t>matrice di kano</t>
  </si>
  <si>
    <t>Demand side analysis</t>
  </si>
  <si>
    <t>VSM</t>
  </si>
  <si>
    <t>VOC-VOB</t>
  </si>
  <si>
    <t>su quale leva può realisticamente un'agire un'azienda per migliorare i propri risultati sul mercato?</t>
  </si>
  <si>
    <t>prezzo</t>
  </si>
  <si>
    <t>costo</t>
  </si>
  <si>
    <t>margine</t>
  </si>
  <si>
    <t>perché molto spesso il tempo di attraversamento di un materiale all'interno di un processo è molto più lungo rispetto all'effettivo tempo di trasformazione?</t>
  </si>
  <si>
    <t xml:space="preserve">Perché il processo è composto da molte fasi tecniche ad alto valore aggiunto che richiedono competenze specialistiche
</t>
  </si>
  <si>
    <t xml:space="preserve">Perché la presenza di attese, stock intermedi, rilavorazioni e trasferimenti genera sprechi che allungano il lead time rispetto al tempo di trasformazione reale
</t>
  </si>
  <si>
    <t xml:space="preserve">Perché i materiali hanno bisogno di essere controllati costantemente durante tutte le fasi di lavorazione
</t>
  </si>
  <si>
    <t>Perché il processo produttivo viene spesso rallentato dalla necessità di test e controlli qualità su ogni singolo pezzo</t>
  </si>
  <si>
    <t>se un'azienda produce complessivamente 1000 pezzi al mese (includendo gli scarti) vendendoli a 100€/pezzo, di quanto riuscirei ad abbassare il prezzo riducendo gli scarti dal 6% al 2% (a parità di margine)?</t>
  </si>
  <si>
    <t>3,50 €/pezzo</t>
  </si>
  <si>
    <t>3,40€/pz</t>
  </si>
  <si>
    <t>3,30€/pz</t>
  </si>
  <si>
    <t>3,20€/pz</t>
  </si>
  <si>
    <t xml:space="preserve"> 95,92 €/pezzo</t>
  </si>
  <si>
    <t>perché organizzare un'azienda per reparti è peggio rispetto alla produzione per processo?</t>
  </si>
  <si>
    <t>tutte le risposte sono corrette</t>
  </si>
  <si>
    <t>Perché gli operatori all'interno di un reparto non sono polivalenti</t>
  </si>
  <si>
    <t>perché i reparti al loro interno sono poco efficienti</t>
  </si>
  <si>
    <t>Perché dividere il processo in blocchi separati genera sprechi</t>
  </si>
  <si>
    <t>perché le "interfacce" tra reparti generano sprechi</t>
  </si>
  <si>
    <t>perché è importante ragionare in ottica 4M+E?</t>
  </si>
  <si>
    <t>Perché permette di avere una visione a 360 gradi su quello che si sta analizzando</t>
  </si>
  <si>
    <t>Perché consente di identificare automaticamente tutte le soluzioni ai problemi riscontrati</t>
  </si>
  <si>
    <t>Perché aiuta a velocizzare le decisioni senza coinvolgere i vari reparti</t>
  </si>
  <si>
    <t>Perché garantisce il rispetto delle normative di sicurezza in ogni fase del processo</t>
  </si>
  <si>
    <t>quando ha senso implementare dei sistemi informativi per migliorare l'efficienza del flusso informativo</t>
  </si>
  <si>
    <t xml:space="preserve"> dopo aver migliorato il flusso operativo</t>
  </si>
  <si>
    <t xml:space="preserve"> come prima cosa ogni qual volta che il SI sia necessario ma non è presente</t>
  </si>
  <si>
    <t xml:space="preserve"> come prima cosa per riuscire ad avere dati accurati e precisi per le analisi e i miglioramenti successivi</t>
  </si>
  <si>
    <t xml:space="preserve"> solo quando è fortemente richiesto dai membri del management</t>
  </si>
  <si>
    <t>Il team di manutenzione rileva che le macchine si fermano spesso per la mancanza di lubrificante. Quale flusso è più coinvolto nel problema?</t>
  </si>
  <si>
    <t xml:space="preserve"> Flusso informativo</t>
  </si>
  <si>
    <t xml:space="preserve"> Flusso operativo </t>
  </si>
  <si>
    <t xml:space="preserve"> Workflow</t>
  </si>
  <si>
    <t xml:space="preserve"> Flusso produttivo</t>
  </si>
  <si>
    <t xml:space="preserve"> Workflow </t>
  </si>
  <si>
    <t>Il materiale prodotto da un reparto viene trasferito manualmente in un’area di stoccaggio intermedio prima della fase successiva. Questo passaggio è parte del:</t>
  </si>
  <si>
    <t xml:space="preserve"> Nessuno dei tre</t>
  </si>
  <si>
    <t xml:space="preserve"> flusso operativo </t>
  </si>
  <si>
    <t>La postazione di assemblaggio è efficiente, ma è rimasta ferma in attesa di componenti dal reparto precedente che sta ancora producendo la commessa precedente. Dove si colloca lo spreco?</t>
  </si>
  <si>
    <t xml:space="preserve"> Flusso informativo </t>
  </si>
  <si>
    <t>Un cliente modifica l’ordine ma la produzione continua con le vecchie specifiche. Qual è il flusso critico in questo errore?</t>
  </si>
  <si>
    <t>Il materiale prodotto da un reparto viene trasferito manualmente in un’area di stoccaggio intermedio prima della fase successiva. Questo passaggio è parte di:</t>
  </si>
  <si>
    <t xml:space="preserve"> flusso operativo</t>
  </si>
  <si>
    <t>Quale delle seguenti situazioni rappresenta un miglioramento del workflow?</t>
  </si>
  <si>
    <t>Eliminare un trasporto non necessario tra due stazioni</t>
  </si>
  <si>
    <t>Automatizzare l'invio degli ordini al fornitore</t>
  </si>
  <si>
    <t>Formare un operatore per usare due macchine diverse</t>
  </si>
  <si>
    <t>Organizzare la produzione in modo da poter cambiare la sequenza di produzione per una commessa urgente</t>
  </si>
  <si>
    <t xml:space="preserve">Formare un operatore per usare due macchine diverse
</t>
  </si>
  <si>
    <t>3. Quale delle seguenti situazioni indica un problema nascosto nel flusso operativo, pur in presenza di workflow e flusso informativo formalmente corretti?</t>
  </si>
  <si>
    <t>I dati vengono gestiti su fogli Excel, creando errori occasionali</t>
  </si>
  <si>
    <t>Gli ordini vengono evasi nei tempi medi ma con forte variabilità nei lead time cliente</t>
  </si>
  <si>
    <t>Gli operatori ruotano spesso tra le postazioni senza formazione</t>
  </si>
  <si>
    <t>Le macchine richiedono attrezzaggi frequenti ma sono moderne</t>
  </si>
  <si>
    <t xml:space="preserve"> Gli ordini vengono evasi nei tempi medi ma con forte variabilità nei lead time cliente</t>
  </si>
  <si>
    <t>Quale tra le seguenti affermazioni rappresenta un errore concettuale comune nella progettazione dei tre flussi?</t>
  </si>
  <si>
    <t xml:space="preserve">Il flusso informativo deve essere progettato in base al tipo di trasformazione
</t>
  </si>
  <si>
    <t xml:space="preserve">Il workflow dovrebbe adattarsi alle esigenze del flusso operativo
</t>
  </si>
  <si>
    <t xml:space="preserve">Migliorare il flusso informativo spesso risolve i problemi operativi
</t>
  </si>
  <si>
    <t>È necessario integrare i tre flussi per ridurre il lead time cliente</t>
  </si>
  <si>
    <t xml:space="preserve"> Migliorare il flusso informativo spesso risolve i problemi operativi</t>
  </si>
  <si>
    <t>Un’analisi mostra che ogni reparto usa una distinta base diversa per lo stesso codice. Qual è il problema?</t>
  </si>
  <si>
    <t>A. Il workflow non è flessibile a sufficienza</t>
  </si>
  <si>
    <t>B. Il flusso operativo è troppo vincolato alla variabilità</t>
  </si>
  <si>
    <t>C. Il flusso informativo è incoerente e non standardizzato</t>
  </si>
  <si>
    <t>D. Il layout produttivo non è adatto ai mix elevati</t>
  </si>
  <si>
    <t xml:space="preserve"> In un reparto, gli operatori svolgono controlli su pezzi in ingresso da fornitori certificati
</t>
  </si>
  <si>
    <t xml:space="preserve">A. È una buona prassi per garantire la qualità
</t>
  </si>
  <si>
    <t xml:space="preserve">B. È un esempio di muda inevitabile
</t>
  </si>
  <si>
    <t xml:space="preserve">C. È un’attività potenzialmente eliminabile
</t>
  </si>
  <si>
    <t>D. È un’attività a valore aggiunto perché assicura la qualità finale</t>
  </si>
  <si>
    <t xml:space="preserve">La manutenzione ordinaria di un macchinario, effettuata in orario produttivo, è da considerarsi:
</t>
  </si>
  <si>
    <t xml:space="preserve">A. Attività VA
</t>
  </si>
  <si>
    <t xml:space="preserve">B. Attività NVA1 
</t>
  </si>
  <si>
    <t xml:space="preserve">C. Attività NVA2
</t>
  </si>
  <si>
    <t>D. Sovrapproduzione</t>
  </si>
  <si>
    <t>Quale delle seguenti azioni è più efficace per eliminare sprechi strutturali (e non solo sintomatici)?</t>
  </si>
  <si>
    <t xml:space="preserve">A. Aumentare la velocità della linea produttiva
</t>
  </si>
  <si>
    <t xml:space="preserve">B. Ridurre i tempi di attesa tra le lavorazioni
</t>
  </si>
  <si>
    <t xml:space="preserve">C. Standardizzare le componenti per ridurre la varietà e i set-up
</t>
  </si>
  <si>
    <t>D. Migliorare la formazione sull’uso dei report</t>
  </si>
  <si>
    <t xml:space="preserve"> Standardizzare le componenti per ridurre la varietà e i set-up</t>
  </si>
  <si>
    <t>Quale tipo di spreco è tipicamente causato da un flusso informativo mal progettato, più che da un errore operativo?</t>
  </si>
  <si>
    <t>A. Sovrapproduzione</t>
  </si>
  <si>
    <t>B. Movimento</t>
  </si>
  <si>
    <t xml:space="preserve">C. Ispezione
</t>
  </si>
  <si>
    <t>D. Difetti</t>
  </si>
  <si>
    <t xml:space="preserve"> Sovrapproduzione</t>
  </si>
  <si>
    <t xml:space="preserve">Eliminare attività NVA1 significa in genere aumentare il valore per il cliente.
</t>
  </si>
  <si>
    <t>A. Vero</t>
  </si>
  <si>
    <t>B. Falso</t>
  </si>
  <si>
    <t/>
  </si>
  <si>
    <t xml:space="preserve"> Vero</t>
  </si>
  <si>
    <t xml:space="preserve">Un’attività è considerata muda anche se è utile al processo, ma non percepita come valore dal cliente.
</t>
  </si>
  <si>
    <t xml:space="preserve">A. Vero
</t>
  </si>
  <si>
    <t xml:space="preserve">Un controllo qualità può essere considerato VA se aiuta a evitare difetti a valle.
</t>
  </si>
  <si>
    <t xml:space="preserve"> Falso</t>
  </si>
  <si>
    <t xml:space="preserve"> generare un report che nessuno consulta è muda anche se automatizzato (e dunque non richiede uno spreco di tempo da parte di una risorsa)</t>
  </si>
  <si>
    <t>Quali tra queste attività sono classificate come NVA2, cioè immediatamente eliminabili?</t>
  </si>
  <si>
    <t>A. Attesa per una firma approvativa che potrebbe essere automatizzata</t>
  </si>
  <si>
    <t>B. Ispezione su un lotto garantito da un fornitore certificato</t>
  </si>
  <si>
    <t>C. Pulizia di fine turno</t>
  </si>
  <si>
    <t>tutte le precedenti</t>
  </si>
  <si>
    <t>quale delle seguenti azioni è in genere la più efficiente per eliminare il muda di movimento?</t>
  </si>
  <si>
    <t>A. Automatizzare il trasporto tra due reparti</t>
  </si>
  <si>
    <t>B. Dotare ogni postazione di strumenti e materiali dedicati</t>
  </si>
  <si>
    <t xml:space="preserve">C. Raggruppare le attività di ispezione in un’area separata
</t>
  </si>
  <si>
    <t>D. Creare percorsi pedonali distinti da quelli carrellabili</t>
  </si>
  <si>
    <t xml:space="preserve"> Dotare ogni postazione di strumenti e materiali dedicati</t>
  </si>
  <si>
    <t>23. Qual è la caratteristica che distingue i muda nella prospettiva Toyota rispetto a una visione occidentale tradizionale?</t>
  </si>
  <si>
    <t xml:space="preserve">A. Vengono tollerati entro certi limiti
</t>
  </si>
  <si>
    <t xml:space="preserve">B. Sono visti come costi inevitabili
</t>
  </si>
  <si>
    <t xml:space="preserve">C. Vengono considerati il “male assoluto” da eliminare sistematicamente
</t>
  </si>
  <si>
    <t>D. Sono accettabili se collegati alla qualità</t>
  </si>
  <si>
    <t xml:space="preserve"> Vengono considerati il “male assoluto” da eliminare sistematicamente</t>
  </si>
  <si>
    <t>In quale situazione il sistema “push” mostra i suoi limiti più evidenti secondo l’approccio Lean?</t>
  </si>
  <si>
    <t xml:space="preserve">A. In ambienti stabili con volumi costanti
</t>
  </si>
  <si>
    <t xml:space="preserve">B. In contesti di alta personalizzazione e variabilità della domanda
</t>
  </si>
  <si>
    <t xml:space="preserve">C. In produzione continua (24/7)
</t>
  </si>
  <si>
    <t>D. In aziende con forte digitalizzazione</t>
  </si>
  <si>
    <t xml:space="preserve"> In contesti di alta personalizzazione e variabilità della domanda</t>
  </si>
  <si>
    <t>Quando è possibile progettare un flusso realmente sincronizzato alla domanda del cliente?</t>
  </si>
  <si>
    <t xml:space="preserve">A. Quando tutti i processi sono eseguiti da operatori polivalenti
</t>
  </si>
  <si>
    <t xml:space="preserve">B. Quando il lead time richiesto è minore del lead time performato
</t>
  </si>
  <si>
    <t>C. Quando il lead time richiesto è maggiore al lead time performato</t>
  </si>
  <si>
    <t>D. Quando il processo è schedulato da un MRP centralizzato</t>
  </si>
  <si>
    <t xml:space="preserve"> Quando il lead time richiesto è maggiore o uguale al lead time performato, e i processi sono stabili</t>
  </si>
  <si>
    <t>Un’azienda ha ridotto la variabilità nella produzione tramite il livellamento, ma nota che gli stock intermedi aumentano. Qual è l’interpretazione più corretta in ottica Lean?</t>
  </si>
  <si>
    <t xml:space="preserve">A. Il sistema informativo non è reattivo
</t>
  </si>
  <si>
    <t xml:space="preserve">B. La produzione è livellata ma non sincronizzata con la domanda 
</t>
  </si>
  <si>
    <t xml:space="preserve">C. La previsione di vendita è imprecisa
</t>
  </si>
  <si>
    <t>D. Gli operatori privilegiano il completamento dei lotti rispetto al flusso</t>
  </si>
  <si>
    <t xml:space="preserve"> La produzione è livellata ma non sincronizzata con la domanda</t>
  </si>
  <si>
    <t>Un cliente cambia spesso le specifiche all’ultimo momento. L’azienda reagisce producendo buffer e ridondanze per essere pronta a tutto. Qual è il problema secondo il Lean management?</t>
  </si>
  <si>
    <t xml:space="preserve">A. Il cliente non è affidabile
</t>
  </si>
  <si>
    <t xml:space="preserve">B. Il sistema è progettato per assorbire la complessità invece che ridurla
</t>
  </si>
  <si>
    <t xml:space="preserve">C. Le scorte sono l’unico modo per gestire la flessibilità
</t>
  </si>
  <si>
    <t>D. Il flusso operativo dovrebbe essere più veloce</t>
  </si>
  <si>
    <t xml:space="preserve"> Il sistema è progettato per assorbire la complessità invece che ridurla</t>
  </si>
  <si>
    <t>Un processo con un lead time breve significa che esso è ben collegato alla domanda del cliente.</t>
  </si>
  <si>
    <t>Un flusso informativo chiaro e tempestivo può compensare parzialmente un flusso operativo instabile</t>
  </si>
  <si>
    <t>cosa avviene se la domanda non è trasmessa in maniera completa?</t>
  </si>
  <si>
    <t xml:space="preserve">A. non si avranno a disposizione informazioni sulla qualità sui costi o sui tempi corrette
</t>
  </si>
  <si>
    <t xml:space="preserve">B. Le informazioni parziali verranno interpretate in autonomia, generando variabilità tra operatori.
</t>
  </si>
  <si>
    <t xml:space="preserve">C. si avranno a disposizione informazioni sulla qualità sui o costi o sui tempi errate
</t>
  </si>
  <si>
    <t>D. L’attività verrà svolta corretamente, ma potrebbe mancare il momento preciso di consegna al cliente.</t>
  </si>
  <si>
    <t xml:space="preserve"> non si avranno a disposizione informazioni sulla qualità sui costi o sui tempi corrette</t>
  </si>
  <si>
    <t>cosa avviene se la domanda non è trasmessa in maniera chiara?</t>
  </si>
  <si>
    <t xml:space="preserve"> Le informazioni parziali verranno interpretate in autonomia, generando variabilità tra operatori.</t>
  </si>
  <si>
    <t>cosa avviene se la domanda non è trasmessa in maniera corretta?</t>
  </si>
  <si>
    <t xml:space="preserve"> si avranno a disposizione informazioni sulla qualità sui o costi o sui tempi errate</t>
  </si>
  <si>
    <t>cosa avviene se la domanda non è trasmessa in maniera tempestiva?</t>
  </si>
  <si>
    <t xml:space="preserve"> L’attività verrà svolta corretamente, ma potrebbe mancare il momento preciso di consegna al cliente.</t>
  </si>
  <si>
    <t>non si può controllare la variabilità nel tempo del valore richiesto (trend, stagionalità, eventi globali), ma si possono controllar
e e ridurre l'assimietria informativa all'interno del processo
 Vero
 Falso</t>
  </si>
  <si>
    <t>se il lead time di risposta è più breve del lead time richiesto dal mercato posso nella quasi totalità dei casi avere 0 scorte?</t>
  </si>
  <si>
    <t>In un processo produttivo, il team ottiene un takt time teorico di 45 secondi, ma le postazioni lavorano in media a 30 secondi. Qual è l’interpretazione più coerente?</t>
  </si>
  <si>
    <t xml:space="preserve">A. Il processo è molto efficiente e quindi molto performante
</t>
  </si>
  <si>
    <t xml:space="preserve">B. Il sistema è allineato alla domanda
</t>
  </si>
  <si>
    <t xml:space="preserve">C. Il processo è potenzialmente disallineato alla domanda, con rischio di generare muda
</t>
  </si>
  <si>
    <t>D. Il takt time dovrebbe essere ricalcolato in base al tempo medio reale</t>
  </si>
  <si>
    <t xml:space="preserve"> Il processo è potenzialmente disallineato alla domanda, con rischio di generare muda</t>
  </si>
  <si>
    <t>In un processo il cycle time medio è stabile, ma superiore al takt time. Cosa indica questa condizione?</t>
  </si>
  <si>
    <t xml:space="preserve">A. Il sistema è in grado di assorbire la variabilità della domanda
</t>
  </si>
  <si>
    <t xml:space="preserve">B. Il processo produce in anticipo rispetto al ritmo richiesto
</t>
  </si>
  <si>
    <t xml:space="preserve">C. Il flusso è più lento della domanda e genera accumulo o ritardi
</t>
  </si>
  <si>
    <t>D. Il sistema è bilanciato ma sovradimensionato</t>
  </si>
  <si>
    <t xml:space="preserve"> Il flusso è più lento della domanda e genera accumulo o ritardi</t>
  </si>
  <si>
    <t>In un’azienda, ogni reparto ha ottimizzato la propria efficienz Tuttavia, il lead time totale è aumentato. Quale spiegazione è più coerente con la visione Lean del miglioramento continuo?</t>
  </si>
  <si>
    <t>A. I reparti non hanno applicato tecnologie moderne</t>
  </si>
  <si>
    <t xml:space="preserve">B. Il miglioramento locale ha aumentato gli stock tra le fasi
</t>
  </si>
  <si>
    <t xml:space="preserve">C. I manager non hanno comunicato bene le priorità
</t>
  </si>
  <si>
    <t>D. Il takt time è stato calcolato con errore</t>
  </si>
  <si>
    <t xml:space="preserve"> Il miglioramento locale ha aumentato gli stock tra le fasi</t>
  </si>
  <si>
    <t>Durante un workshop Kaizen, viene implementata una modifica che sembra funzionare. Il giorno dopo, l’operatore torna al metodo precedente. qual è la causa più probabile?</t>
  </si>
  <si>
    <t xml:space="preserve">A. Il miglioramento non era utile
</t>
  </si>
  <si>
    <t xml:space="preserve">B. La modifica è stata imposta e non condivisa
</t>
  </si>
  <si>
    <t xml:space="preserve">C. Il miglioramento non è stato verificato e standardizzato
</t>
  </si>
  <si>
    <t>D. Il personale non era motivato</t>
  </si>
  <si>
    <t xml:space="preserve"> Il miglioramento non è stato verificato e standardizzato</t>
  </si>
  <si>
    <t>Un miglioramento può essere standardizzato anche se non applicabile in tutte le aree, purché sia efficace nel contesto locale.
 Vero
 Falso</t>
  </si>
  <si>
    <t>Se un cambiamento è stato misurato e funziona, ma non viene standardizzato, il rischio principale è che venga dimenticato.
 Vero
 Falso</t>
  </si>
  <si>
    <t>Un operatore propone un’idea e viene autorizzato a provarl Dopo 3 giorni, si misura una riduzione dei difetti. Cosa dovrebbe accadere prima di estendere la modifica ad altri reparti?</t>
  </si>
  <si>
    <t xml:space="preserve">a. Dopo 3 giorni, si misura una riduzione dei difetti. Cosa dovrebbe accadere prima di estendere la modifica ad altri reparti?
A. Raccogliere il feedback del responsabile qualità
</t>
  </si>
  <si>
    <t xml:space="preserve">B. Allinearsi con il benchmark esterno
</t>
  </si>
  <si>
    <t xml:space="preserve">C. Verificare la sostenibilità nel tempo e standardizzarla nel contesto locale
</t>
  </si>
  <si>
    <t>D. Verificare se è replicabile anche in altri plant</t>
  </si>
  <si>
    <t xml:space="preserve"> Verificare la sostenibilità nel tempo e standardizzarla nel contesto locale</t>
  </si>
  <si>
    <t>Un team misura il “numero di meeting svolti al mese” come indicatore del miglioramento. Quale caratteristica SMART manca principalmente in questo KPI?</t>
  </si>
  <si>
    <t xml:space="preserve">A. Misurabile
</t>
  </si>
  <si>
    <t xml:space="preserve">B. Tempificato
</t>
  </si>
  <si>
    <t xml:space="preserve">C. Rilevante
</t>
  </si>
  <si>
    <t>D. Attuabile</t>
  </si>
  <si>
    <t xml:space="preserve"> Rilevante</t>
  </si>
  <si>
    <t>Un KPI mostra la percentuale di ordini evasi entro 48h. L’obiettivo è 95% entro la fine del trimestre. Questo KPI rispetta tutte le caratteristiche SMART?</t>
  </si>
  <si>
    <t xml:space="preserve">A. No, manca la rilevanza
</t>
  </si>
  <si>
    <t xml:space="preserve">B. No, non è attuabile
</t>
  </si>
  <si>
    <t xml:space="preserve">C. Sì, le rispetta tutte
</t>
  </si>
  <si>
    <t>D. No, manca la specificità</t>
  </si>
  <si>
    <t xml:space="preserve"> Sì, le rispetta tutte</t>
  </si>
  <si>
    <t>Un team riceve un KPI sulla riduzione costi, ma non può incidere su forniture o decisioni di acquisto. Cosa manca?</t>
  </si>
  <si>
    <t xml:space="preserve">A. Rilevanza
</t>
  </si>
  <si>
    <t xml:space="preserve">B. Specificità
</t>
  </si>
  <si>
    <t xml:space="preserve">C. Attuabilità
</t>
  </si>
  <si>
    <t>D. Misurabilità</t>
  </si>
  <si>
    <t xml:space="preserve"> Attuabilità</t>
  </si>
  <si>
    <t>Un KPI stabilisce che il team debba “diminuire il tempo sprecato in produzione”, ma senza numeri né soglia di riferimento. Cosa manca secondo SMART?</t>
  </si>
  <si>
    <t xml:space="preserve">C. Misurabilità
</t>
  </si>
  <si>
    <t>D. Attuabilità</t>
  </si>
  <si>
    <t xml:space="preserve"> Misurabilità</t>
  </si>
  <si>
    <t>Un KPI è misurato con precisione e aggiornato ogni settimana, ma non è legato a nessun obiettivo strategico. Quale caratteristica non è presente?</t>
  </si>
  <si>
    <t xml:space="preserve">A. Specificità
</t>
  </si>
  <si>
    <t xml:space="preserve">B. Attuabilità
</t>
  </si>
  <si>
    <t xml:space="preserve">C. Rilevanza
</t>
  </si>
  <si>
    <t>D. Tempificazione</t>
  </si>
  <si>
    <t xml:space="preserve"> Rilevanza</t>
  </si>
  <si>
    <t>Sistema strategico</t>
  </si>
  <si>
    <t>Un’azienda introduce kanban e 5S in alcuni reparti, ma ogni area lavora con logiche diverse. Cosa manca secondo il principio del sistema strategico?</t>
  </si>
  <si>
    <t xml:space="preserve">A. Standard operativi aggiornati
</t>
  </si>
  <si>
    <t xml:space="preserve">B. oppositori all'interno dei team operativi
</t>
  </si>
  <si>
    <t xml:space="preserve">C. Una visione unificata
</t>
  </si>
  <si>
    <t>D. La tecnologia adatta per connettere le aree</t>
  </si>
  <si>
    <t xml:space="preserve"> Una visione unificata</t>
  </si>
  <si>
    <t>Perché, secondo il principio del sistema strategico, non basta applicare tecniche locali di miglioramento?</t>
  </si>
  <si>
    <t xml:space="preserve">A. Perché servono investimenti maggiori per ottenere risultati
</t>
  </si>
  <si>
    <t xml:space="preserve">B. Perché i risultati si disperdono se non sono integrati nella strategia aziendale
</t>
  </si>
  <si>
    <t xml:space="preserve">C. Perché i metodi Lean sono validi solo in contesti industriali
</t>
  </si>
  <si>
    <t>D. Perché ogni reparto deve costruire il proprio modello operativo</t>
  </si>
  <si>
    <t xml:space="preserve"> Perché i risultati si disperdono se non sono integrati nella strategia aziendale</t>
  </si>
  <si>
    <t xml:space="preserve">A. Perché il miglioramento locale può generare risultati in contrasto con gli obiettivi complessivi
</t>
  </si>
  <si>
    <t xml:space="preserve">B. Perché i reparti non sono autorizzati a decidere in autonomia
</t>
  </si>
  <si>
    <t xml:space="preserve">C. Perché i risultati locali si annullano se non c’è una certificazione esterna
</t>
  </si>
  <si>
    <t>D. Perché ogni strumento Lean richiede una tecnologia dedicata</t>
  </si>
  <si>
    <t xml:space="preserve"> Perché il miglioramento locale può generare risultati in contrasto con gli obiettivi complessivi</t>
  </si>
  <si>
    <t>Il caporeparto di un’area produttiva si oppone alla riduzione delle scorte perché ciò ridurrebbe la produttività del suo reparto, che incide sul suo premio. Qual è il vero problema secondo il principio del sistema strategico?</t>
  </si>
  <si>
    <t xml:space="preserve">A. La produttività individuale è stata misurata male dal team HR
</t>
  </si>
  <si>
    <t xml:space="preserve">B. Il layout produttivo non consente di lavorare con meno scorte
</t>
  </si>
  <si>
    <t xml:space="preserve">C. Gli obiettivi locali non sono allineati con gli obiettivi di value stream
</t>
  </si>
  <si>
    <t>D. La leadership non ha gestito correttamente la comunicazione del cambiamento</t>
  </si>
  <si>
    <t xml:space="preserve"> Gli obiettivi locali non sono allineati con gli obiettivi di value stream</t>
  </si>
  <si>
    <t>In un progetto Lean, il reparto logistica rifiuta di adeguarsi al nuovo sistema pull introdotto in produzione, perché lo ritiene “più lento” e “poco flessibile” per i suoi flussi. Che problema evidenzia questo comportamento?</t>
  </si>
  <si>
    <t>A. Il sistema pull è stato implementato senza verificare la compatibilità con la logistica</t>
  </si>
  <si>
    <t>B. La formazione sul pull è stata insufficiente</t>
  </si>
  <si>
    <t xml:space="preserve">C. Le aree funzionali non condividono una logica comune e strategica di flusso
</t>
  </si>
  <si>
    <t>D. I flussi di magazzino devono essere gestiti in autonomia</t>
  </si>
  <si>
    <t xml:space="preserve"> Le aree funzionali non condividono una logica comune e strategica di flusso</t>
  </si>
  <si>
    <t>Un manager valuta il successo della propria area sulla base della saturazione delle macchine, anche se questo comporta l’accumulo di WIP a valle. Cosa rappresenta questo, secondo il principio del sistema strategico?</t>
  </si>
  <si>
    <t xml:space="preserve">A. Un problema legato a un oppositore del cambiamento
</t>
  </si>
  <si>
    <t xml:space="preserve">B. Un esempio di ottimizzazione locale in conflitto con il flusso complessivo
</t>
  </si>
  <si>
    <t xml:space="preserve">C. una non sufficiente formazione del manager
</t>
  </si>
  <si>
    <t>D. Una normale tensione tra efficienza e flessibilità</t>
  </si>
  <si>
    <t xml:space="preserve"> Un esempio di ottimizzazione locale in conflitto con il flusso complessivo</t>
  </si>
  <si>
    <t xml:space="preserve"> In un reparto, l’introduzione del kanban ha portato a una riduzione dei tempi di attesa interni. Tuttavia, la pianificazione centrale continua a spingere ordini senza tenerne conto. Cosa rivela questa situazione?</t>
  </si>
  <si>
    <t xml:space="preserve">A. Il kanban è stato implementato in un contesto troppo rigido
</t>
  </si>
  <si>
    <t xml:space="preserve">B. La pianificazione non ha recepito i benefici locali
</t>
  </si>
  <si>
    <t xml:space="preserve">C. Il sistema non è strategicamente integrato e le logiche restano in conflitto
</t>
  </si>
  <si>
    <t>D. Gli ordini spinti devono essere gestiti manualmente in ogni caso</t>
  </si>
  <si>
    <t xml:space="preserve"> Il sistema non è strategicamente integrato e le logiche restano in conflitto</t>
  </si>
  <si>
    <t>Una business unit introduce un sistema di performance legato al numero di pezzi prodotti. Questo stimola la produttività, ma anche l’aumento di scarti e rilavorazioni a valle. Qual è il nodo strategico irrisolto?</t>
  </si>
  <si>
    <t xml:space="preserve">A. Il sistema di produzione non è abbastanza automatizzato
</t>
  </si>
  <si>
    <t xml:space="preserve">B. Gli operatori non sono stati formati sulla qualità
</t>
  </si>
  <si>
    <t xml:space="preserve">C. L’obiettivo locale non è coerente con il valore complessivo per il cliente
</t>
  </si>
  <si>
    <t>D. La misurazione degli scarti avviene troppo tardi nel processo</t>
  </si>
  <si>
    <t xml:space="preserve"> L’obiettivo locale non è coerente con il valore complessivo per il cliente</t>
  </si>
  <si>
    <t>Quando costruisci un Value Stream Mapping, perché è importante rappresentare sia il flusso informativo che quello materiale?</t>
  </si>
  <si>
    <t xml:space="preserve">A. Per separare chiaramente le responsabilità tra uffici e produzione
</t>
  </si>
  <si>
    <t xml:space="preserve">B. Per identificare dove si generano sprechi dovuti a disallineamento tra informazioni e materiali
</t>
  </si>
  <si>
    <t xml:space="preserve">C. Per avere una documentazione più ricca da presentare al management
</t>
  </si>
  <si>
    <t>D. Per facilitare la formazione del personale operativo</t>
  </si>
  <si>
    <t xml:space="preserve"> Per identificare dove si generano sprechi dovuti a disallineamento tra informazioni e materiali</t>
  </si>
  <si>
    <t>In una sessione VSM, il team vuole inserire tutti i dettagli tecnici di ogni fase. Qual è il rischio rispetto all’approccio corretto?</t>
  </si>
  <si>
    <t xml:space="preserve">A. Perdere la visione d’insieme e focalizzarsi su ottimizzazioni locali
</t>
  </si>
  <si>
    <t xml:space="preserve">B. Sottovalutare le competenze tecniche necessarie
</t>
  </si>
  <si>
    <t xml:space="preserve">C. Compilare una mappa difficile da aggiornare nel tempo
</t>
  </si>
  <si>
    <t>D. Escludere il contributo delle funzioni di supporto</t>
  </si>
  <si>
    <t xml:space="preserve"> Perdere la visione d’insieme e focalizzarsi su ottimizzazioni locali</t>
  </si>
  <si>
    <t>Quando si osserva un eccessivo lead time totale rispetto al processing time nella timeline VSM, qual è il ragionamento da fare?</t>
  </si>
  <si>
    <t xml:space="preserve">A. Accettare che le attese sono inevitabili in produzione
</t>
  </si>
  <si>
    <t xml:space="preserve">B. Concentrarsi sulle attività di trasformazione fisica (process box)
</t>
  </si>
  <si>
    <t xml:space="preserve">C. Analizzare dove il sistema accumula sprechi non necessari
</t>
  </si>
  <si>
    <t>D. Verificare se i dati di produzione sono aggiornati</t>
  </si>
  <si>
    <t xml:space="preserve"> Analizzare dove il sistema accumula sprechi non necessari</t>
  </si>
  <si>
    <t>Il VSM viene spesso costruito con una rappresentazione “As Is” e poi una “To Be”. Qual è il vantaggio principale di questo approccio?</t>
  </si>
  <si>
    <t xml:space="preserve">A. Permette di confrontare il proprio processo con la concorrenza
</t>
  </si>
  <si>
    <t xml:space="preserve">B. Rende visibile la differenza tra la situazione reale e quella desiderata
</t>
  </si>
  <si>
    <t xml:space="preserve">C. Facilita il lavoro dell’ufficio tecnico
</t>
  </si>
  <si>
    <t>D. Semplifica la formazione per i nuovi assunti</t>
  </si>
  <si>
    <t xml:space="preserve"> Rende visibile la differenza tra la situazione reale e quella desiderata</t>
  </si>
  <si>
    <t>Quali delle seguenti caratteristiche sono presenti in una VSM?</t>
  </si>
  <si>
    <t xml:space="preserve">A. rispecchia le proporzioni reali
</t>
  </si>
  <si>
    <t xml:space="preserve">B. utilizza icone standard
</t>
  </si>
  <si>
    <t xml:space="preserve">C. rispecchia il layout dello stabilimento
</t>
  </si>
  <si>
    <t xml:space="preserve">D. viene fatta nel gemba
</t>
  </si>
  <si>
    <t xml:space="preserve">E. viene usata in fase di progettazione
</t>
  </si>
  <si>
    <t xml:space="preserve">F. viene usata in fase di analisi
</t>
  </si>
  <si>
    <t>G. non mostra le connessioni tra i diversi elementi</t>
  </si>
  <si>
    <t>B, D,E,F</t>
  </si>
  <si>
    <t>Cosa rappresenta questa icona?</t>
  </si>
  <si>
    <t xml:space="preserve">A. un controllo visivo
</t>
  </si>
  <si>
    <t xml:space="preserve">B. un magazzino
</t>
  </si>
  <si>
    <t xml:space="preserve">C. una connesione nel flusso operativo
</t>
  </si>
  <si>
    <t xml:space="preserve">D.una connesione nel flusso informativo
</t>
  </si>
  <si>
    <t xml:space="preserve">E. un supermarket
</t>
  </si>
  <si>
    <t xml:space="preserve">F. un soggetto al di fuori del processo (cliente/fornitore)
</t>
  </si>
  <si>
    <t xml:space="preserve">G. un data box
</t>
  </si>
  <si>
    <t>H. un kanban</t>
  </si>
  <si>
    <t xml:space="preserve"> un magazzino
</t>
  </si>
  <si>
    <t xml:space="preserve"> una connesione nel flusso operativo
</t>
  </si>
  <si>
    <t xml:space="preserve">una connesione nel flusso informativo
</t>
  </si>
  <si>
    <t>Cosa viene riportato sul flusso operativo?</t>
  </si>
  <si>
    <t>Fornitori e clienti</t>
  </si>
  <si>
    <t>Sequenza delle operazioni</t>
  </si>
  <si>
    <t>Flusso dei materiali</t>
  </si>
  <si>
    <t>Presenza di scorte</t>
  </si>
  <si>
    <t>Flusso fisico delle informazioni</t>
  </si>
  <si>
    <t>Punti di elaborazione dei dati</t>
  </si>
  <si>
    <t>Kanban</t>
  </si>
  <si>
    <t>Tempo in cui il prodotto rimane in attesa</t>
  </si>
  <si>
    <t>Tempo nel quale il prodotto viene lavorato</t>
  </si>
  <si>
    <t>Fornitori e clienti;Sequenza delle operazioni;Flusso dei materiali;Presenza di scorte</t>
  </si>
  <si>
    <t>Cosa viene riportato sul flusso Informativo?</t>
  </si>
  <si>
    <t>Flusso fisico delle informazioni;Punti di elaborazione dei dati;Kanban</t>
  </si>
  <si>
    <t>Cosa viene riportato sulla timeline?</t>
  </si>
  <si>
    <t>Tempo in cui il prodotto rimane in attesa;Tempo nel quale il prodotto viene lavorato</t>
  </si>
  <si>
    <t>durante la costruzione della VSM qual è la prima cosa da fare?</t>
  </si>
  <si>
    <t>Disegnare la domanda del processo</t>
  </si>
  <si>
    <t>Mappare le fasi e gli stock</t>
  </si>
  <si>
    <t>Inserire e popolare i data box</t>
  </si>
  <si>
    <t>Disegnare i flussi informativi</t>
  </si>
  <si>
    <t>Rappresentare la mappatura con la timeline</t>
  </si>
  <si>
    <t>durante la costruzione della VSM cosa viene fatto dopo aver rappresentato la domanda del processo?</t>
  </si>
  <si>
    <t>durante la costruzione della VSM cosa viene fatto dopo aver mappato le fasi e gli stock del processo?</t>
  </si>
  <si>
    <t>durante la costruzione della VSM cosa viene fatto dopo aver popolato i data box?</t>
  </si>
  <si>
    <t>durante la costruzione della VSM cosa viene fatto dopo aver rappresentato i flussi informativi?</t>
  </si>
  <si>
    <t>se per produrre 10 lavatrici ogni 8 ore un'azienda impega 2 operatori, qual è il tempo ciclo?</t>
  </si>
  <si>
    <t>0,8h/lavatrice</t>
  </si>
  <si>
    <t>1,6h/lavatrice</t>
  </si>
  <si>
    <t>0,4h/lavatrice</t>
  </si>
  <si>
    <t>3,2h/lavatrice</t>
  </si>
  <si>
    <t>se per produrre 10 lavatrici ogni 8 ore un'azienda impega 2 operatori, qual è il throghput time?</t>
  </si>
  <si>
    <t>Un componente viene spedito dal fornitoree ci mette 5 giorni per arrivare nello stabilimento, poi per essere lavorato impiega 1 giorno, in seguito prima della spedizione rimane in attesa presso il magazzino per 4 giorni, e infine raggiunge il cliente 3 giorni dopo. Qual è il LT?</t>
  </si>
  <si>
    <t>5 giorni</t>
  </si>
  <si>
    <t>13 giorni</t>
  </si>
  <si>
    <t>1 giorno</t>
  </si>
  <si>
    <t>8 giorni</t>
  </si>
  <si>
    <t>Un componente viene spedito dal fornitoree ci mette 5 giorni per arrivare nello stabilimento, poi per essere lavorato da un operatore impiega 1 giorno, in seguito prima della spedizione rimane in attesa presso il magazzino per 4 giorni, e infine raggiunge il cliente 3 giorni dopo. Qual è il throghput time?</t>
  </si>
  <si>
    <t>5 giorno</t>
  </si>
  <si>
    <t>Un magazzino continene 100 volanti per macchine l'operazione prima del magazzino ha un T/C = 10min/pz e quella dopo T/C = 20min/pz. A quanti minuti equivale la scorta?</t>
  </si>
  <si>
    <t>1000 minuti</t>
  </si>
  <si>
    <t>500 minuti</t>
  </si>
  <si>
    <t>2000 minuti</t>
  </si>
  <si>
    <t>non è calcolabile</t>
  </si>
  <si>
    <t>nella VSM se in una singola operazione ho 2 macchine che lavorano in parallelo e hanno due T/C diversi uno è di 10sec/pz e l'altro di 5sec/pz. Quale sarà il tempo ciclo da assegnare all'operazione?</t>
  </si>
  <si>
    <t>5sec/pz</t>
  </si>
  <si>
    <t>10sec/pz</t>
  </si>
  <si>
    <t>7,5sec/pz</t>
  </si>
  <si>
    <t>3,3sec/pz</t>
  </si>
  <si>
    <t>nella VSM se in una singola operazione ho 2 macchine che lavorano in parallelo e hanno due T/C diversi, uno è di 15sec/pz e l'altro di 8sec/pz. Quale sarà il tempo ciclo da assegnare all'operazione?</t>
  </si>
  <si>
    <t>15sec/pz</t>
  </si>
  <si>
    <t>8sec/pz</t>
  </si>
  <si>
    <t>11,5sec/pz</t>
  </si>
  <si>
    <t>5,2sec/pz</t>
  </si>
  <si>
    <t xml:space="preserve"> 5,2sec/pz</t>
  </si>
  <si>
    <t>nella VSM se in una singola operazione ho 2 macchine che lavorano in parallelo e hanno due T/C diversi uno è di 6sec/pz e l'altro di 2sec/pz. Quale sarà il tempo ciclo da assegnare all'operazione?</t>
  </si>
  <si>
    <t>6sec/pz</t>
  </si>
  <si>
    <t>2sec/pz</t>
  </si>
  <si>
    <t>4sec/pz</t>
  </si>
  <si>
    <t>1,5sec/pz</t>
  </si>
  <si>
    <t>Quale delle seguenti affermazioni descrive meglio lo scopo della prima S, “Seiri”?</t>
  </si>
  <si>
    <t xml:space="preserve"> Sistemare gli attrezzi per postazione
</t>
  </si>
  <si>
    <t xml:space="preserve"> Separare ciò che serve da ciò che non serve, eliminando il superfluo
</t>
  </si>
  <si>
    <t xml:space="preserve"> Organizzare i materiali in un determinato ordine (alfabetico, grandezza, ec)
</t>
  </si>
  <si>
    <t xml:space="preserve"> Segnalare le aree di lavoro con cartelli</t>
  </si>
  <si>
    <t xml:space="preserve"> Separare ciò che serve da ciò che non serve, eliminando il superfluo</t>
  </si>
  <si>
    <t>Quale delle seguenti affermazioni descrive meglio lo scopo della seconda S, “Seiton”?</t>
  </si>
  <si>
    <t xml:space="preserve"> Ordinare le cose in modo che siano sempre facili da trovare e rimettere al loro posto
</t>
  </si>
  <si>
    <t xml:space="preserve"> Separare ciò che serve da ciò che non serve
</t>
  </si>
  <si>
    <t xml:space="preserve"> Pulire le postazioni di lavoro in modo approfondito
</t>
  </si>
  <si>
    <t xml:space="preserve"> Segnalare i materiali danneggiati</t>
  </si>
  <si>
    <t xml:space="preserve"> Ordinare le cose in modo che siano sempre facili da trovare e rimettere al loro posto</t>
  </si>
  <si>
    <t>Quale delle seguenti affermazioni descrive meglio lo scopo della terza S, “Seiso” ?</t>
  </si>
  <si>
    <t xml:space="preserve"> Eliminare lo sporco visibile
</t>
  </si>
  <si>
    <t xml:space="preserve"> Pulire le aree di lavoro per prevenire difetti e problemi
</t>
  </si>
  <si>
    <t xml:space="preserve"> Separare materiali pericolosi dagli altri
</t>
  </si>
  <si>
    <t xml:space="preserve"> Ordinare i documenti amministrativi</t>
  </si>
  <si>
    <t xml:space="preserve"> Pulire le aree di lavoro per prevenire difetti e problemi</t>
  </si>
  <si>
    <t>Quale delle seguenti affermazioni descrive meglio lo scopo della quarta S, “Seiketsu”?</t>
  </si>
  <si>
    <t xml:space="preserve"> Stabilire regole comuni e visibili per garantire ordine e pulizia 
</t>
  </si>
  <si>
    <t xml:space="preserve"> dividere gli attrezzi nelle corrette postazioni
</t>
  </si>
  <si>
    <t xml:space="preserve"> Separare strumenti nuovi da quelli vecchi e usurati
</t>
  </si>
  <si>
    <t xml:space="preserve"> Fare degli standard per la pulizia</t>
  </si>
  <si>
    <t xml:space="preserve"> Stabilire regole comuni e visibili per garantire ordine e pulizia </t>
  </si>
  <si>
    <t>Quale delle seguenti affermazioni coglie meglio l’essenza della quinta S, “Shitsuke”?</t>
  </si>
  <si>
    <t xml:space="preserve"> Assicurarsi che ogni reparto abbia una checklist aggiornata per le pulizie
</t>
  </si>
  <si>
    <t xml:space="preserve"> Stabilire procedure formali di controllo per verificare l’ordine in azienda
</t>
  </si>
  <si>
    <t xml:space="preserve"> Promuovere la responsabilità individuale e collettiva sulle buone pratiche precedentemente definite
</t>
  </si>
  <si>
    <t xml:space="preserve"> Applicare regole severe per correggere rapidamente ogni deviazione dagli standard</t>
  </si>
  <si>
    <t xml:space="preserve"> Promuovere la responsabilità individuale e collettiva sulle buone pratiche precedentemente definite</t>
  </si>
  <si>
    <t>In un audit 5S, il team nota che ogni reparto applica le regole a modo suo. Qual è il rischio principale in questa situazione?</t>
  </si>
  <si>
    <t xml:space="preserve"> Si creano aree troppo personalizzate</t>
  </si>
  <si>
    <t>Si genera confusione sui criteri di valutazione</t>
  </si>
  <si>
    <t>Si compromette la standardizzazione</t>
  </si>
  <si>
    <t>Si rende difficile il mantenimento delle buone pratiche</t>
  </si>
  <si>
    <t xml:space="preserve"> Si compromette la standardizzazione</t>
  </si>
  <si>
    <t>Nella fase di Seiso (Pulire), quale rischio viene evidenziato se si considera la pulizia solo come azione estetica</t>
  </si>
  <si>
    <t>Si abbassa la produttività giornaliera</t>
  </si>
  <si>
    <t>Si perde la possibilità di individuare anomalie e difetti</t>
  </si>
  <si>
    <t>Si aumenta la necessità di interventi manutentivi straordinari</t>
  </si>
  <si>
    <t>Si moltiplicano le attività di riparazione</t>
  </si>
  <si>
    <t>Quale rischio è il più probabile se nella fase Shitsuke (Sostenere) se  si adottano unicamente controlli ispettivi rigidi?</t>
  </si>
  <si>
    <t>Si rischia che le prime 4S non vengano rispettate</t>
  </si>
  <si>
    <t>Si rischia di inibire la responsabilizzazione spontanea delle persone</t>
  </si>
  <si>
    <t>Si rischia di aumentare la confusione sugli standard applicativi</t>
  </si>
  <si>
    <t>Si rischia di non avere standard uniformi all'interno dello stabilimento</t>
  </si>
  <si>
    <t>Quale di queste non è un'area tipica sulla quale le 5S  possono agire</t>
  </si>
  <si>
    <t xml:space="preserve">Ergonomia
</t>
  </si>
  <si>
    <t>Produttività</t>
  </si>
  <si>
    <t>Sicurezza sul lavoro</t>
  </si>
  <si>
    <t>Nessuna delle precedenti</t>
  </si>
  <si>
    <t>In un audit, si scopre che le aree pulite il venerdì sono già sporche il lunedì. Quale S risulta debole?</t>
  </si>
  <si>
    <t>Pulire</t>
  </si>
  <si>
    <t>Standardizzare</t>
  </si>
  <si>
    <t>Separare</t>
  </si>
  <si>
    <t>Sostenere</t>
  </si>
  <si>
    <t>Durante un miglioramento 5S, il consulente elimina strumenti raramente usati senza coinvolgere gli operatori. Qual è il rischio più probabile</t>
  </si>
  <si>
    <t>nessuna delle opzioni</t>
  </si>
  <si>
    <t>diminuire l'efficienza della lavorazione</t>
  </si>
  <si>
    <t>diminuire l'efficacia della lavorazione</t>
  </si>
  <si>
    <t>eliminare strumenti realmente utili</t>
  </si>
  <si>
    <t>In un’officina si evidenziano aree disordinate, strumenti rotti e perdite di tempo. Su quale S conviene lavorare per prima?</t>
  </si>
  <si>
    <t>Ordinare</t>
  </si>
  <si>
    <t>In un’area di lavoro, tutti gli strumenti sono presenti ma disposti in modo confuso, senza logica visiva. Quale fase è debole</t>
  </si>
  <si>
    <t>Dopo alcune settimane, gli operatori hanno smesso di rispettare le regole definite durante il progetto 5S. Quale fase è carente?</t>
  </si>
  <si>
    <t>Mario sentendo mal di testa decide di prendere degli antidolorifici. Mario ha applicato il problem solving?</t>
  </si>
  <si>
    <t>Si</t>
  </si>
  <si>
    <t>No</t>
  </si>
  <si>
    <t>In parte</t>
  </si>
  <si>
    <t>Mario vedendo che un tubo del rubinetto perde acqua mette un secchio per non bagnare il pavimento. Mario ha applicato il problem solving?</t>
  </si>
  <si>
    <t>Il comune vedendo che in centro città si fa fatica a trovare pacheggio decide di costruire dei nuovi parcheggi. Il comune ha applicato il problem solving?</t>
  </si>
  <si>
    <t>Il comune vedendo molta spazzatura per strada decide di dedicare delle risorse per fare una formazione dedicata sull'argomento nelle scuole. Il comune ha applicato il problem solving?</t>
  </si>
  <si>
    <t>Mario durante una visita dentistica scopre di avere una carie, da quel momento decide di lavarsi i denti più spesso ed evitare cibi e bevande con molto zucchero. Mario ha applicato il problem solving?</t>
  </si>
  <si>
    <t>qual è lo scopo dei 5 perché ?</t>
  </si>
  <si>
    <t>permette di visualizzare l'insieme delle cause potenziali di un qualsiasi effetto</t>
  </si>
  <si>
    <t>raggiungere la causa radice del problema</t>
  </si>
  <si>
    <t>identifica le possibili soluzioni al problema</t>
  </si>
  <si>
    <t>tutte le opzioni</t>
  </si>
  <si>
    <t>qual è lo scopo delle 4M+E?</t>
  </si>
  <si>
    <t>Mario si accorge che la stampante ha smesso di funzionare e dopo averci pensato prova a riavviare la stampante. Cosa è successo?</t>
  </si>
  <si>
    <t>Mario ha fatto decision making e non problem solving</t>
  </si>
  <si>
    <t xml:space="preserve">Mario ha fatto problem solving ma non decision making </t>
  </si>
  <si>
    <t>Mario ha utilizzato un approccio istintivo anziché scientifico</t>
  </si>
  <si>
    <t>Mario ha fatto in maniera troppo approssimativa il problem solving</t>
  </si>
  <si>
    <t>In azienda, il reparto logistico si accorge che molte spedizioni stanno arrivando in ritardo. È opportuno fare problem solving o decision making?</t>
  </si>
  <si>
    <t>Problem solving</t>
  </si>
  <si>
    <t>Decision making</t>
  </si>
  <si>
    <t>Un'azienda deve scegliere il fornitore per uno specifico articolo. È opportuno fare problem solving o decision making?</t>
  </si>
  <si>
    <t>Il team di manutenzione nota che una macchina che si ferma spesso. È opportuno fare problem solving o decision making?</t>
  </si>
  <si>
    <t>Il team di manutenzione nota che una macchina che si ferma spesso per mancanza di lubrificante. È opportuno fare problem solving o decision making?</t>
  </si>
  <si>
    <t>Un responsabile IT deve decidere quale nuovo software di gestione documentale acquistare. È opportuno fare problem solving o decision making?</t>
  </si>
  <si>
    <t>In un reparto produttivo, improvvisamente si registrano più scarti di materiale del normale. È opportuno fare problem solving o decision making?</t>
  </si>
  <si>
    <t>nel diagramma di ishikawa cosa bisogna porre all'estremità destra della linea principale</t>
  </si>
  <si>
    <t>la contromisura per il problema</t>
  </si>
  <si>
    <t>le diverse cause del problema</t>
  </si>
  <si>
    <t>la causa radice del problema</t>
  </si>
  <si>
    <t>L'effetto del problema</t>
  </si>
  <si>
    <t>Un team sta analizzando difetti su un componente montato in produzione.
Quale delle seguenti osservazioni appartiene correttamente alla categoria "Method" secondo il metodo 4M+E?</t>
  </si>
  <si>
    <t>Gli operatori non seguono sempre la stessa sequenza di montaggio</t>
  </si>
  <si>
    <t>Gli strumenti di montaggio sono usurati</t>
  </si>
  <si>
    <t>è presente un'elevata umidità in produzione</t>
  </si>
  <si>
    <t>Durante l'assemblaggio di un prodotto, alcuni pezzi si incollano male. Secondo il metodo delle 4M+E, quale categoria descrive meglio il problema?</t>
  </si>
  <si>
    <t>materials</t>
  </si>
  <si>
    <t>methods</t>
  </si>
  <si>
    <t>environment</t>
  </si>
  <si>
    <t>non si può determinare</t>
  </si>
  <si>
    <t>Durante la verniciatura dei pezzi, alcuni prodotti presentano bolle sulla superficie. Secondo il metodo delle 4M+E, quale categoria descrive meglio il problema?</t>
  </si>
  <si>
    <t>analizzando i pezzi difettosi si scopre che: durante l'assemblaggio, alcuni operatori applicano tempi di pressione diversi sulla colla. Secondo il metodo delle 4M+E, quale categoria descrive meglio il problema?</t>
  </si>
  <si>
    <t>Durante il controllo qualità, si osserva che un lotto di componenti presenta crepe microscopiche già presenti prima del montaggio.
Le ispezioni mostrano che i difetti sono tutti originati dal fornitore.
Secondo il metodo delle 4M+E, quale categoria descrive meglio il problema?</t>
  </si>
  <si>
    <t>In reparto si riscontra un aumento dei difetti di verniciatura: la vernice non si asciuga correttamente e si formano aloni sulla superficie.
Un'analisi successiva mostra che il livello di umidità nell’aria, a causa di un malfunzionamento del sistema di climatizzazione, è molto più alto del normale.
Secondo il metodo delle 4M+E, quale categoria descrive meglio il problema?</t>
  </si>
  <si>
    <t>Durante un'analisi SMED, quali attività sono tipicamente classificate come IED nel set-up?</t>
  </si>
  <si>
    <t>la pulizia dei componenti da inserire nella macchina per il cambio set-up</t>
  </si>
  <si>
    <t>Trasportare le nuove attrezzature vicino alla macchina</t>
  </si>
  <si>
    <t>sostituire lo stampo di una macchina</t>
  </si>
  <si>
    <t>organizzare gli strumenti necessari per la lavorazione successiva</t>
  </si>
  <si>
    <t>Un'azienda che vende acqua deve fare il cambio set up da bottiglia da 0,5lt a bottiglia da 1,5lt per fare ciò effettua le seguenti operazioni: 
l'operatore prepara gli strumenti per il cambio set-up -&gt;  l'operatore spegne la macchina e inizia a smontare i componenti della macchina -&gt; calibra i parametri della macchina -&gt; avvia la macchina -&gt; controlla che la prima bottiglia da un litro sia conforme alle specifiche -&gt; continua con la produzione.
Quando inizia e quando finisce il set-up?</t>
  </si>
  <si>
    <t>parte dalla preparazione degli strumenti fino a quando l'operatore inizia la verifica della conformità alle specifiche della prima bottiglia da un litro</t>
  </si>
  <si>
    <t>inizia quando l'operatore inizia a smontare i componenti dalla macchina  fino a quando l'operatore finisce di verificare la conformità alle specifiche della prima bottiglia da un litro</t>
  </si>
  <si>
    <t>parte dalla preparazione degli strumenti fino a quando l'operatore finisce di verificare la conformità alle specifiche della prima bottiglia da un litro</t>
  </si>
  <si>
    <t>inizia quando l'operatore inizia a smontare i componenti dalla macchina  fino a quando l'operatore inizia la verifica della conformità alle specifiche della prima bottiglia da un litro</t>
  </si>
  <si>
    <t>Se il TT è di 7 min/pz, il tempo di set-up è di 20 min e il processing time è di 2 min/pz. Di quanto andrebbe ridotto il tempo di set-up per permettere una produzione one-piece-flow</t>
  </si>
  <si>
    <t>Se il TT è di 12 min/pz, il tempo di set-up è di 30 min e il processing time è di 9 min/pz. Di quanto andrebbe ridotto il tempo di set-up per permettere una produzione one-piece-flow</t>
  </si>
  <si>
    <t>Se il TT è di 11 min/pz, il tempo di set-up è di 10 min e il processing time è di 1 min/pz . Di quanto andrebbe ridotto il tempo di set-up per permettere una produzione one-piece-flow</t>
  </si>
  <si>
    <t>Durante un cambio produzione su una linea di confezionamento, un operatore modifica la pressione di chiusura delle pinze di presa sulla base delle specifiche del nuovo formato.
Questa attività, nel contesto del tempo di set-up, è da classificare come:</t>
  </si>
  <si>
    <t>P</t>
  </si>
  <si>
    <t>C</t>
  </si>
  <si>
    <t>R</t>
  </si>
  <si>
    <t>T</t>
  </si>
  <si>
    <t>Durante il cambio formato di una macchina di imbottigliamento, l’operatore preleva le nuove guarnizioni e utensili necessari.
Questa attività è da classificare come:</t>
  </si>
  <si>
    <t>Su una linea di confezionamento, dopo aver installato il nuovo formato di imballaggio, l'operatore misura la distanza corretta tra le barre di saldatura e regola il sistema per rispettare le nuove dimensioni.
Questa attività è da classificare come:</t>
  </si>
  <si>
    <t>Durante il set-up, l'operatore rimuove il vecchio gruppo formatore e installa quello nuovo adatto alle nuove dimensioni del prodotto.
Come si classifica questa attività?</t>
  </si>
  <si>
    <t>Dopo il completamento delle regolazioni di macchina, l'operatore avvia la produzione dei primi pezzi e ispeziona visivamente il risultato per verificare se sono conformi agli standard richiesti.
Questa attività è:</t>
  </si>
  <si>
    <t>Durante la fase iniziale di un cambio, l'operatore controlla che i nuovi stampi siano privi di difetti e corrispondano esattamente al codice del formato richiesto.
Questa attività va classificata come:</t>
  </si>
  <si>
    <t>Durante un cambio formato su una macchina termoformatrice, l'operatore smonta il vecchio stampo utilizzato per il lotto precedente.
Questa attività è da classificare come:</t>
  </si>
  <si>
    <t>In quale fase dello SMED si verifica, in genere, una maggiore riduzione del tempo di set-up</t>
  </si>
  <si>
    <t>L'action plan completo per un cambio set-up sono (riduzione delle attività fatte prima e dopo il set-up | esternalizzazione delle attività preparatorie | riduzione del tempo necessario per il cambio stampo | riduzione delle attività fatte internamente (IED)) quale di queste dovrebbe essere svolta per prima?</t>
  </si>
  <si>
    <t>riduzione della durata delle attività fatte prima e dopo il set-up</t>
  </si>
  <si>
    <t xml:space="preserve"> esternalizzazione delle attività preparatorie</t>
  </si>
  <si>
    <t>riduzione del tempo necessario per il cambio stampo</t>
  </si>
  <si>
    <t xml:space="preserve"> riduzione delle attività fatte internamente (IED)</t>
  </si>
  <si>
    <t>L'action plan completo per un cambio set-up sono (riduzione delle attività fatte prima e dopo il set-up | esternalizzazione delle attività preparatorie | riduzione del tempo necessario per il cambio stampo | riduzione delle attività fatte internamente (IED)) quale di queste dovrebbe essere svolta per ultima?</t>
  </si>
  <si>
    <t>se in un'azienda il tempo per fare il set up del prodotto A è di 10 minuti, il tempo per fare il set-up del prodotto B è di 8 minuti e il tempo per fare il set-up del prodotto C è di 12 minuti. Su quale prodotto è più opportuno fare lo SMED?</t>
  </si>
  <si>
    <t>A</t>
  </si>
  <si>
    <t>B</t>
  </si>
  <si>
    <t>se in un'azienda il set-up del prodotto A è di 100 minuti e viene fatto 7 volte all'anno, il set-up del prodotto B è di 80 minuti e viene fatto 9 volte all'anno,infine il set-up del prodotto C è di 120 minuti e viene fatto 5 volte all'anno. Su quale prodotto è più opportuno fare lo SMED?</t>
  </si>
  <si>
    <t>In un reparto produttivo, si registrano i seguenti dati sui set-up annuali:
Prodotto X: set-up di 60 minuti, eseguito 12 volte all’anno
Prodotto Y: set-up di 150 minuti, eseguito 4 volte all’anno
Prodotto Z: set-up di 30 minuti, eseguito 20 volte all’anno
Su quale prodotto conviene prioritariamente applicare la metodologia SMED?</t>
  </si>
  <si>
    <t>X</t>
  </si>
  <si>
    <t>Y</t>
  </si>
  <si>
    <t>Z</t>
  </si>
  <si>
    <t>In genere quale altra tecnica viene applicata in concomitanza con lo SMED?</t>
  </si>
  <si>
    <t>work sampling</t>
  </si>
  <si>
    <t>nessuna delle precedenti</t>
  </si>
  <si>
    <t>Pull system</t>
  </si>
  <si>
    <t>un'azienda ha i seguenti tempi standard per la produzione dei suoi prodotti dopo l'arrivo di una richiesta del cliente:
12 mesi per progettare un nuovo prodotto
6 mesi dal momento di acquisto delle materie prime all'arrivo del prodotto finito al cliente
8 settimane del momento di inizio della produzione allo stoccaggio nel magazzino di prodotti finiti
2 settimane per assemblare il prodotto e farlo arrivare al magazzino di prodotti finiti
1 settimana per spedirlo al cliente dal magazzino di prodotti finiti.
Quale modello organizzativo dovrebbe utilizzare l'azienda se il cliente è disposto ad aspettare 4 settimane per la ricezione del prodotto?</t>
  </si>
  <si>
    <t>MTS</t>
  </si>
  <si>
    <t>ATO</t>
  </si>
  <si>
    <t>MTO</t>
  </si>
  <si>
    <t>PTO</t>
  </si>
  <si>
    <t>ETO</t>
  </si>
  <si>
    <t>un'azienda ha i seguenti tempi standard per la produzione dei suoi prodotti dopo l'arrivo di una richiesta del cliente:
12 mesi per progettare un nuovo prodotto
6 mesi dal momento di acquisto delle materie prime all'arrivo del prodotto finito al cliente
8 settimane del momento di inizio della produzione allo stoccaggio nel magazzino di prodotti finiti
2 settimane per assemblare il prodotto e farlo arrivare al magazzino di prodotti finiti
1 settimana per spedirlo al cliente dal magazzino di prodotti finiti.
Quale modello organizzativo dovrebbe utilizzare l'azienda se il cliente è disposto ad aspettare 8 giorni per la ricezione del prodotto?</t>
  </si>
  <si>
    <t>un'azienda ha i seguenti tempi standard per la produzione dei suoi prodotti dopo l'arrivo di una richiesta del cliente:
12 mesi per progettare un nuovo prodotto
6 mesi dal momento di acquisto delle materie prime all'arrivo del prodotto finito al cliente
8 settimane del momento di inizio della produzione allo stoccaggio nel magazzino di prodotti finiti
2 settimane per assemblare il prodotto e farlo arrivare al magazzino di prodotti finiti
1 settimana per spedirlo al cliente dal magazzino di prodotti finiti.
Quale modello organizzativo dovrebbe utilizzare l'azienda se il cliente è disposto ad aspettare 8 settimane per la ricezione del prodotto?</t>
  </si>
  <si>
    <t>un'azienda ha i seguenti tempi standard per la produzione dei suoi prodotti dopo l'arrivo di una richiesta del cliente:
12 mesi per progettare un nuovo prodotto
6 mesi dal momento di acquisto delle materie prime all'arrivo del prodotto finito al cliente
8 settimane del momento di inizio della produzione allo stoccaggio nel magazzino di prodotti finiti
2 settimane per assemblare il prodotto e farlo arrivare al magazzino di prodotti finiti
1 settimana per spedirlo al cliente dal magazzino di prodotti finiti.
Quale modello organizzativo dovrebbe utilizzare l'azienda se il cliente è disposto ad aspettare 2 anni per la ricezione del prodotto?</t>
  </si>
  <si>
    <t>Un'azienda per gestire gli acquisti di materia prima si basa sui consumi del mese precedente, a partire da quel dato crea dei piani previsionali settimanali per il riordino nel mese successivo. L'azienda sta adottando un sistema push o pull?</t>
  </si>
  <si>
    <t>push</t>
  </si>
  <si>
    <t>pull</t>
  </si>
  <si>
    <t>un sistema misto push-pull</t>
  </si>
  <si>
    <t>non è possibile determinarlo</t>
  </si>
  <si>
    <t>Un'azienda, ogni settimana, analizza i dati di consumo della produzione.
In base a questi dati, riordina i componenti consumati.
L'azienda sta adottando un sistema push o pull?</t>
  </si>
  <si>
    <t>Un'azienda produce articoli standard destinati a grandi magazzini.
Ogni mese stima il fabbisogno futuro dei clienti sulla base delle vendite passate e pianifica la produzione di articoli da tenere a stock. L'azienda sta adottando un sistema push o pull?</t>
  </si>
  <si>
    <t>Un'azienda per definire dei contratti con i fornitori crea dei piani previsionali sulla base dei consumi dell'anno precedente e sulle previsioni di vendita per l'anno successivo. La gestione nel breve periodo viene fatta riordinando ogni settimana la quantità consumata nella settimana precedente . L'azienda sta adottando un sistema push o pull?</t>
  </si>
  <si>
    <t>Se il modello organizzativo dell'azienda è ATO, dove sarà necessario disaccopiare il processo produttivo</t>
  </si>
  <si>
    <t>a valle della stazione di assemblaggio</t>
  </si>
  <si>
    <t>a monte della stazione di assemblaggio</t>
  </si>
  <si>
    <t>non è necessario disaccopiare</t>
  </si>
  <si>
    <t>Se il modello organizzativo dell'azienda è DTO, dove sarà necessario disaccopiare il processo produttivo</t>
  </si>
  <si>
    <t>Se il modello organizzativo dell'azienda è ETO, dove sarà necessario disaccopiare il processo produttivo</t>
  </si>
  <si>
    <t>sarà necessario disaccopiare con una scorta di materie prime</t>
  </si>
  <si>
    <t>a valle della prima stazione di lavorazione</t>
  </si>
  <si>
    <t>Se il modello organizzativo dell'azienda è PTO, dove sarà necessario disaccopiare il processo produttivo</t>
  </si>
  <si>
    <t>se ad ogni fase del processo arriva un ordine di produzione. Che tipo di collegamento sarà presente?</t>
  </si>
  <si>
    <t>push con scorta</t>
  </si>
  <si>
    <t>pull con supermarket</t>
  </si>
  <si>
    <t>sequenced pull</t>
  </si>
  <si>
    <t>continuous flow</t>
  </si>
  <si>
    <t>se una fase produttiva ripristina (nel magazzino) gli articoli consumati dalla fase successiva. Che tipo di collegamento sarà presente?</t>
  </si>
  <si>
    <t>Un ordine di produzione viene inviato sia alla fase Y (a valle) sia alla fase X (a monte).
Tuttavia, l'ordine arriva alla fase X con un certo anticipo, per consentire il completamento in tempo utile e soddisfare il lead time complessivo della produzione.
Che tipo di collegamento esiste tra le due fasi?</t>
  </si>
  <si>
    <t>La "fase 1" produce il materiale per la "fase 2", la quale produrrà seguendo la stessa sequenza. 
Tra le due fasi è presente una corsia FIFO dimensionata.
Che tipo di collegamento sarà presente?</t>
  </si>
  <si>
    <t>ABC-RRS</t>
  </si>
  <si>
    <t>perché non è opportuno gestire un materiale categorizzato come stranger utilizzando il kanban?</t>
  </si>
  <si>
    <t>Perché il kanban non consente la tracciabilità delle informazioni di fabbisogno, mentre i materiali Stranger richiedono tracciabilità dettagliata per garantire la rintracciabilità a posteriori</t>
  </si>
  <si>
    <t>i materiali Stranger hanno una frequenza d’uso troppo bassa e imprevedibile, che rende inefficiente un sistema pull e porta a sovraccarichi di scorte o stock obsoleti</t>
  </si>
  <si>
    <t>Perché i materiali Stranger, avendo valore generalmente elevato, richiedono una pianificazione JIT di tipo push per ridurre i tempi di attraversamento nel sistema produttivo</t>
  </si>
  <si>
    <t>Perché il kanban prevede livelli di sicurezza elevati, incompatibili con materiali a bassa priorità come gli Stranger</t>
  </si>
  <si>
    <t>per un codice con un valore di movimentazione pari ad A e una frequenza Runner. Qual è il modello di gestione delle scorte più adatto?</t>
  </si>
  <si>
    <t>kanban</t>
  </si>
  <si>
    <t>mrp</t>
  </si>
  <si>
    <t>kanban o mrp</t>
  </si>
  <si>
    <t>two bin</t>
  </si>
  <si>
    <t>per un codice con un valore di movimentazione pari ad A e una frequenza repeater. Qual è il modello di gestione delle scorte più adatto?</t>
  </si>
  <si>
    <t>per un codice con un valore di movimentazione pari ad B e una frequenza stranger. Qual è il modello di gestione delle scorte più adatto?</t>
  </si>
  <si>
    <t>per un codice con un valore di movimentazione pari ad C e una frequenza Runner. Qual è il modello di gestione delle scorte più adatto?</t>
  </si>
  <si>
    <t>per un codice con un valore di movimentazione pari ad C e una frequenza repeater. Qual è il modello di gestione delle scorte più adatto?</t>
  </si>
  <si>
    <t>Un codice  ha un costo medio-basso ed è stato utilizzato solo una volta nell'ultimo anno, in una manutenzione straordinaria. L’azienda lo tiene a magazzino in scorta fissa. Qual è l’azione più sensata?</t>
  </si>
  <si>
    <t>Mantenere la scorta per sicurezza, ma gestirla tramite due contenitori</t>
  </si>
  <si>
    <t>Ridurre le scorte e passare a una logica di riordino periodico fisso</t>
  </si>
  <si>
    <t>Valutare la rimozione a magazzino e ordinarlo solo in caso di richiesta</t>
  </si>
  <si>
    <t>Riconvertire la gestione in kanban con una sola etichetta attiva</t>
  </si>
  <si>
    <t>Un additivo liquido ad alto costo viene impiegato in produzione in modo irregolare: a volte per tre settimane consecutive, altre volte resta inutilizzato per mesi. L’azienda lo gestisce con sistema kanban. Questo codice sta venendo gestito correttamente</t>
  </si>
  <si>
    <t>si, la gestione è coerente perché il kanban è adatto per prodotti ad elevato valore</t>
  </si>
  <si>
    <t>si, la gestione è coerente perché il kanban è adatto a situazioni in cui è presente una variabilità nei consumi</t>
  </si>
  <si>
    <t>no, Il metodo attuale rischia di generare scorte inutilizzate o obsolete</t>
  </si>
  <si>
    <t>no, per questo tipo di codice il modello di gestione migliore è il two bin</t>
  </si>
  <si>
    <t>Un particolare di precisione genere il 40% del valore movimentato totale, nonostante venga raramente utilizzato più di due volte l’anno. L’azienda ha recentemente attivato un sistema a doppio contenitore per questo articolo. Qual è la valutazione corretta?</t>
  </si>
  <si>
    <t>Il doppio contenitore è ideale per gestire la rarità d’uso e il valore</t>
  </si>
  <si>
    <t>Il metodo scelto può generare immobilizzo di capitale in scorte inutilizzate</t>
  </si>
  <si>
    <t>La soluzione consente di aumentare l’indice di rotazione annuale</t>
  </si>
  <si>
    <t>La logica è corretta, purché la quantità dei contenitori vengano aggiornati mensilmente</t>
  </si>
  <si>
    <t>Un ricambio per una macchina CNC viene utilizzato molto raramente, esclusivamente per manutenzioni straordinarie non programmabili. Il suo costo è contenuto e la reperibilità dal fornitore è di 4 giorni. Come dovrebbe essere gestito?</t>
  </si>
  <si>
    <t>Mantenuto in stock fisso con replenishment automatico</t>
  </si>
  <si>
    <t>Acquistato periodicamente in piccoli lotti per ridurre i tempi di approvvigionamento</t>
  </si>
  <si>
    <t>Ordinato solo in caso di necessità, su richiesta specifica</t>
  </si>
  <si>
    <t>Integrato in kanban con doppio contenitore per sicurezza operativa</t>
  </si>
  <si>
    <t>Una vite in acciaio standard viene utilizzata in grandi quantità, con prelievi giornalieri distribuiti su tutta la produzione. Il costo del componente è estremamente basso e il consumo è stabile nel tempo. Qual è il modello di gestione delle scorte corretto per questa situazione?</t>
  </si>
  <si>
    <t>twobin</t>
  </si>
  <si>
    <t>un consulente sta studiando la gestione di un componente ad elevato valore utilizzato spesso(almeno una volta a settimana). Qual è il modello di gestione delle scorte corretto per questa situazione?</t>
  </si>
  <si>
    <t>Un perno speciale con lavorazione a disegno ha un valore medio-alto, la sua domanda cambia molto in base agli ordini cliente e a volte resta fermo per più di un anno. Il lead time è di tre settimane. Qual è il modello di gestione delle scorte corretto per questa situazione?</t>
  </si>
  <si>
    <t>kanban system</t>
  </si>
  <si>
    <t>in un sistema kanban two bin quale delle seguenti informazioni non  è importante riportare sul contenitore</t>
  </si>
  <si>
    <t>la quantità in pezzi a contenitore</t>
  </si>
  <si>
    <t>il fornitore (interno/esterno)</t>
  </si>
  <si>
    <t>il codice articolo</t>
  </si>
  <si>
    <t>tutte le opzioni sono importanti</t>
  </si>
  <si>
    <t>in un sistema kanban puro quale delle seguenti informazioni non  è importante riportare sul contenitore</t>
  </si>
  <si>
    <t>Se in un sistema Kanban si accumulano più cartellini del previsto in un’area, quale causa è più probabile?</t>
  </si>
  <si>
    <t>Un errore di etichettatura nel lotto</t>
  </si>
  <si>
    <t>Un eccesso di richieste da parte del cliente finale</t>
  </si>
  <si>
    <t>Un rallentamento del processo successivo</t>
  </si>
  <si>
    <t>Un cambiamento nel layout di magazzino</t>
  </si>
  <si>
    <t>In un sistema ben dimensionato, cosa indica un contenitore vuoto con il cartellino Kanban all'interno?</t>
  </si>
  <si>
    <t>Che il contenitore è stato rifiutato dal controllo qualità</t>
  </si>
  <si>
    <t>Che il processo a monte deve riavviare la produzione di quel componente</t>
  </si>
  <si>
    <t>Che si è raggiunta la scorta massima disponibile</t>
  </si>
  <si>
    <t>Che l’ordine cliente è stato completato</t>
  </si>
  <si>
    <t>Qual è un errore tipico che vanifica l’efficacia del Kanban?</t>
  </si>
  <si>
    <t xml:space="preserve">lasciare la gestione giornaliera del kanban agli operatori </t>
  </si>
  <si>
    <t>usare un kanban digitale invece che uno fisico</t>
  </si>
  <si>
    <t>applicare il sistema a un solo componente e non a tutti i componenti nel processo</t>
  </si>
  <si>
    <t>Ignorare i segnali kanban e produrre comunque per saturare la macchina</t>
  </si>
  <si>
    <t>Ignorare i segnali Kanban e produrre comunque per saturare la macchina</t>
  </si>
  <si>
    <t>In una linea di montaggio, l’operatore trova un contenitore vuoto con il cartellino Kanban ancora al suo posto, ma non lo restituisce. Cosa comporta questo comportamento?</t>
  </si>
  <si>
    <t>Il sistema continua a funzionare normalmente</t>
  </si>
  <si>
    <t>Il segnale di rifornimento non viene attivato, creando un rischio di rottura di stock</t>
  </si>
  <si>
    <t>La produzione viene automaticamente interrotta a monte</t>
  </si>
  <si>
    <t>I cartellini Kanban vengono duplicati per compensare l’errore</t>
  </si>
  <si>
    <t>In magazzino, per accelerare i tempi, un team produce sempre un lotto extra oltre quanto richiesto dal Kanban. Qual è il rischio più probabile?</t>
  </si>
  <si>
    <t>Aumento del tempo ciclo per l’ordine cliente</t>
  </si>
  <si>
    <t>Miglioramento dell’OEE dell’impianto</t>
  </si>
  <si>
    <t>Eccesso di scorte e interruzione della logica pull</t>
  </si>
  <si>
    <t>Diminuzione delle rilavorazioni</t>
  </si>
  <si>
    <t>Un cartellino Kanban si stacca da un contenitore durante il trasporto. Quale problema si genera nel sistema?</t>
  </si>
  <si>
    <t>Il segnale di riordino non verrà mai attivato</t>
  </si>
  <si>
    <t>il contenitore sarà trattatato come un lotto urgente</t>
  </si>
  <si>
    <t>si rischia di fare sovrapproduzione</t>
  </si>
  <si>
    <t>aumenta il rischio aumentare il numero di trasporti</t>
  </si>
  <si>
    <t>se il lead time per l'acquisto delle materie prime è pari a 1 mese, il lead time per produrre i vari componenti è di 2 mesi,il lead time per assemblare i componenti e spedire i prodotti finiti è pari a 1 mese. Se il lead time richiesto dal cliente è 5 mesi dove è opportuno mettere un supermarket di componenti/prodotti finiti</t>
  </si>
  <si>
    <t>a valle dell'intero processo</t>
  </si>
  <si>
    <t>a monte dell'intero processo</t>
  </si>
  <si>
    <t>a valle della stazione di produzione</t>
  </si>
  <si>
    <t>a monte della stazione di produzione</t>
  </si>
  <si>
    <t>se il lead time per l'acquisto delle materie prime è pari a 1 mese, il lead time per produrre i vari componenti è di 2 mesi, il lead time per assemblare i componenti e spedire i prodotti finiti è pari a 1 mese. Se il lead time richiesto dal cliente è 2 mesi dove è opportuno mettere un supermarket di componenti/prodotti finiti</t>
  </si>
  <si>
    <t>se il lead time per l'acquisto delle materie prime è pari a 1 mese, il lead time per produrre i vari componenti è di 2 mesi, il lead time per assemblare i componenti e spedire i prodotti finiti è pari a 1 mese. Se il lead time richiesto dal cliente è di una settimana dove è opportuno mettere un supermarket di componenti/prodotti finiti</t>
  </si>
  <si>
    <t>se il lead time per l'acquisto delle materie prime è pari a 1 mese, il lead time per produrre i vari componenti è di 2 mesi, il lead time per assemblare i componenti e spedire i prodotti finiti è pari a 1 mese. Se il lead time richiesto dal cliente è 3 mesi e mezzo dove è opportuno mettere un supermarket di componenti/prodotti finiti</t>
  </si>
  <si>
    <t>Qual è il vantaggio di usare un supermarket interno rispetto alla produzione diretta su richiesta?</t>
  </si>
  <si>
    <t>Elimina la necessità di utilizzare Kanban</t>
  </si>
  <si>
    <t>Consente di compensare fluttuazioni tra processi</t>
  </si>
  <si>
    <t>Aumenta la quantità di materiale disponibile in produzione</t>
  </si>
  <si>
    <t>evita i colli di bottiglia</t>
  </si>
  <si>
    <t xml:space="preserve">qual è la differenza tra un </t>
  </si>
  <si>
    <t>domanda</t>
  </si>
  <si>
    <t>tipo</t>
  </si>
  <si>
    <t>nozionistica</t>
  </si>
  <si>
    <t>Creare esempi, attraverso l'esempio. Nelle organizzazioni in cui operiamo, nei talenti che lavorano con noi. Abbiamo capito che questo è il vero motivo per cui facciamo quello che facciamo.'</t>
  </si>
  <si>
    <t>È un sistema, fatto di principi, tecniche e metodi e strumenti, che garantisce il miglioramento continuo dei processi che generano valore per il cliente. È un framework adattabili a tutti i processi e alle più diverse aree dell'attività umana.</t>
  </si>
  <si>
    <t>Demand, Development, Delivery, Deployment</t>
  </si>
  <si>
    <t>Qual è la differenza tra main mentor e local mentor?</t>
  </si>
  <si>
    <t>Il main mentor supporta il mentee nello sviluppo del suo piano di carriera, verificando periodicamente la sua motivazione, l'integrazione al contesto e le performance nei progetti. Il local mentor supporta il mentee nello sfide operative legate allo specifico progetto, dando feedback sui comportamenti agiti e osservati e sull'applicazione delle tecniche.</t>
  </si>
  <si>
    <t>Quali sono i competitors di auxiell? Fai qualche esempio.</t>
  </si>
  <si>
    <t>Considi, Bonfiglioli, Porsche Consulting, Efeso Consulting, Festo, Lenovys, Staufen.</t>
  </si>
  <si>
    <t>È la fase di misurazione e analisi dei processi dell’azienda allo stato attuale: definisce nel dettaglio le opportunità di miglioramento e il vero obiettivo del cambiamento.</t>
  </si>
  <si>
    <t>È la fase di progettazione dei diversi scenari per il futuro cambiamento del processo analizzato. 
Permette di scegliere la migliore alternativa dal punto di vista tecnico-economico e di pianificare il percorso per raggiungerla, definendo la corretta sequenza con cui implementare le tecniche lean più opportune.</t>
  </si>
  <si>
    <t>Rafforzativo (fornito quando si desidera lodare o rafforzare un comportamento o una prestazione che sono allineati agli obiettivi e alle aspettative desiderate), e correttivo (viene fornito quando si vuole indicare un'area in cui migliorare o correggere un comportamento o una prestazione che non è allineata agli obiettivi o alle aspettative desiderate).</t>
  </si>
  <si>
    <t>Amministrazione</t>
  </si>
  <si>
    <t>Ogni quanto bisogna consuntivare le proprie presenze/attività?</t>
  </si>
  <si>
    <t>Ogni giorno, verso fine giornata (dalle 17.00)</t>
  </si>
  <si>
    <t>Cosa bisogna fare per chiedere ferie/permessi?</t>
  </si>
  <si>
    <t>Su Infinity, programmazione, richiesta assenze.</t>
  </si>
  <si>
    <t>Quando è necessario usare il flag "causa insaturazione" durante la richiesta ferie/permessi?</t>
  </si>
  <si>
    <t>Quando, nella data richiesta di ferie o permesso, si è pianificati presso cliente.</t>
  </si>
  <si>
    <t>Dove trovo indicati i limiti di spesa durante una trasferta?</t>
  </si>
  <si>
    <t>Leggere la policy</t>
  </si>
  <si>
    <t>Come si consuntiva in maniera corretta le spese sostenute?</t>
  </si>
  <si>
    <t>Allegando sempre, in maniera puntuale, foto/copia dello scontrino/fattura. Mettere flag su mezzi propri se necessario rimborso in cedolino.</t>
  </si>
  <si>
    <t xml:space="preserve">Cosa fare prima di confermare la consuntivazione della settimana e/o il mese? </t>
  </si>
  <si>
    <t>Verificare la correttezza dei dati inseriti (consuntivazione, trasferta, spese).</t>
  </si>
  <si>
    <t>Quali sono le attività fondamentali di un processo? E quali tra queste genera valore?</t>
  </si>
  <si>
    <r>
      <rPr>
        <sz val="11"/>
        <color rgb="FF00B050"/>
        <rFont val="Area"/>
        <family val="3"/>
      </rPr>
      <t>Lavorazione</t>
    </r>
    <r>
      <rPr>
        <sz val="11"/>
        <color theme="1"/>
        <rFont val="Area"/>
        <family val="3"/>
      </rPr>
      <t>, trasporto, ispezione, attesa.</t>
    </r>
  </si>
  <si>
    <t>Qual è la definizione di processo? Fai un esempio pratico di un processo</t>
  </si>
  <si>
    <t>Lo jiidoka è la capacità di macchine e uomini di arrestarsi immediatamente all’insorgenza di un’anomalia nel processo</t>
  </si>
  <si>
    <t>Perché può generare a cascata tutti gli altri muda: produrre pezzi in eccesso genera un accumulo di scorte tra una fase e la successiva, ma anche, ad esempio, attese, trasporti, processi non corretti.</t>
  </si>
  <si>
    <t>ragionamento</t>
  </si>
  <si>
    <t>Rappresenta il ritmo della domanda, ed è definito come il rapporto tra il tempo disponibile nel periodo considerato e la domanda del processo</t>
  </si>
  <si>
    <t>Una fabbrica di giocattoli ha ricevuto una commessa per produrre 500 pezzi in una settimana lavorativa (40h). La produzione lavora 8 ore al giorno, nelle quali viene stimato un tempo per il setup delle macchine di 1 ora. Qual è il Takt Time [s]?</t>
  </si>
  <si>
    <t>Cos'è il kanban? Quali tipi di kanban conosci?</t>
  </si>
  <si>
    <t>è uno strumento per il controllo del flusso pull disaccoppiato. Kanban puro, lotto di cartellini, signal kanban, double bin</t>
  </si>
  <si>
    <t>Qual è la differenza tra Kaizen e Kaikaku?</t>
  </si>
  <si>
    <t>Il kai (cambiamento) zen (bene) è il miglioramento continuo ed incrementale dei processi standardizzati basato sulla logica SPDCA che permette all'organizzazione di evolversi assicurandole la vitalità. Il kai (cambiamento) kaku (radicale) è il miglioramento radicale ed improvviso dei processi, ottenuto grazie ad un progetto di breve durata finalizzato a creare un punto di discontinuità con il passato.</t>
  </si>
  <si>
    <t>Un KPI deve essere: specifico, misurabile, adottabile, rilevante, temporale</t>
  </si>
  <si>
    <t>Oppositori (ancorati al passato), resistenti (concentrati sul presente) e innovatori (proiettati al futuro)</t>
  </si>
  <si>
    <t>Cosa significa essere lean?</t>
  </si>
  <si>
    <t>Essere lean significa approcciare la quotidianità in ottica sistemica tramite la logica dell'SPDCA utilizzando princìpi, tecniche e strumenti</t>
  </si>
  <si>
    <t>Quali sono le sezioni di una VSM?</t>
  </si>
  <si>
    <t>Flusso operativo, flusso informativo e timeline.</t>
  </si>
  <si>
    <t>Come si disegna una CSM?</t>
  </si>
  <si>
    <t>1. Disegnare la domanda del processo;
2. Mappare le fasi e gli stock
3. Mappare i fornitori esterni, inserire e popolare i data box;
4. Disegnare i flussi operativi e mezzi di movimentazione;
5. Disegnare i flussi informativi;
6. Completare la mappatura con la timeline</t>
  </si>
  <si>
    <t>Si consideri un'azienda che lavora 8h al giorno, per 5 giorni a settimana. La domanda giornaliera è pari a 200pz, e lo stock interoperazionale tra la fase A e B è pari a 390pz. Quanto vale lo stock in termini di tempo?</t>
  </si>
  <si>
    <t>390/200 = 1,95gg</t>
  </si>
  <si>
    <t>L'indice di flusso è definito dal rapporto tra il tempo di attraversamento (Througput Time) e il tempo necessario alla trasformazione (Processing Time).</t>
  </si>
  <si>
    <t>Cosa sta a signficare un indice di flusso pari a 1? E perché?</t>
  </si>
  <si>
    <t>Se l'indice di flusso è pari a 1 significa che il tempo di trasformazione è pari al tempo di attraversamento, e di conseguenza non sono presenti sprechi nel processo considerato. È importante specificare che il valore 1 è utopistico.</t>
  </si>
  <si>
    <t>Strumento utile a tracciare la catena di causalità partendo dall’effetto per arrivare alla causa radice di un problema. La causa radice (ultimo livello di iterazione) si riferisce sempre a un processo.</t>
  </si>
  <si>
    <t>Secondo principio (Tre flussi del valore)</t>
  </si>
  <si>
    <t>Quali sono le 5S in ordine? Cosa vuol dire la 4a S?</t>
  </si>
  <si>
    <t>Selezionare, ordinare, pulire, standardizzare, sostenere. Creare standard per selezione, ordine e pulizia come punto di partenza per il miglioramento continuo e la misurazione del processo.</t>
  </si>
  <si>
    <t>Qual è l'obiettivo dello SMED?</t>
  </si>
  <si>
    <t>L'obiettivo dello SMED è quello di ridurre i tempi di setup, e di conseguenza rendere più conveniente la produzione di piccoli lotti, riducendo a sua volta gli sprechi</t>
  </si>
  <si>
    <t>IED (attività di setup interno) rappresenta le attività che devono essere necessariamente svolte a macchina ferma. OED (attività di setup esterno) rappresenta le attività che possono essere svolte a macchina funzionante</t>
  </si>
  <si>
    <r>
      <t xml:space="preserve">Considera un processo aziendale a te noto (es. gestione ordini, assistenza post-vendita, sviluppo software). Identifica almeno </t>
    </r>
    <r>
      <rPr>
        <b/>
        <sz val="11"/>
        <color theme="1"/>
        <rFont val="Aptos Narrow"/>
        <family val="2"/>
        <scheme val="minor"/>
      </rPr>
      <t>tre</t>
    </r>
    <r>
      <rPr>
        <sz val="11"/>
        <color theme="1"/>
        <rFont val="Aptos Narrow"/>
        <family val="2"/>
        <scheme val="minor"/>
      </rPr>
      <t xml:space="preserve"> attività che aggiungono valore per il cliente e </t>
    </r>
    <r>
      <rPr>
        <b/>
        <sz val="11"/>
        <color theme="1"/>
        <rFont val="Aptos Narrow"/>
        <family val="2"/>
        <scheme val="minor"/>
      </rPr>
      <t>tre</t>
    </r>
    <r>
      <rPr>
        <sz val="11"/>
        <color theme="1"/>
        <rFont val="Aptos Narrow"/>
        <family val="2"/>
        <scheme val="minor"/>
      </rPr>
      <t xml:space="preserve"> che rappresentano spreco</t>
    </r>
  </si>
  <si>
    <t>su quale leva può agire un'agire un'azienda per migliorare i propri i risultati sul mercato?
-prezzo
-costo
-margine</t>
  </si>
  <si>
    <t>se produco complessivamente 1000 pezzi al mese (includendo gli scarti) che vendo a 100€/pezzo, di quanto riuscirei ad abbassare il prezzo riducendo gli scarti dal 6% al 2% (a parità di margine)?
A. 96,50 €/pezzo
B. 95,92 €/pezzo
C. 98,00 €/pezzo
D. 94,00 €/pezzo</t>
  </si>
  <si>
    <t>B. 95,92 €/pezzo</t>
  </si>
  <si>
    <t>perché organizzare un'azienda per reparti è peggio rispetto alla produzione per processo?
A. perché sono presenti più trasporti
B. perché sono presenti più attese
C. perché i reparti al loro interno sono poco efficienti
D. perché le "interfacce" generano più sprechi</t>
  </si>
  <si>
    <t>quando ha senso implementare dei sistemi informativi per migliorare l'efficienza del flusso informativo
A. dopo aver migliorato il flusso operativo
B. come prima cosa ogni qual volta che il SI sia necessario ma non è presente
C. come prima cosa per riuscire ad avere dati accurati e precisi per le analisi e i miglioramenti successivi
D. solo quando è fortemente richiesto dai membri del management</t>
  </si>
  <si>
    <t>2. Il team di manutenzione rileva che le macchine si fermano spesso per la mancanza di lubrificante. Quale flusso è più coinvolto nel problema?
A. Flusso informativo
B. flusso operativo
C. Workflow 
D. Tutti i flussi in ugual modo</t>
  </si>
  <si>
    <t xml:space="preserve">C. Workflow </t>
  </si>
  <si>
    <t>3. Il materiale prodotto da un reparto viene trasferito manualmente in un’area di stoccaggio intermedio prima della fase successiva. Questo passaggio è parte di:
A. Flusso informativo
B. flusso operativo 
C. Workflow
D. Nessuno dei tre</t>
  </si>
  <si>
    <t xml:space="preserve">B. flusso operativo </t>
  </si>
  <si>
    <t>6. La postazione di assemblaggio è efficiente, ma spesso resta ferma in attesa di componenti dal reparto precedente. Dove si colloca lo spreco?
A. flusso operativo 
B. Workflow
C. Flusso informativo
D. Flusso decisionale</t>
  </si>
  <si>
    <t xml:space="preserve">A. flusso operativo </t>
  </si>
  <si>
    <t>4. Un cliente modifica l’ordine ma la produzione continua con le vecchie specifiche per mancanza di comunicazione. Qual è il flusso critico in questo errore?
A. flusso operativo
B. Workflow
C. Flusso informativo 
D. Flusso decisionale</t>
  </si>
  <si>
    <t xml:space="preserve">C. Flusso informativo </t>
  </si>
  <si>
    <t>B. flusso operativo</t>
  </si>
  <si>
    <t>10. Quale delle seguenti situazioni rappresenta un miglioramento del workflow?
A. Eliminare un passaggio di trasporto tra due stazioni
B. Automatizzare l'invio degli ordini al fornitore
C. Formare un operatore per usare due macchine diverse
D. Cambiare la sequenza di produzione per una commessa urgente</t>
  </si>
  <si>
    <t>C. Formare un operatore per usare due macchine diverse</t>
  </si>
  <si>
    <t>3. Quale delle seguenti situazioni indica un problema nascosto nel flusso operativo, pur in presenza di workflow e flusso informativo formalmente corretti?
A. Gli ordini vengono evasi nei tempi medi ma con forte variabilità nei lead time cliente
B. I dati vengono gestiti su fogli Excel, creando errori occasionali
C. Gli operatori ruotano spesso tra le postazioni senza formazione
D. Le macchine richiedono attrezzaggi frequenti ma sono moderne</t>
  </si>
  <si>
    <t>A. Gli ordini vengono evasi nei tempi medi ma con forte variabilità nei lead time cliente</t>
  </si>
  <si>
    <t>Quale tra le seguenti affermazioni rappresenta un errore concettuale comune nella progettazione dei tre flussi?
A. Migliorare il flusso informativo spesso risolve i problemi operativi
B. Il workflow dovrebbe adattarsi alle esigenze del flusso operativo
C. Il flusso informativo deve essere progettato in base al tipo di trasformazione
D. È necessario integrare i tre flussi per ridurre il lead time cliente</t>
  </si>
  <si>
    <t>A. Migliorare il flusso informativo spesso risolve i problemi operativi</t>
  </si>
  <si>
    <t>Un processo produttivo mostra un buon livello di performance, ma al primo cambio prodotto il lead time raddoppia. L’analisi mostra che ogni reparto usa una distinta base diversa per lo stesso codice. Qual è il vero problema?
A. Il workflow non è flessibile a sufficienza
B. Il flusso operativo è troppo vincolato alla variabilità
C. Il flusso informativo è incoerente e non standardizzato 
D. Il layout produttivo non è adatto ai mix elevati</t>
  </si>
  <si>
    <t xml:space="preserve">C. Il flusso informativo è incoerente e non standardizzato </t>
  </si>
  <si>
    <t xml:space="preserve"> In un reparto, gli operatori svolgono controlli su pezzi in ingresso da fornitori certificati
A. È una buona prassi per garantire la qualità
B. È un esempio di muda inevitabile
C. È un’attività potenzialmente eliminabile
D. È un’attività a valore aggiunto perché assicura la qualità finale</t>
  </si>
  <si>
    <t>C. È un’attività potenzialmente eliminabile</t>
  </si>
  <si>
    <t>La manutenzione ordinaria di un macchinario, effettuata in orario produttivo, è da considerarsi:
A. Attività VA
B. Attività NVA1 
C. Attività NVA2
D. Sovrapproduzione</t>
  </si>
  <si>
    <t xml:space="preserve">B. Attività NVA1 </t>
  </si>
  <si>
    <t>Quale delle seguenti azioni è più efficace per eliminare sprechi strutturali (e non solo sintomatici)?
A. Aumentare la velocità della linea produttiva
B. Ridurre i tempi di attesa tra le lavorazioni
C. Standardizzare le componenti per ridurre la varietà e i set-up
D. Migliorare la formazione sull’uso dei report</t>
  </si>
  <si>
    <t>C. Standardizzare le componenti per ridurre la varietà e i set-up</t>
  </si>
  <si>
    <t>Quale tipo di spreco è tipicamente causato da un flusso informativo mal progettato, più che da un errore operativo?
A. Sovrapproduzione
B. Movimento
C. Ispezione
D. Difetti</t>
  </si>
  <si>
    <t>Eliminare attività NVA1 significa in genere aumentare il valore per il cliente.
A. Vero
B. Falso</t>
  </si>
  <si>
    <t>Un’attività è considerata muda anche se è utile al processo, ma non percepita come valore dal cliente.
A. Vero
B. Falso</t>
  </si>
  <si>
    <t>Un controllo qualità può essere considerato VA se aiuta a evitare difetti a valle.
A. Vero
B. Falso</t>
  </si>
  <si>
    <t>Secondo Lean, generare un report che nessuno consulta è muda anche se “automatizzato”.
A. Vero
B. Falso</t>
  </si>
  <si>
    <t>Quali tra queste attività sono classificate come NVA2, cioè immediatamente eliminabili?
A. Attesa per una firma approvativa che potrebbe essere automatizzata
B. Ispezione duplicata su un lotto garantito dal fornitore
C. Pulizia post-turno richiesta da normative
D. Spostamento manuale di pezzi tra aree contigue per mancanza di flusso continuo</t>
  </si>
  <si>
    <t>A, B, C</t>
  </si>
  <si>
    <t>In quale dei seguenti casi l’azione è più coerente con l’eliminazione della muda di movimento?
A. Automatizzare il trasporto tra due reparti su piani diversi
B. Dotare ogni postazione di strumenti e materiali dedicati
C. Raggruppare le attività di ispezione in un’area separata
D. Creare percorsi pedonali distinti da quelli carrellabili</t>
  </si>
  <si>
    <t>23. Qual è la caratteristica che distingue i muda nella prospettiva Toyota rispetto a una visione occidentale tradizionale?
A. Vengono tollerati entro certi limiti
B. Sono visti come costi inevitabili
C. Vengono considerati il “male assoluto” da eliminare sistematicamente
D. Sono accettabili se collegati alla qualità</t>
  </si>
  <si>
    <t>C. Vengono considerati il “male assoluto” da eliminare sistematicamente</t>
  </si>
  <si>
    <t>In quale situazione il sistema “push” mostra i suoi limiti più evidenti secondo l’approccio Lean?
A. In ambienti stabili con volumi costanti
B. In contesti di alta personalizzazione e variabilità della domanda
C. In produzione continua (24/7)
D. In aziende con forte digitalizzazione</t>
  </si>
  <si>
    <t>B. In contesti di alta personalizzazione e variabilità della domanda</t>
  </si>
  <si>
    <t>Quando è possibile progettare un flusso realmente sincronizzato alla domanda del cliente?
A. Quando tutti i processi sono eseguiti da operatori polivalenti
B. Quando il lead time richiesto è minore del lead time performato
C. Quando il lead time richiesto è maggiore o uguale al lead time performato, e i processi sono stabili
D. Quando il processo è schedulato da un MRP centralizzato</t>
  </si>
  <si>
    <t>C. Quando il lead time richiesto è maggiore o uguale al lead time performato, e i processi sono stabili</t>
  </si>
  <si>
    <t>Un’azienda ha ridotto la variabilità nella produzione tramite il livellamento, ma nota che gli stock intermedi aumentano. Qual è l’interpretazione più corretta in ottica Lean?
A. Il sistema informativo non è reattivo
B. La produzione è livellata ma non sincronizzata con la domanda 
C. La previsione di vendita è imprecisa
D. Gli operatori privilegiano il completamento dei lotti rispetto al flusso</t>
  </si>
  <si>
    <t>B. La produzione è livellata ma non sincronizzata con la domanda</t>
  </si>
  <si>
    <t>Un cliente cambia spesso le specifiche all’ultimo momento. L’azienda reagisce producendo buffer e ridondanze per essere pronta a tutto. Qual è il problema secondo il Lean management?
A. Il cliente non è affidabile
B. Il sistema è progettato per assorbire la complessità invece che ridurla
C. Le scorte sono l’unico modo per gestire la flessibilità
D. Il flusso operativo dovrebbe essere più veloce</t>
  </si>
  <si>
    <t>B. Il sistema è progettato per assorbire la complessità invece che ridurla</t>
  </si>
  <si>
    <t>Un processo con un lead time breve significa che esso è ben collegato alla domanda del cliente.
A. Vero
B. Falso</t>
  </si>
  <si>
    <t>Un flusso informativo chiaro e tempestivo può compensare parzialmente un flusso operativo instabile.
A. Vero
B. Falso</t>
  </si>
  <si>
    <t>cosa avviene se la domanda non è trasmessa in maniera completa?
A. non si avranno a disposizione informazioni sulla qualità sui costi o sui tempi corrette
B. Le informazioni parziali verranno interpretate in autonomia, generando variabilità tra operatori.
C. si avranno a disposizione informazioni sulla qualità sui o costi o sui tempi errate
D. L’attività verrà svolta corretamente, ma potrebbe mancare il momento preciso di consegna al cliente.</t>
  </si>
  <si>
    <t>A. non si avranno a disposizione informazioni sulla qualità sui costi o sui tempi corrette</t>
  </si>
  <si>
    <t>cosa avviene se la domanda non è trasmessa in maniera chiara?
A. non si avranno a disposizione informazioni sulla qualità sui costi o sui tempi corrette
B. Le informazioni parziali verranno interpretate in autonomia, generando variabilità tra operatori.
C. si avranno a disposizione informazioni sulla qualità sui o costi o sui tempi errate
D. L’attività verrà svolta corretamente, ma potrebbe mancare il momento preciso di consegna al cliente.</t>
  </si>
  <si>
    <t>B. Le informazioni parziali verranno interpretate in autonomia, generando variabilità tra operatori.</t>
  </si>
  <si>
    <t>cosa avviene se la domanda non è trasmessa in maniera corretta?
A. non si avranno a disposizione informazioni sulla qualità sui costi o sui tempi corrette
B. Le informazioni parziali verranno interpretate in autonomia, generando variabilità tra operatori.
C. si avranno a disposizione informazioni sulla qualità sui o costi o sui tempi errate
D. L’attività verrà svolta corretamente, ma potrebbe mancare il momento preciso di consegna al cliente.</t>
  </si>
  <si>
    <t>C. si avranno a disposizione informazioni sulla qualità sui o costi o sui tempi errate</t>
  </si>
  <si>
    <t>cosa avviene se la domanda non è trasmessa in maniera tempestiva?
A. non si avranno a disposizione informazioni sulla qualità sui costi o sui tempi corrette
B. Le informazioni parziali verranno interpretate in autonomia, generando variabilità tra operatori.
C. si avranno a disposizione informazioni sulla qualità sui o costi o sui tempi errate
D. L’attività verrà svolta corretamente, ma potrebbe mancare il momento preciso di consegna al cliente.</t>
  </si>
  <si>
    <t>non si può controllare la variabilità nel tempo del valore richiesto (trend, stagionalità, eventi globali), ma si possono controllar
e e ridurre l'assimietria informativa all'interno del processo
A. Vero
B. Falso</t>
  </si>
  <si>
    <t>se il lead time di risposta è più breve del lead time richiesto dal mercato posso nella quasi totalità dei casi avere 0 scorte?
A. Vero
B. Falso</t>
  </si>
  <si>
    <t>In un processo produttivo, il team ottiene un takt time teorico di 45 secondi, ma le postazioni lavorano in media a 30 secondi. Qual è l’interpretazione più coerente?
A. Il processo è molto efficiente e quindi molto performante
B. Il sistema è allineato alla domanda
C. Il processo è potenzialmente disallineato alla domanda, con rischio di generare muda
D. Il takt time dovrebbe essere ricalcolato in base al tempo medio reale</t>
  </si>
  <si>
    <t>C. Il processo è potenzialmente disallineato alla domanda, con rischio di generare muda</t>
  </si>
  <si>
    <t>In un processo il cycle time medio è stabile, ma superiore al takt time. Cosa indica questa condizione?
A. Il sistema è in grado di assorbire la variabilità della domanda
B. Il processo produce in anticipo rispetto al ritmo richiesto
C. Il flusso è più lento della domanda e genera accumulo o ritardi
D. Il sistema è bilanciato ma sovradimensionato</t>
  </si>
  <si>
    <t>C. Il flusso è più lento della domanda e genera accumulo o ritardi</t>
  </si>
  <si>
    <t>In un’azienda, ogni reparto ha ottimizzato la propria efficienza. Tuttavia, il lead time totale è aumentato. Quale spiegazione è più coerente con la visione Lean del miglioramento continuo?
A. I reparti non hanno applicato tecnologie moderne
B. Il miglioramento locale ha aumentato gli stock tra le fasi
C. I manager non hanno comunicato bene le priorità
D. Il takt time è stato calcolato con errore</t>
  </si>
  <si>
    <t>B. Il miglioramento locale ha aumentato gli stock tra le fasi</t>
  </si>
  <si>
    <t>Durante un workshop Kaizen, viene implementata una modifica che sembra funzionare. Il giorno dopo, l’operatore torna al metodo precedente. qual è la causa più probabile?
A. Il miglioramento non era utile
B. La modifica è stata imposta e non condivisa
C. Il miglioramento non è stato verificato e standardizzato
D. Il personale non era motivato</t>
  </si>
  <si>
    <t>C. Il miglioramento non è stato verificato e standardizzato</t>
  </si>
  <si>
    <t>Un miglioramento può essere standardizzato anche se non applicabile in tutte le aree, purché sia efficace nel contesto locale.
A. Vero
B. Falso</t>
  </si>
  <si>
    <t>Se un cambiamento è stato misurato e funziona, ma non viene standardizzato, il rischio principale è che venga dimenticato.
A. Vero
B. Falso</t>
  </si>
  <si>
    <t>Un operatore propone un’idea e viene autorizzato a provarla. Dopo 3 giorni, si misura una riduzione dei difetti. Cosa dovrebbe accadere prima di estendere la modifica ad altri reparti?
A. Raccogliere il feedback del responsabile qualità
B. Allinearsi con il benchmark esterno
C. Verificare la sostenibilità nel tempo e standardizzarla nel contesto locale
D. Verificare se è replicabile anche in altri plant</t>
  </si>
  <si>
    <t>C. Verificare la sostenibilità nel tempo e standardizzarla nel contesto locale</t>
  </si>
  <si>
    <t>Un team misura il “numero di meeting svolti al mese” come indicatore del miglioramento. Quale caratteristica SMART manca principalmente in questo KPI?
A. Misurabile
B. Tempificato
C. Rilevante
D. Attuabile</t>
  </si>
  <si>
    <t>C. Rilevante</t>
  </si>
  <si>
    <t>Un KPI mostra la percentuale di ordini evasi entro 48h. L’obiettivo è 95% entro la fine del trimestre. Questo KPI rispetta tutte le caratteristiche SMART?
A. No, manca la rilevanza
B. No, non è attuabile
C. Sì, le rispetta tutte
D. No, manca la specificità</t>
  </si>
  <si>
    <t>C. Sì, le rispetta tutte</t>
  </si>
  <si>
    <t>Un team riceve un KPI sulla riduzione costi, ma non può incidere su forniture o decisioni di acquisto. Cosa manca?
A. Rilevanza
B. Specificità
C. Attuabilità
D. Misurabilità</t>
  </si>
  <si>
    <t>C. Attuabilità</t>
  </si>
  <si>
    <t>Un KPI stabilisce che il team debba “diminuire il tempo sprecato in produzione”, ma senza numeri né soglia di riferimento. Cosa manca secondo SMART?
A. Rilevanza
B. Specificità
C. Misurabilità
D. Attuabilità</t>
  </si>
  <si>
    <t>C. Misurabilità</t>
  </si>
  <si>
    <t>Un KPI è misurato con precisione e aggiornato ogni settimana, ma non è legato a nessun obiettivo strategico. Cosa manca?
A. Specificità
B. Attuabilità
C. Rilevanza
D. Tempificazione</t>
  </si>
  <si>
    <t>C. Rilevanza</t>
  </si>
  <si>
    <t>cosa fare quando si trova qualche oppositore durante un progetto di miglioramento?</t>
  </si>
  <si>
    <t>se sono pochi e poco impattanti, è meglio concentrarsi sulle persone resistenti al cambiamento in quanto sono molti di più .
Se sono molti o comunque possono avere un forte impatto sul progetto, mostrare dei risultati tangibili e incontestabili sull'efficacia del cambiamento</t>
  </si>
  <si>
    <t>Un’azienda introduce kanban e 5S in alcuni reparti, ma ogni area lavora con logiche diverse. Cosa manca secondo il principio del sistema strategico?
A. Standard operativi aggiornati
B. oppositori all'interno dei team operativi
C. Una visione unificata
D. La tecnologia adatta per connettere le aree</t>
  </si>
  <si>
    <t>C. Una visione unificata</t>
  </si>
  <si>
    <t>Perché, secondo il principio del sistema strategico, non basta applicare tecniche locali di miglioramento?
A. Perché servono investimenti maggiori per ottenere risultati
B. Perché i risultati si disperdono se non sono integrati nella strategia aziendale
C. Perché i metodi Lean sono validi solo in contesti industriali
D. Perché ogni reparto deve costruire il proprio modello operativo</t>
  </si>
  <si>
    <t>B. Perché i risultati si disperdono se non sono integrati nella strategia aziendale</t>
  </si>
  <si>
    <t>Perché, secondo il principio del sistema strategico, non basta applicare tecniche locali di miglioramento?
A. Perché il miglioramento locale può generare risultati in contrasto con gli obiettivi complessivi
B. Perché i reparti non sono autorizzati a decidere in autonomia
C. Perché i risultati locali si annullano se non c’è una certificazione esterna
D. Perché ogni strumento Lean richiede una tecnologia dedicata</t>
  </si>
  <si>
    <t>A. Perché il miglioramento locale può generare risultati in contrasto con gli obiettivi complessivi</t>
  </si>
  <si>
    <t>Il caporeparto di un’area produttiva si oppone alla riduzione delle scorte perché ciò ridurrebbe la produttività del suo reparto, che incide sul suo premio. Qual è il vero problema secondo il principio del sistema strategico?
A. La produttività individuale è stata misurata male dal team HR
B. Il layout produttivo non consente di lavorare con meno scorte
C. Gli obiettivi locali non sono allineati con gli obiettivi di value stream
D. La leadership non ha gestito correttamente la comunicazione del cambiamento</t>
  </si>
  <si>
    <t>C. Gli obiettivi locali non sono allineati con gli obiettivi di value stream</t>
  </si>
  <si>
    <t>In un progetto Lean, il reparto logistica rifiuta di adeguarsi al nuovo sistema pull introdotto in produzione, perché lo ritiene “più lento” e “poco flessibile” per i suoi flussi. Che problema evidenzia questo comportamento?
A. Il sistema pull è stato implementato senza verificare la compatibilità con la logistica
B. La formazione sul pull è stata insufficiente
C. Le aree funzionali non condividono una logica comune e strategica di flusso
D. I flussi di magazzino devono essere gestiti in autonomia</t>
  </si>
  <si>
    <t>C. Le aree funzionali non condividono una logica comune e strategica di flusso</t>
  </si>
  <si>
    <t>Un manager valuta il successo della propria area sulla base della saturazione delle macchine, anche se questo comporta l’accumulo di WIP a valle. Cosa rappresenta questo, secondo il principio del sistema strategico?
A. Un problema legato a un oppositore del cambiamento
B. Un esempio di ottimizzazione locale in conflitto con il flusso complessivo
C. una non sufficiente formazione del manager
D. Una normale tensione tra efficienza e flessibilità</t>
  </si>
  <si>
    <t>B. Un esempio di ottimizzazione locale in conflitto con il flusso complessivo</t>
  </si>
  <si>
    <t xml:space="preserve"> In un reparto, l’introduzione del kanban ha portato a una riduzione dei tempi di attesa interni. Tuttavia, la pianificazione centrale continua a spingere ordini senza tenerne conto. Cosa rivela questa situazione?
A. Il kanban è stato implementato in un contesto troppo rigido
B. La pianificazione non ha recepito i benefici locali
C. Il sistema non è strategicamente integrato e le logiche restano in conflitto
D. Gli ordini spinti devono essere gestiti manualmente in ogni caso</t>
  </si>
  <si>
    <t>C. Il sistema non è strategicamente integrato e le logiche restano in conflitto</t>
  </si>
  <si>
    <t>Una business unit introduce un sistema di performance legato al numero di pezzi prodotti. Questo stimola la produttività, ma anche l’aumento di scarti e rilavorazioni a valle. Qual è il nodo strategico irrisolto?
A. Il sistema di produzione non è abbastanza automatizzato
B. Gli operatori non sono stati formati sulla qualità
C. L’obiettivo locale non è coerente con il valore complessivo per il cliente
D. La misurazione degli scarti avviene troppo tardi nel processo</t>
  </si>
  <si>
    <t>C. L’obiettivo locale non è coerente con il valore complessivo per il cliente</t>
  </si>
  <si>
    <t>Quando costruisci un Value Stream Mapping, perché è importante rappresentare sia il flusso informativo che quello materiale?
A. Per separare chiaramente le responsabilità tra uffici e produzione
B. Per identificare dove si generano sprechi dovuti a disallineamento tra informazioni e materiali
C. Per avere una documentazione più ricca da presentare al management
D. Per facilitare la formazione del personale operativo</t>
  </si>
  <si>
    <t>B. Per identificare dove si generano sprechi dovuti a disallineamento tra informazioni e materiali</t>
  </si>
  <si>
    <t>In una sessione VSM, il team vuole inserire tutti i dettagli tecnici di ogni fase. Qual è il rischio rispetto all’approccio corretto?
A. Perdere la visione d’insieme e focalizzarsi su ottimizzazioni locali
B. Sottovalutare le competenze tecniche necessarie
C. Compilare una mappa difficile da aggiornare nel tempo
D. Escludere il contributo delle funzioni di supporto</t>
  </si>
  <si>
    <t>A. Perdere la visione d’insieme e focalizzarsi su ottimizzazioni locali</t>
  </si>
  <si>
    <t>Quando si osserva un eccessivo lead time totale rispetto al processing time nella timeline VSM, qual è il ragionamento da fare?
A. Accettare che le attese sono inevitabili in produzione
B. Concentrarsi sulle attività di trasformazione fisica (process box)
C. Analizzare dove il sistema accumula sprechi non necessari
D. Verificare se i dati di produzione sono aggiornati</t>
  </si>
  <si>
    <t>C. Analizzare dove il sistema accumula sprechi non necessari</t>
  </si>
  <si>
    <t>Il VSM viene spesso costruito con una rappresentazione “As Is” e poi una “To Be”. Qual è il vantaggio principale di questo approccio?
A. Permette di confrontare il proprio processo con la concorrenza
B. Rende visibile la differenza tra la situazione reale e quella desiderata
C. Facilita il lavoro dell’ufficio tecnico
D. Semplifica la formazione per i nuovi assunti</t>
  </si>
  <si>
    <t>B. Rende visibile la differenza tra la situazione reale e quella desiderata</t>
  </si>
  <si>
    <t>Quali delle seguenti caratteristiche sono presenti in una VSM?
A. rispecchia le proporzioni reali
B. utilizza icone standard
C. rispecchia il layout dello stabilimento
D. viene fatta nel gemba
E. viene usata in fase di progettazione
F. viene usata in fase di analisi
G. non mostra le connessioni tra i diversi elementi</t>
  </si>
  <si>
    <t>Cosa rappresenta questa icona?
A. un controllo visivo
B. un magazzino
C. una connesione nel flusso operativo
D.una connesione nel flusso informativo
E. un supermarket
F. un soggetto al di fuori del processo (cliente/fornitore)
G. un data box
H. un kanban</t>
  </si>
  <si>
    <t>Leading by example;performance by processes;Analizziamo, riprogettiamo e trasformiamo i processi delle aziende che vogliono aumentare le proprie performance</t>
  </si>
  <si>
    <t>È un sistema, fatto di principi, tecniche e metodi e strumenti;è una raccolta di strumenti per ridurre i costi;è una procedura per implementare il kanban;è una metodologia per migliorare l'efficienza</t>
  </si>
  <si>
    <t>4D;5W2H;LGA+LRM;complete lean trasformation</t>
  </si>
  <si>
    <t>Considi;Bonfiglioli;Porsche Consulting;Efeso Consulting;Accenture;McKinsey;Deloitte;IBM;Toyota;Il sole 24 ore</t>
  </si>
  <si>
    <t>È la fase di misurazione e analisi dei processi dell’azienda allo stato attuale;È la fase di riprogettazione dell'azienda;È la fase di implementazione degli strumenti</t>
  </si>
  <si>
    <t>Rafforzativo;Difensivo;Competitivo;Correttivo</t>
  </si>
  <si>
    <t xml:space="preserve">su quale leva può agire un'agire un'azienda per migliorare i propri i risultati sul mercato?
</t>
  </si>
  <si>
    <t>perché molto spesso il tempo di attraversamento di un materiale all'interno di un processo è molto più lungo rispetto all'effettivo tempo di trasformazione?
A. Perché il processo è composto da molte fasi tecniche ad alto valore aggiunto che richiedono competenze specialistiche
B. Perché la presenza di attese, stock intermedi, rilavorazioni e trasferimenti genera sprechi che allungano il lead time rispetto al tempo di trasformazione reale
C. Perché i materiali hanno bisogno di essere controllati costantemente durante tutte le fasi di lavorazione
D. Perché il processo produttivo viene spesso rallentato dalla necessità di test e controlli qualità su ogni singolo pezzo</t>
  </si>
  <si>
    <t>B. Perché la presenza di attese, stock intermedi, rilavorazioni e trasferimenti genera sprechi che allungano il lead time rispetto al tempo di trasformazione reale</t>
  </si>
  <si>
    <t>A. Flusso informativo</t>
  </si>
  <si>
    <t>Fornitori e clienti;Sequenza delle operazioni;Flusso dei materiali;Presenza di scorte;Flusso fisico delle informazioni;Punti di elaborazione dei dati;Kanban;Tempo in cui il prodotto rimane in attesa;Tempo nel quale il prodotto viene lavorato</t>
  </si>
  <si>
    <t>Disegnare la domanda del processo;Mappare le fasi e gli stock;Inserire e popolare i data box;Disegnare i flussi informativi;Rappresentare la mappatura con la timeline</t>
  </si>
  <si>
    <t>0,8h/lavatrice;1,6h/lavatrice;0,4h/lavatrice;3,2h/lavatrice</t>
  </si>
  <si>
    <t>Un componente viene spedito dal fornitore 5 giorni prima della ricezione, poi per essere lavorato impiega 1 giorno, in seguito prima della spedizione rimane in attesa presso il magazzino per 4 giorni, e infine raggiunge il cliente 3 giorni dopo. Qual è il LT produttivo?</t>
  </si>
  <si>
    <t>5 giorni;13 giorni;1 giorno;8 giorni</t>
  </si>
  <si>
    <t>Un componente viene spedito dal fornitore 5 giorni prima della ricezione, poi per essere lavorato da un operatore impiega 1 giorno, in seguito prima della spedizione rimane in attesa presso il magazzino per 4 giorni, e infine raggiunge il cliente 3 giorni dopo. Qual è il throghput time?</t>
  </si>
  <si>
    <t>6 giorni;13 giorni;1 giorno;8 giorni</t>
  </si>
  <si>
    <t>1000 minuti;500 minuti;2000 minuti;non è calcolabile</t>
  </si>
  <si>
    <t>5sec/pz;10sec/pz;7,5sec/pz;3,3sec/pz</t>
  </si>
  <si>
    <t>nella VSM se in una singola operazione ho 2 macchine che lavorano in parallelo e hanno due T/C diversi uno è di 15sec/pz e l'altro di 8sec/pz. Quale sarà il tempo ciclo da assegnare all'operazione?</t>
  </si>
  <si>
    <t>15sec/pz;8sec/pz;11,5sec/pz;5,2sec/pz</t>
  </si>
  <si>
    <t>6sec/pz;2sec/pz;4sec/pz;1,5sec/pz</t>
  </si>
  <si>
    <t>Quale delle seguenti affermazioni descrive meglio lo scopo della prima S, “Seiri”?
A. Sistemare gli attrezzi per postazione
B. Separare ciò che serve da ciò che non serve, eliminando il superfluo
C. Organizzare i materiali in un determinato ordine (alfabetico, grandezza, ecc.)
D. Segnalare le aree di lavoro con cartelli</t>
  </si>
  <si>
    <t>B. Separare ciò che serve da ciò che non serve, eliminando il superfluo</t>
  </si>
  <si>
    <t>Quale delle seguenti affermazioni descrive meglio lo scopo della seconda S, “Seiton”?
A. Ordinare le cose in modo che siano sempre facili da trovare e rimettere al loro posto
B. Separare ciò che serve da ciò che non serve
C. Pulire le postazioni di lavoro in modo approfondito
D. Segnalare i materiali danneggiati</t>
  </si>
  <si>
    <t>A. Ordinare le cose in modo che siano sempre facili da trovare e rimettere al loro posto</t>
  </si>
  <si>
    <t>Quale delle seguenti affermazioni descrive meglio lo scopo della terza S, “Seiso” ?
A. Eliminare lo sporco visibile
B. Pulire le aree di lavoro per prevenire difetti e problemi
C. Separare materiali pericolosi dagli altri
D. Ordinare i documenti amministrativi</t>
  </si>
  <si>
    <t xml:space="preserve">B. Pulire le aree di lavoro per prevenire difetti e problemi
</t>
  </si>
  <si>
    <t>Quale delle seguenti affermazioni descrive meglio lo scopo della quarta S, “Seiketsu”?
A. Stabilire regole comuni e visibili per garantire ordine e pulizia 
B. dividere gli attrezzi nelle corrette postazioni
C. Separare strumenti nuovi da quelli vecchi e usurati
D. Fare degli standard per la pulizia</t>
  </si>
  <si>
    <t xml:space="preserve">A. Stabilire regole comuni e visibili per garantire ordine e pulizia </t>
  </si>
  <si>
    <t>Quale delle seguenti affermazioni coglie meglio l’essenza della quinta S, “Shitsuke”?
A. Assicurarsi che ogni reparto abbia una checklist aggiornata per le pulizie
B. Stabilire procedure formali di controllo per verificare l’ordine in azienda
C. Promuovere la responsabilità individuale e collettiva sulle buone pratiche precedentemente definite
D. Applicare regole severe per correggere rapidamente ogni deviazione dagli standard</t>
  </si>
  <si>
    <t>C. Promuovere la responsabilità individuale e collettiva sulle buone pratiche precedentemente definite</t>
  </si>
  <si>
    <t>In un audit 5S, il team nota che ogni reparto applica le regole a modo suo. Quale rischio evidenzia questa situazione secondo il corso?
A. Si creano aree troppo personalizzate
B. Si perde il controllo centralizzato
C. Si compromette la standardizzazione
D. Si riducono i tempi di attesa</t>
  </si>
  <si>
    <t>C. Si compromette la standardizzazione</t>
  </si>
  <si>
    <t>In quale delle 5S rientra il concetto di audit e verifica periodica?
A. Solo nella prima S
B. Solo nella seconda S
C. Nella quinta S
D. In nessuna delle S</t>
  </si>
  <si>
    <t>C. Nella quinta S</t>
  </si>
  <si>
    <t>Corretta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</si>
</sst>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0\ &quot;€&quot;;[Red]\-#,##0\ &quot;€&quot;"/>
  </numFmts>
  <fonts count="7" x14ac:knownFonts="1">
    <font>
      <sz val="11"/>
      <color theme="1"/>
      <name val="Aptos Narrow"/>
      <family val="2"/>
      <scheme val="minor"/>
    </font>
    <font>
      <b/>
      <sz val="11"/>
      <color theme="1"/>
      <name val="Aptos Narrow"/>
      <family val="2"/>
      <scheme val="minor"/>
    </font>
    <font>
      <sz val="11"/>
      <color theme="1"/>
      <name val="Area"/>
      <family val="3"/>
    </font>
    <font>
      <sz val="11"/>
      <name val="Area"/>
      <family val="3"/>
    </font>
    <font>
      <sz val="11"/>
      <color rgb="FF00B050"/>
      <name val="Area"/>
      <family val="3"/>
    </font>
    <font>
      <sz val="8"/>
      <name val="Aptos Narrow"/>
      <family val="2"/>
      <scheme val="minor"/>
    </font>
    <font>
      <u/>
      <sz val="11"/>
      <color theme="1"/>
      <name val="Area"/>
      <family val="3"/>
    </font>
  </fonts>
  <fills count="4">
    <fill>
      <patternFill patternType="none"/>
    </fill>
    <fill>
      <patternFill patternType="gray125"/>
    </fill>
    <fill>
      <patternFill patternType="solid">
        <fgColor theme="9" tint="0.79998168889431442"/>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25">
    <xf numFmtId="0" fontId="0" fillId="0" borderId="0" xfId="0"/>
    <xf numFmtId="0" fontId="2" fillId="0" borderId="1" xfId="0" applyFont="1" applyBorder="1" applyAlignment="1">
      <alignment horizontal="center" vertical="center"/>
    </xf>
    <xf numFmtId="0" fontId="2" fillId="0" borderId="1" xfId="0" applyFont="1" applyBorder="1" applyAlignment="1">
      <alignment vertical="center" wrapText="1"/>
    </xf>
    <xf numFmtId="0" fontId="1" fillId="0" borderId="0" xfId="0" applyFont="1" applyAlignment="1">
      <alignment horizontal="center" vertical="center"/>
    </xf>
    <xf numFmtId="0" fontId="2" fillId="0" borderId="2" xfId="0" applyFont="1" applyBorder="1" applyAlignment="1">
      <alignment horizontal="center" vertical="center"/>
    </xf>
    <xf numFmtId="0" fontId="2" fillId="0" borderId="1" xfId="0" applyFont="1" applyBorder="1" applyAlignment="1">
      <alignment horizontal="left" vertical="center" wrapText="1"/>
    </xf>
    <xf numFmtId="0" fontId="2" fillId="0" borderId="3" xfId="0" quotePrefix="1" applyFont="1" applyBorder="1" applyAlignment="1">
      <alignment horizontal="left" vertical="center" wrapText="1"/>
    </xf>
    <xf numFmtId="0" fontId="2" fillId="0" borderId="3" xfId="0" applyFont="1" applyBorder="1" applyAlignment="1">
      <alignment horizontal="left" vertical="center" wrapText="1"/>
    </xf>
    <xf numFmtId="0" fontId="3" fillId="0" borderId="3" xfId="0" applyFont="1" applyBorder="1" applyAlignment="1">
      <alignment horizontal="left" vertical="center" wrapText="1"/>
    </xf>
    <xf numFmtId="6" fontId="2" fillId="0" borderId="3" xfId="0" applyNumberFormat="1" applyFont="1" applyBorder="1" applyAlignment="1">
      <alignment horizontal="left" vertical="center" wrapText="1"/>
    </xf>
    <xf numFmtId="0" fontId="2" fillId="0" borderId="4" xfId="0" applyFont="1" applyBorder="1" applyAlignment="1">
      <alignment horizontal="center" vertical="center"/>
    </xf>
    <xf numFmtId="0" fontId="1" fillId="0" borderId="0" xfId="0" applyFont="1" applyAlignment="1">
      <alignment horizontal="center" vertical="center" wrapText="1"/>
    </xf>
    <xf numFmtId="0" fontId="0" fillId="0" borderId="0" xfId="0" applyAlignment="1">
      <alignment wrapText="1"/>
    </xf>
    <xf numFmtId="0" fontId="2" fillId="0" borderId="4" xfId="0" applyFont="1" applyBorder="1" applyAlignment="1">
      <alignment horizontal="left" vertical="center" wrapText="1"/>
    </xf>
    <xf numFmtId="0" fontId="2" fillId="2" borderId="4" xfId="0" applyFont="1" applyFill="1" applyBorder="1" applyAlignment="1">
      <alignment horizontal="center" vertical="center"/>
    </xf>
    <xf numFmtId="0" fontId="2" fillId="0" borderId="0" xfId="0" applyFont="1" applyAlignment="1">
      <alignment horizontal="left" vertical="center" wrapText="1"/>
    </xf>
    <xf numFmtId="0" fontId="1" fillId="0" borderId="0" xfId="0" applyFont="1" applyAlignment="1">
      <alignment horizontal="left" vertical="center"/>
    </xf>
    <xf numFmtId="0" fontId="1" fillId="0" borderId="0" xfId="0" applyFont="1" applyAlignment="1">
      <alignment horizontal="left" vertical="center" wrapText="1"/>
    </xf>
    <xf numFmtId="0" fontId="0" fillId="0" borderId="0" xfId="0" applyAlignment="1">
      <alignment horizontal="left" vertical="center" wrapText="1"/>
    </xf>
    <xf numFmtId="0" fontId="0" fillId="0" borderId="0" xfId="0" applyAlignment="1">
      <alignment horizontal="left" vertical="center"/>
    </xf>
    <xf numFmtId="9" fontId="0" fillId="0" borderId="0" xfId="0" applyNumberFormat="1" applyAlignment="1">
      <alignment horizontal="left" vertical="center" wrapText="1"/>
    </xf>
    <xf numFmtId="0" fontId="2" fillId="0" borderId="2" xfId="0" applyFont="1" applyBorder="1" applyAlignment="1">
      <alignment horizontal="left" vertical="center" wrapText="1"/>
    </xf>
    <xf numFmtId="0" fontId="2" fillId="3" borderId="4" xfId="0" applyFont="1" applyFill="1" applyBorder="1" applyAlignment="1">
      <alignment horizontal="left" vertical="center" wrapText="1"/>
    </xf>
    <xf numFmtId="0" fontId="0" fillId="0" borderId="0" xfId="0" applyAlignment="1">
      <alignment vertical="center" wrapText="1"/>
    </xf>
    <xf numFmtId="0" fontId="0" fillId="0" borderId="0" xfId="0" applyAlignment="1">
      <alignment vertical="center"/>
    </xf>
  </cellXfs>
  <cellStyles count="1">
    <cellStyle name="Normale" xfId="0" builtinId="0"/>
  </cellStyles>
  <dxfs count="15">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numFmt numFmtId="0" formatCode="General"/>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eetMetadata" Target="metadata.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microsoft.com/office/2017/06/relationships/rdRichValueTypes" Target="richData/rdRichValueType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styles" Target="styles.xml"/><Relationship Id="rId11" Type="http://schemas.microsoft.com/office/2017/06/relationships/rdRichValueStructure" Target="richData/rdrichvaluestructure.xml"/><Relationship Id="rId5" Type="http://schemas.openxmlformats.org/officeDocument/2006/relationships/theme" Target="theme/theme1.xml"/><Relationship Id="rId15" Type="http://schemas.openxmlformats.org/officeDocument/2006/relationships/customXml" Target="../customXml/item2.xml"/><Relationship Id="rId10" Type="http://schemas.microsoft.com/office/2017/06/relationships/rdRichValue" Target="richData/rdrichvalue.xml"/><Relationship Id="rId4" Type="http://schemas.openxmlformats.org/officeDocument/2006/relationships/worksheet" Target="worksheets/sheet4.xml"/><Relationship Id="rId9" Type="http://schemas.microsoft.com/office/2022/10/relationships/richValueRel" Target="richData/richValueRel.xml"/><Relationship Id="rId14" Type="http://schemas.openxmlformats.org/officeDocument/2006/relationships/customXml" Target="../customXml/item1.xml"/></Relationships>
</file>

<file path=xl/richData/_rels/richValueRel.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7">
  <rv s="0">
    <v>0</v>
    <v>5</v>
  </rv>
  <rv s="0">
    <v>1</v>
    <v>5</v>
  </rv>
  <rv s="0">
    <v>2</v>
    <v>5</v>
  </rv>
  <rv s="0">
    <v>3</v>
    <v>5</v>
  </rv>
  <rv s="0">
    <v>4</v>
    <v>5</v>
  </rv>
  <rv s="0">
    <v>5</v>
    <v>5</v>
  </rv>
  <rv s="0">
    <v>6</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el r:id="rId6"/>
  <rel r:id="rId7"/>
</richValueRel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7A81AA0-3C44-41D5-809E-1D0D3C2E7E3F}" name="Tabella2" displayName="Tabella2" ref="A1:M222" totalsRowShown="0" headerRowDxfId="14" dataDxfId="13">
  <autoFilter ref="A1:M222" xr:uid="{07A81AA0-3C44-41D5-809E-1D0D3C2E7E3F}"/>
  <tableColumns count="13">
    <tableColumn id="1" xr3:uid="{0AEACB9E-315D-42AD-9EB2-4410BFE481F3}" name="principio" dataDxfId="12"/>
    <tableColumn id="6" xr3:uid="{45122A2C-6B1F-4025-8A34-643D2643678D}" name="Domanda" dataDxfId="11"/>
    <tableColumn id="3" xr3:uid="{5C953421-D78A-4AD0-85B1-F6EB892A4E24}" name="opzione 1" dataDxfId="10"/>
    <tableColumn id="16" xr3:uid="{BFCC4D52-5E28-4B4B-AE6B-BA5ED1B938E0}" name="opzione 2" dataDxfId="9"/>
    <tableColumn id="15" xr3:uid="{4DB85411-77D1-4A74-8E0E-D16B8B8FA6C8}" name="opzione 3" dataDxfId="8"/>
    <tableColumn id="14" xr3:uid="{147C6FFD-FB32-4200-A8A7-85582DD559E0}" name="opzione 4" dataDxfId="7"/>
    <tableColumn id="13" xr3:uid="{9E28F307-8F4D-4E52-B262-91EAFCCC36E0}" name="opzione 5" dataDxfId="6"/>
    <tableColumn id="12" xr3:uid="{55D5373A-EB26-4A91-B619-17F1F3026538}" name="opzione 6" dataDxfId="5"/>
    <tableColumn id="11" xr3:uid="{E0614036-81A7-4023-9A81-A9F1F80FD868}" name="opzione 7" dataDxfId="4"/>
    <tableColumn id="10" xr3:uid="{CBD5D647-39CF-42CE-92BC-C98C25B6446D}" name="opzione 8" dataDxfId="3"/>
    <tableColumn id="9" xr3:uid="{DF513BE3-EF96-42A3-AC1E-CEC9C15F87A5}" name="opzione 9" dataDxfId="2"/>
    <tableColumn id="8" xr3:uid="{341BBB8F-E2DB-45B3-932E-336B1D15296D}" name="opzione 10" dataDxfId="1"/>
    <tableColumn id="4" xr3:uid="{04A9CEE0-0A00-4159-B388-3C1406166A80}" name="Corretta" dataDxfId="0"/>
  </tableColumns>
  <tableStyleInfo name="TableStyleMedium2" showFirstColumn="0" showLastColumn="0" showRowStripes="1" showColumnStripes="0"/>
</table>
</file>

<file path=xl/theme/theme1.xml><?xml version="1.0" encoding="utf-8"?>
<a:theme xmlns:a="http://schemas.openxmlformats.org/drawingml/2006/main" name="Tema di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990EE1-EAB9-4F3C-8742-AE520DE6DB89}">
  <dimension ref="A1:R222"/>
  <sheetViews>
    <sheetView tabSelected="1" topLeftCell="G1" zoomScale="70" zoomScaleNormal="70" workbookViewId="0">
      <selection activeCell="N5" sqref="N5"/>
    </sheetView>
  </sheetViews>
  <sheetFormatPr defaultColWidth="8.88671875" defaultRowHeight="14.4" x14ac:dyDescent="0.3"/>
  <cols>
    <col min="1" max="1" width="54.33203125" style="19" customWidth="1"/>
    <col min="2" max="9" width="70.109375" style="18" customWidth="1"/>
    <col min="10" max="12" width="8.88671875" style="19"/>
    <col min="13" max="13" width="49" style="19" customWidth="1"/>
    <col min="14" max="16384" width="8.88671875" style="19"/>
  </cols>
  <sheetData>
    <row r="1" spans="1:18" ht="28.8" x14ac:dyDescent="0.3">
      <c r="A1" s="16" t="s">
        <v>0</v>
      </c>
      <c r="B1" s="17" t="s">
        <v>1</v>
      </c>
      <c r="C1" s="18" t="s">
        <v>2</v>
      </c>
      <c r="D1" s="18" t="s">
        <v>3</v>
      </c>
      <c r="E1" s="18" t="s">
        <v>4</v>
      </c>
      <c r="F1" s="18" t="s">
        <v>5</v>
      </c>
      <c r="G1" s="18" t="s">
        <v>6</v>
      </c>
      <c r="H1" s="18" t="s">
        <v>7</v>
      </c>
      <c r="I1" s="18" t="s">
        <v>8</v>
      </c>
      <c r="J1" s="18" t="s">
        <v>9</v>
      </c>
      <c r="K1" s="18" t="s">
        <v>10</v>
      </c>
      <c r="L1" s="18" t="s">
        <v>11</v>
      </c>
      <c r="M1" s="18" t="s">
        <v>1063</v>
      </c>
      <c r="N1" s="18"/>
      <c r="O1" s="18"/>
      <c r="P1" s="18"/>
      <c r="Q1" s="18"/>
      <c r="R1" s="18"/>
    </row>
    <row r="2" spans="1:18" ht="28.8" x14ac:dyDescent="0.3">
      <c r="A2" s="21" t="s">
        <v>13</v>
      </c>
      <c r="B2" s="15" t="s">
        <v>14</v>
      </c>
      <c r="C2" s="18" t="s">
        <v>15</v>
      </c>
      <c r="D2" s="18" t="s">
        <v>16</v>
      </c>
      <c r="E2" s="18" t="s">
        <v>17</v>
      </c>
      <c r="J2" s="18"/>
      <c r="K2" s="18"/>
      <c r="L2" s="18"/>
      <c r="M2" s="18" t="s">
        <v>15</v>
      </c>
      <c r="N2" s="18"/>
      <c r="O2" s="18"/>
      <c r="P2" s="18"/>
      <c r="Q2" s="18"/>
      <c r="R2" s="18"/>
    </row>
    <row r="3" spans="1:18" ht="28.8" x14ac:dyDescent="0.3">
      <c r="A3" s="21" t="s">
        <v>13</v>
      </c>
      <c r="B3" s="15" t="s">
        <v>18</v>
      </c>
      <c r="C3" s="18" t="s">
        <v>19</v>
      </c>
      <c r="D3" s="18" t="s">
        <v>20</v>
      </c>
      <c r="E3" s="18" t="s">
        <v>21</v>
      </c>
      <c r="F3" s="18" t="s">
        <v>22</v>
      </c>
      <c r="J3" s="18"/>
      <c r="K3" s="18"/>
      <c r="L3" s="18"/>
      <c r="M3" s="18" t="s">
        <v>19</v>
      </c>
      <c r="N3" s="18"/>
      <c r="O3" s="18"/>
      <c r="P3" s="18"/>
      <c r="Q3" s="18"/>
      <c r="R3" s="18"/>
    </row>
    <row r="4" spans="1:18" x14ac:dyDescent="0.3">
      <c r="A4" s="21" t="s">
        <v>13</v>
      </c>
      <c r="B4" s="15" t="s">
        <v>23</v>
      </c>
      <c r="C4" s="18" t="s">
        <v>24</v>
      </c>
      <c r="D4" s="18" t="s">
        <v>25</v>
      </c>
      <c r="E4" s="18" t="s">
        <v>26</v>
      </c>
      <c r="F4" s="18" t="s">
        <v>27</v>
      </c>
      <c r="J4" s="18"/>
      <c r="K4" s="18"/>
      <c r="L4" s="18"/>
      <c r="M4" s="18" t="s">
        <v>24</v>
      </c>
      <c r="N4" s="18"/>
      <c r="O4" s="18"/>
      <c r="P4" s="18"/>
      <c r="Q4" s="18"/>
      <c r="R4" s="18"/>
    </row>
    <row r="5" spans="1:18" ht="28.8" x14ac:dyDescent="0.3">
      <c r="A5" s="21" t="s">
        <v>13</v>
      </c>
      <c r="B5" s="15" t="s">
        <v>28</v>
      </c>
      <c r="C5" s="18" t="s">
        <v>29</v>
      </c>
      <c r="D5" s="18" t="s">
        <v>30</v>
      </c>
      <c r="E5" s="18" t="s">
        <v>31</v>
      </c>
      <c r="F5" s="18" t="s">
        <v>32</v>
      </c>
      <c r="G5" s="18" t="s">
        <v>33</v>
      </c>
      <c r="H5" s="18" t="s">
        <v>34</v>
      </c>
      <c r="I5" s="18" t="s">
        <v>35</v>
      </c>
      <c r="J5" s="18" t="s">
        <v>36</v>
      </c>
      <c r="K5" s="18" t="s">
        <v>37</v>
      </c>
      <c r="L5" s="18" t="s">
        <v>38</v>
      </c>
      <c r="M5" s="18" t="s">
        <v>39</v>
      </c>
      <c r="N5" s="18"/>
      <c r="O5" s="18"/>
      <c r="P5" s="18"/>
      <c r="Q5" s="18"/>
      <c r="R5" s="18"/>
    </row>
    <row r="6" spans="1:18" ht="28.8" x14ac:dyDescent="0.3">
      <c r="A6" s="21" t="s">
        <v>13</v>
      </c>
      <c r="B6" s="15" t="s">
        <v>40</v>
      </c>
      <c r="C6" s="18" t="s">
        <v>41</v>
      </c>
      <c r="D6" s="18" t="s">
        <v>42</v>
      </c>
      <c r="E6" s="18" t="s">
        <v>43</v>
      </c>
      <c r="J6" s="18"/>
      <c r="K6" s="18"/>
      <c r="L6" s="18"/>
      <c r="M6" s="18" t="s">
        <v>41</v>
      </c>
      <c r="N6" s="18"/>
      <c r="O6" s="18"/>
      <c r="P6" s="18"/>
      <c r="Q6" s="18"/>
      <c r="R6" s="18"/>
    </row>
    <row r="7" spans="1:18" x14ac:dyDescent="0.3">
      <c r="A7" s="21" t="s">
        <v>13</v>
      </c>
      <c r="B7" s="15" t="s">
        <v>44</v>
      </c>
      <c r="C7" s="18" t="s">
        <v>41</v>
      </c>
      <c r="D7" s="18" t="s">
        <v>42</v>
      </c>
      <c r="E7" s="18" t="s">
        <v>43</v>
      </c>
      <c r="J7" s="18"/>
      <c r="K7" s="18"/>
      <c r="L7" s="18"/>
      <c r="M7" s="18" t="s">
        <v>42</v>
      </c>
      <c r="N7" s="18"/>
      <c r="O7" s="18"/>
      <c r="P7" s="18"/>
      <c r="Q7" s="18"/>
      <c r="R7" s="18"/>
    </row>
    <row r="8" spans="1:18" x14ac:dyDescent="0.3">
      <c r="A8" s="21" t="s">
        <v>13</v>
      </c>
      <c r="B8" s="15" t="s">
        <v>45</v>
      </c>
      <c r="C8" s="18" t="s">
        <v>46</v>
      </c>
      <c r="D8" s="18" t="s">
        <v>47</v>
      </c>
      <c r="E8" s="18" t="s">
        <v>48</v>
      </c>
      <c r="F8" s="18" t="s">
        <v>49</v>
      </c>
      <c r="J8" s="18"/>
      <c r="K8" s="18"/>
      <c r="L8" s="18"/>
      <c r="M8" s="18" t="s">
        <v>50</v>
      </c>
      <c r="N8" s="18"/>
      <c r="O8" s="18"/>
      <c r="P8" s="18"/>
      <c r="Q8" s="18"/>
      <c r="R8" s="18"/>
    </row>
    <row r="9" spans="1:18" ht="28.8" x14ac:dyDescent="0.3">
      <c r="A9" s="5" t="s">
        <v>51</v>
      </c>
      <c r="B9" s="15" t="s">
        <v>52</v>
      </c>
      <c r="C9" s="18" t="s">
        <v>53</v>
      </c>
      <c r="D9" s="18" t="s">
        <v>54</v>
      </c>
      <c r="E9" s="18" t="s">
        <v>55</v>
      </c>
      <c r="F9" s="18" t="s">
        <v>56</v>
      </c>
      <c r="J9" s="18"/>
      <c r="K9" s="18"/>
      <c r="L9" s="18"/>
      <c r="M9" s="18" t="s">
        <v>57</v>
      </c>
      <c r="N9" s="18"/>
      <c r="O9" s="18"/>
      <c r="P9" s="18"/>
      <c r="Q9" s="18"/>
      <c r="R9" s="18"/>
    </row>
    <row r="10" spans="1:18" x14ac:dyDescent="0.3">
      <c r="A10" s="5" t="s">
        <v>51</v>
      </c>
      <c r="B10" s="15" t="s">
        <v>58</v>
      </c>
      <c r="C10" s="18" t="s">
        <v>59</v>
      </c>
      <c r="D10" s="18" t="s">
        <v>60</v>
      </c>
      <c r="E10" s="18" t="s">
        <v>61</v>
      </c>
      <c r="F10" s="18" t="s">
        <v>62</v>
      </c>
      <c r="G10" s="18" t="s">
        <v>63</v>
      </c>
      <c r="J10" s="18"/>
      <c r="K10" s="18"/>
      <c r="L10" s="18"/>
      <c r="M10" s="18" t="s">
        <v>64</v>
      </c>
      <c r="N10" s="18"/>
      <c r="O10" s="18"/>
      <c r="P10" s="18"/>
      <c r="Q10" s="18"/>
      <c r="R10" s="18"/>
    </row>
    <row r="11" spans="1:18" ht="28.8" x14ac:dyDescent="0.3">
      <c r="A11" s="5" t="s">
        <v>65</v>
      </c>
      <c r="B11" s="15" t="s">
        <v>66</v>
      </c>
      <c r="C11" s="18" t="s">
        <v>67</v>
      </c>
      <c r="D11" s="18" t="s">
        <v>68</v>
      </c>
      <c r="E11" s="18" t="s">
        <v>69</v>
      </c>
      <c r="F11" s="18" t="s">
        <v>70</v>
      </c>
      <c r="J11" s="18"/>
      <c r="K11" s="18"/>
      <c r="L11" s="18"/>
      <c r="M11" s="18" t="s">
        <v>67</v>
      </c>
      <c r="N11" s="18"/>
      <c r="O11" s="18"/>
      <c r="P11" s="18"/>
      <c r="Q11" s="18"/>
      <c r="R11" s="18"/>
    </row>
    <row r="12" spans="1:18" ht="43.2" x14ac:dyDescent="0.3">
      <c r="A12" s="5" t="s">
        <v>65</v>
      </c>
      <c r="B12" s="15" t="s">
        <v>71</v>
      </c>
      <c r="C12" s="18" t="s">
        <v>72</v>
      </c>
      <c r="D12" s="18" t="s">
        <v>73</v>
      </c>
      <c r="E12" s="18" t="s">
        <v>74</v>
      </c>
      <c r="F12" s="18" t="s">
        <v>75</v>
      </c>
      <c r="J12" s="18"/>
      <c r="K12" s="18"/>
      <c r="L12" s="18"/>
      <c r="M12" s="18" t="s">
        <v>74</v>
      </c>
      <c r="N12" s="18"/>
      <c r="O12" s="18"/>
      <c r="P12" s="18"/>
      <c r="Q12" s="18"/>
      <c r="R12" s="18"/>
    </row>
    <row r="13" spans="1:18" x14ac:dyDescent="0.3">
      <c r="A13" s="5" t="s">
        <v>65</v>
      </c>
      <c r="B13" s="15" t="s">
        <v>76</v>
      </c>
      <c r="C13" s="18" t="s">
        <v>77</v>
      </c>
      <c r="D13" s="18" t="s">
        <v>78</v>
      </c>
      <c r="E13" s="18" t="s">
        <v>79</v>
      </c>
      <c r="F13" s="18" t="s">
        <v>80</v>
      </c>
      <c r="J13" s="18"/>
      <c r="K13" s="18"/>
      <c r="L13" s="18"/>
      <c r="M13" s="18" t="s">
        <v>78</v>
      </c>
      <c r="N13" s="18"/>
      <c r="O13" s="18"/>
      <c r="P13" s="18"/>
      <c r="Q13" s="18"/>
      <c r="R13" s="18"/>
    </row>
    <row r="14" spans="1:18" ht="43.2" x14ac:dyDescent="0.3">
      <c r="A14" s="5" t="s">
        <v>65</v>
      </c>
      <c r="B14" s="15" t="s">
        <v>81</v>
      </c>
      <c r="C14" s="23" t="s">
        <v>82</v>
      </c>
      <c r="D14" s="23" t="s">
        <v>83</v>
      </c>
      <c r="E14" s="23" t="s">
        <v>84</v>
      </c>
      <c r="F14" s="18" t="s">
        <v>85</v>
      </c>
      <c r="J14" s="18"/>
      <c r="K14" s="18"/>
      <c r="L14" s="18"/>
      <c r="M14" s="18" t="s">
        <v>85</v>
      </c>
      <c r="N14" s="18"/>
      <c r="O14" s="18"/>
      <c r="P14" s="18"/>
      <c r="Q14" s="18"/>
      <c r="R14" s="18"/>
    </row>
    <row r="15" spans="1:18" ht="28.8" x14ac:dyDescent="0.3">
      <c r="A15" s="5" t="s">
        <v>86</v>
      </c>
      <c r="B15" s="15" t="s">
        <v>87</v>
      </c>
      <c r="C15" s="23" t="s">
        <v>88</v>
      </c>
      <c r="D15" s="18" t="s">
        <v>89</v>
      </c>
      <c r="E15" s="23" t="s">
        <v>90</v>
      </c>
      <c r="F15" s="23" t="s">
        <v>91</v>
      </c>
      <c r="J15" s="18"/>
      <c r="K15" s="18"/>
      <c r="L15" s="18"/>
      <c r="M15" s="18" t="s">
        <v>89</v>
      </c>
      <c r="N15" s="18"/>
      <c r="O15" s="18"/>
      <c r="P15" s="18"/>
      <c r="Q15" s="18"/>
      <c r="R15" s="18"/>
    </row>
    <row r="16" spans="1:18" ht="28.8" x14ac:dyDescent="0.3">
      <c r="A16" s="5" t="s">
        <v>86</v>
      </c>
      <c r="B16" s="15" t="s">
        <v>92</v>
      </c>
      <c r="C16" s="23" t="s">
        <v>93</v>
      </c>
      <c r="D16" s="23" t="s">
        <v>94</v>
      </c>
      <c r="E16" s="23" t="s">
        <v>95</v>
      </c>
      <c r="F16" s="23" t="s">
        <v>96</v>
      </c>
      <c r="J16" s="18"/>
      <c r="K16" s="18"/>
      <c r="L16" s="18"/>
      <c r="M16" s="18" t="s">
        <v>93</v>
      </c>
      <c r="N16" s="18"/>
      <c r="O16" s="18"/>
      <c r="P16" s="18"/>
      <c r="Q16" s="18"/>
      <c r="R16" s="18"/>
    </row>
    <row r="17" spans="1:18" ht="41.4" x14ac:dyDescent="0.3">
      <c r="A17" s="5" t="s">
        <v>86</v>
      </c>
      <c r="B17" s="15" t="s">
        <v>97</v>
      </c>
      <c r="C17" s="18" t="s">
        <v>98</v>
      </c>
      <c r="D17" s="18" t="s">
        <v>99</v>
      </c>
      <c r="E17" s="18" t="s">
        <v>100</v>
      </c>
      <c r="J17" s="18"/>
      <c r="K17" s="18"/>
      <c r="L17" s="18"/>
      <c r="M17" s="18" t="s">
        <v>99</v>
      </c>
      <c r="N17" s="18"/>
      <c r="O17" s="18"/>
      <c r="P17" s="18"/>
      <c r="Q17" s="18"/>
      <c r="R17" s="18"/>
    </row>
    <row r="18" spans="1:18" x14ac:dyDescent="0.3">
      <c r="A18" s="5" t="s">
        <v>86</v>
      </c>
      <c r="B18" s="15" t="s">
        <v>101</v>
      </c>
      <c r="C18" s="23" t="s">
        <v>102</v>
      </c>
      <c r="D18" s="23" t="s">
        <v>103</v>
      </c>
      <c r="E18" s="23" t="s">
        <v>104</v>
      </c>
      <c r="F18" s="23" t="s">
        <v>105</v>
      </c>
      <c r="J18" s="18"/>
      <c r="K18" s="18"/>
      <c r="L18" s="18"/>
      <c r="M18" s="18" t="s">
        <v>103</v>
      </c>
      <c r="N18" s="18"/>
      <c r="O18" s="18"/>
      <c r="P18" s="18"/>
      <c r="Q18" s="18"/>
      <c r="R18" s="18"/>
    </row>
    <row r="19" spans="1:18" x14ac:dyDescent="0.3">
      <c r="A19" s="5" t="s">
        <v>106</v>
      </c>
      <c r="B19" s="15" t="s">
        <v>107</v>
      </c>
      <c r="C19" s="18" t="s">
        <v>108</v>
      </c>
      <c r="D19" s="23" t="s">
        <v>109</v>
      </c>
      <c r="E19" s="23" t="s">
        <v>110</v>
      </c>
      <c r="F19" s="23" t="s">
        <v>111</v>
      </c>
      <c r="J19" s="18"/>
      <c r="K19" s="18"/>
      <c r="L19" s="18"/>
      <c r="M19" s="18" t="s">
        <v>108</v>
      </c>
      <c r="N19" s="18"/>
      <c r="O19" s="18"/>
      <c r="P19" s="18"/>
      <c r="Q19" s="18"/>
      <c r="R19" s="18"/>
    </row>
    <row r="20" spans="1:18" ht="43.2" x14ac:dyDescent="0.3">
      <c r="A20" s="5" t="s">
        <v>106</v>
      </c>
      <c r="B20" s="15" t="s">
        <v>112</v>
      </c>
      <c r="C20" s="23" t="s">
        <v>113</v>
      </c>
      <c r="D20" s="23" t="s">
        <v>114</v>
      </c>
      <c r="E20" s="18" t="s">
        <v>115</v>
      </c>
      <c r="F20" s="23" t="s">
        <v>116</v>
      </c>
      <c r="J20" s="18"/>
      <c r="K20" s="18"/>
      <c r="L20" s="18"/>
      <c r="M20" s="18" t="s">
        <v>115</v>
      </c>
      <c r="N20" s="18"/>
      <c r="O20" s="18"/>
      <c r="P20" s="18"/>
      <c r="Q20" s="18"/>
      <c r="R20" s="18"/>
    </row>
    <row r="21" spans="1:18" x14ac:dyDescent="0.3">
      <c r="A21" s="5" t="s">
        <v>106</v>
      </c>
      <c r="B21" s="15" t="s">
        <v>117</v>
      </c>
      <c r="C21" s="18" t="s">
        <v>118</v>
      </c>
      <c r="D21" s="23" t="s">
        <v>119</v>
      </c>
      <c r="E21" s="18" t="s">
        <v>120</v>
      </c>
      <c r="F21" s="23" t="s">
        <v>121</v>
      </c>
      <c r="J21" s="18"/>
      <c r="K21" s="18"/>
      <c r="L21" s="18"/>
      <c r="M21" s="18" t="s">
        <v>118</v>
      </c>
      <c r="N21" s="18"/>
      <c r="O21" s="18"/>
      <c r="P21" s="18"/>
      <c r="Q21" s="18"/>
      <c r="R21" s="18"/>
    </row>
    <row r="22" spans="1:18" ht="55.2" x14ac:dyDescent="0.3">
      <c r="A22" s="5" t="s">
        <v>106</v>
      </c>
      <c r="B22" s="15" t="s">
        <v>122</v>
      </c>
      <c r="C22" s="18" t="s">
        <v>123</v>
      </c>
      <c r="D22" s="18" t="s">
        <v>124</v>
      </c>
      <c r="E22" s="18" t="s">
        <v>125</v>
      </c>
      <c r="F22" s="18" t="s">
        <v>126</v>
      </c>
      <c r="J22" s="18"/>
      <c r="K22" s="18"/>
      <c r="L22" s="18"/>
      <c r="M22" s="18" t="s">
        <v>126</v>
      </c>
      <c r="N22" s="18"/>
      <c r="O22" s="18"/>
      <c r="P22" s="18"/>
      <c r="Q22" s="18"/>
      <c r="R22" s="18"/>
    </row>
    <row r="23" spans="1:18" ht="43.2" x14ac:dyDescent="0.3">
      <c r="A23" s="5" t="s">
        <v>106</v>
      </c>
      <c r="B23" s="15" t="s">
        <v>127</v>
      </c>
      <c r="C23" s="18" t="s">
        <v>118</v>
      </c>
      <c r="D23" s="23" t="s">
        <v>119</v>
      </c>
      <c r="E23" s="18" t="s">
        <v>120</v>
      </c>
      <c r="F23" s="23" t="s">
        <v>121</v>
      </c>
      <c r="J23" s="18"/>
      <c r="K23" s="18"/>
      <c r="L23" s="18"/>
      <c r="M23" s="18" t="s">
        <v>128</v>
      </c>
      <c r="N23" s="18"/>
      <c r="O23" s="18"/>
      <c r="P23" s="18"/>
      <c r="Q23" s="18"/>
      <c r="R23" s="18"/>
    </row>
    <row r="24" spans="1:18" x14ac:dyDescent="0.3">
      <c r="A24" s="5" t="s">
        <v>106</v>
      </c>
      <c r="B24" s="15" t="s">
        <v>129</v>
      </c>
      <c r="C24" s="18" t="s">
        <v>130</v>
      </c>
      <c r="D24" s="18" t="s">
        <v>131</v>
      </c>
      <c r="E24" s="18" t="s">
        <v>132</v>
      </c>
      <c r="F24" s="18" t="s">
        <v>133</v>
      </c>
      <c r="J24" s="18"/>
      <c r="K24" s="18"/>
      <c r="L24" s="18"/>
      <c r="M24" s="18" t="s">
        <v>133</v>
      </c>
      <c r="N24" s="18"/>
      <c r="O24" s="18"/>
      <c r="P24" s="18"/>
      <c r="Q24" s="18"/>
      <c r="R24" s="18"/>
    </row>
    <row r="25" spans="1:18" x14ac:dyDescent="0.3">
      <c r="A25" s="5" t="s">
        <v>106</v>
      </c>
      <c r="B25" s="15" t="s">
        <v>134</v>
      </c>
      <c r="C25" s="18" t="s">
        <v>135</v>
      </c>
      <c r="D25" s="18" t="s">
        <v>136</v>
      </c>
      <c r="E25" s="18" t="s">
        <v>137</v>
      </c>
      <c r="F25" s="18" t="s">
        <v>138</v>
      </c>
      <c r="J25" s="18"/>
      <c r="K25" s="18"/>
      <c r="L25" s="18"/>
      <c r="M25" s="18" t="s">
        <v>135</v>
      </c>
      <c r="N25" s="18"/>
      <c r="O25" s="18"/>
      <c r="P25" s="18"/>
      <c r="Q25" s="18"/>
      <c r="R25" s="18"/>
    </row>
    <row r="26" spans="1:18" ht="28.8" x14ac:dyDescent="0.3">
      <c r="A26" s="5" t="s">
        <v>106</v>
      </c>
      <c r="B26" s="15" t="s">
        <v>139</v>
      </c>
      <c r="C26" s="18" t="s">
        <v>140</v>
      </c>
      <c r="D26" s="23" t="s">
        <v>141</v>
      </c>
      <c r="E26" s="18" t="s">
        <v>142</v>
      </c>
      <c r="F26" s="18" t="s">
        <v>143</v>
      </c>
      <c r="J26" s="18"/>
      <c r="K26" s="18"/>
      <c r="L26" s="18"/>
      <c r="M26" s="18" t="s">
        <v>144</v>
      </c>
      <c r="N26" s="18"/>
      <c r="O26" s="18"/>
      <c r="P26" s="18"/>
      <c r="Q26" s="18"/>
      <c r="R26" s="18"/>
    </row>
    <row r="27" spans="1:18" x14ac:dyDescent="0.3">
      <c r="A27" s="5" t="s">
        <v>145</v>
      </c>
      <c r="B27" s="15" t="s">
        <v>146</v>
      </c>
      <c r="C27" s="18" t="s">
        <v>147</v>
      </c>
      <c r="D27" s="23" t="s">
        <v>148</v>
      </c>
      <c r="E27" s="23" t="s">
        <v>149</v>
      </c>
      <c r="F27" s="23" t="s">
        <v>150</v>
      </c>
      <c r="J27" s="18"/>
      <c r="K27" s="18"/>
      <c r="L27" s="18"/>
      <c r="M27" s="18" t="s">
        <v>147</v>
      </c>
      <c r="N27" s="18"/>
      <c r="O27" s="18"/>
      <c r="P27" s="18"/>
      <c r="Q27" s="18"/>
      <c r="R27" s="18"/>
    </row>
    <row r="28" spans="1:18" x14ac:dyDescent="0.3">
      <c r="A28" s="5" t="s">
        <v>151</v>
      </c>
      <c r="B28" s="15" t="s">
        <v>152</v>
      </c>
      <c r="C28" s="23" t="s">
        <v>153</v>
      </c>
      <c r="D28" s="23" t="s">
        <v>154</v>
      </c>
      <c r="E28" s="23" t="s">
        <v>153</v>
      </c>
      <c r="F28" s="23" t="s">
        <v>155</v>
      </c>
      <c r="J28" s="18"/>
      <c r="K28" s="18"/>
      <c r="L28" s="18"/>
      <c r="M28" s="23" t="s">
        <v>154</v>
      </c>
      <c r="N28" s="18"/>
      <c r="O28" s="18"/>
      <c r="P28" s="18"/>
      <c r="Q28" s="18"/>
      <c r="R28" s="18"/>
    </row>
    <row r="29" spans="1:18" ht="57.6" x14ac:dyDescent="0.3">
      <c r="A29" s="5" t="s">
        <v>156</v>
      </c>
      <c r="B29" s="15" t="s">
        <v>157</v>
      </c>
      <c r="C29" s="23" t="s">
        <v>158</v>
      </c>
      <c r="D29" s="23" t="s">
        <v>159</v>
      </c>
      <c r="E29" s="18" t="s">
        <v>160</v>
      </c>
      <c r="F29" s="18" t="s">
        <v>161</v>
      </c>
      <c r="J29" s="18"/>
      <c r="K29" s="18"/>
      <c r="L29" s="18"/>
      <c r="M29" s="18" t="s">
        <v>160</v>
      </c>
      <c r="N29" s="18"/>
      <c r="O29" s="18"/>
      <c r="P29" s="18"/>
      <c r="Q29" s="18"/>
      <c r="R29" s="18"/>
    </row>
    <row r="30" spans="1:18" ht="55.2" x14ac:dyDescent="0.3">
      <c r="A30" s="5" t="s">
        <v>156</v>
      </c>
      <c r="B30" s="15" t="s">
        <v>162</v>
      </c>
      <c r="C30" s="18" t="s">
        <v>163</v>
      </c>
      <c r="D30" s="18" t="s">
        <v>164</v>
      </c>
      <c r="E30" s="18" t="s">
        <v>165</v>
      </c>
      <c r="F30" s="18" t="s">
        <v>166</v>
      </c>
      <c r="J30" s="18"/>
      <c r="K30" s="18"/>
      <c r="L30" s="18"/>
      <c r="M30" s="18" t="s">
        <v>163</v>
      </c>
      <c r="N30" s="18"/>
      <c r="O30" s="18"/>
      <c r="P30" s="18"/>
      <c r="Q30" s="18"/>
      <c r="R30" s="18"/>
    </row>
    <row r="31" spans="1:18" x14ac:dyDescent="0.3">
      <c r="A31" s="5" t="s">
        <v>156</v>
      </c>
      <c r="B31" s="15" t="s">
        <v>167</v>
      </c>
      <c r="C31" s="18" t="s">
        <v>168</v>
      </c>
      <c r="D31" s="18" t="s">
        <v>169</v>
      </c>
      <c r="E31" s="18" t="s">
        <v>170</v>
      </c>
      <c r="F31" s="18" t="s">
        <v>171</v>
      </c>
      <c r="J31" s="18"/>
      <c r="K31" s="18"/>
      <c r="L31" s="18"/>
      <c r="M31" s="18" t="s">
        <v>171</v>
      </c>
      <c r="N31" s="18"/>
      <c r="O31" s="18"/>
      <c r="P31" s="18"/>
      <c r="Q31" s="18"/>
      <c r="R31" s="18"/>
    </row>
    <row r="32" spans="1:18" ht="28.8" x14ac:dyDescent="0.3">
      <c r="A32" s="5" t="s">
        <v>156</v>
      </c>
      <c r="B32" s="15" t="s">
        <v>172</v>
      </c>
      <c r="C32" s="18" t="s">
        <v>173</v>
      </c>
      <c r="D32" s="18" t="s">
        <v>174</v>
      </c>
      <c r="E32" s="18" t="s">
        <v>175</v>
      </c>
      <c r="F32" s="18" t="s">
        <v>176</v>
      </c>
      <c r="J32" s="18"/>
      <c r="K32" s="18"/>
      <c r="L32" s="18"/>
      <c r="M32" s="18" t="s">
        <v>174</v>
      </c>
      <c r="N32" s="18"/>
      <c r="O32" s="18"/>
      <c r="P32" s="18"/>
      <c r="Q32" s="18"/>
      <c r="R32" s="18"/>
    </row>
    <row r="33" spans="1:18" ht="28.8" x14ac:dyDescent="0.3">
      <c r="A33" s="5" t="s">
        <v>177</v>
      </c>
      <c r="B33" s="15" t="s">
        <v>178</v>
      </c>
      <c r="C33" s="23" t="s">
        <v>179</v>
      </c>
      <c r="D33" s="23" t="s">
        <v>180</v>
      </c>
      <c r="E33" s="23" t="s">
        <v>181</v>
      </c>
      <c r="F33" s="23" t="s">
        <v>182</v>
      </c>
      <c r="J33" s="18"/>
      <c r="K33" s="18"/>
      <c r="L33" s="18"/>
      <c r="M33" s="18" t="s">
        <v>182</v>
      </c>
      <c r="N33" s="18"/>
      <c r="O33" s="18"/>
      <c r="P33" s="18"/>
      <c r="Q33" s="18"/>
      <c r="R33" s="18"/>
    </row>
    <row r="34" spans="1:18" x14ac:dyDescent="0.3">
      <c r="A34" s="5" t="s">
        <v>183</v>
      </c>
      <c r="B34" s="15" t="s">
        <v>184</v>
      </c>
      <c r="C34" s="18" t="s">
        <v>185</v>
      </c>
      <c r="D34" s="18" t="s">
        <v>186</v>
      </c>
      <c r="E34" s="18" t="s">
        <v>187</v>
      </c>
      <c r="F34" s="18" t="s">
        <v>188</v>
      </c>
      <c r="J34" s="18"/>
      <c r="K34" s="18"/>
      <c r="L34" s="18"/>
      <c r="M34" s="18" t="s">
        <v>185</v>
      </c>
      <c r="N34" s="18"/>
      <c r="O34" s="18"/>
      <c r="P34" s="18"/>
      <c r="Q34" s="18"/>
      <c r="R34" s="18"/>
    </row>
    <row r="35" spans="1:18" x14ac:dyDescent="0.3">
      <c r="A35" s="5" t="s">
        <v>183</v>
      </c>
      <c r="B35" s="15" t="s">
        <v>189</v>
      </c>
      <c r="C35" s="18" t="s">
        <v>190</v>
      </c>
      <c r="D35" s="18" t="s">
        <v>191</v>
      </c>
      <c r="E35" s="18" t="s">
        <v>192</v>
      </c>
      <c r="F35" s="18" t="s">
        <v>193</v>
      </c>
      <c r="J35" s="18"/>
      <c r="K35" s="18"/>
      <c r="L35" s="18"/>
      <c r="M35" s="18" t="s">
        <v>190</v>
      </c>
      <c r="N35" s="18"/>
      <c r="O35" s="18"/>
      <c r="P35" s="18"/>
      <c r="Q35" s="18"/>
      <c r="R35" s="18"/>
    </row>
    <row r="36" spans="1:18" x14ac:dyDescent="0.3">
      <c r="A36" s="5" t="s">
        <v>194</v>
      </c>
      <c r="B36" s="15" t="s">
        <v>195</v>
      </c>
      <c r="C36" s="18" t="s">
        <v>196</v>
      </c>
      <c r="D36" s="18" t="s">
        <v>197</v>
      </c>
      <c r="E36" s="18" t="s">
        <v>198</v>
      </c>
      <c r="F36" s="18" t="s">
        <v>199</v>
      </c>
      <c r="J36" s="18"/>
      <c r="K36" s="18"/>
      <c r="L36" s="18"/>
      <c r="M36" s="18" t="s">
        <v>197</v>
      </c>
      <c r="N36" s="18"/>
      <c r="O36" s="18"/>
      <c r="P36" s="18"/>
      <c r="Q36" s="18"/>
      <c r="R36" s="18"/>
    </row>
    <row r="37" spans="1:18" ht="43.2" x14ac:dyDescent="0.3">
      <c r="A37" s="5" t="s">
        <v>194</v>
      </c>
      <c r="B37" s="15" t="s">
        <v>200</v>
      </c>
      <c r="C37" s="18" t="s">
        <v>201</v>
      </c>
      <c r="D37" s="18" t="s">
        <v>202</v>
      </c>
      <c r="E37" s="18" t="s">
        <v>203</v>
      </c>
      <c r="F37" s="18" t="s">
        <v>204</v>
      </c>
      <c r="J37" s="18"/>
      <c r="K37" s="18"/>
      <c r="L37" s="18"/>
      <c r="M37" s="18" t="s">
        <v>201</v>
      </c>
      <c r="N37" s="18"/>
      <c r="O37" s="18"/>
      <c r="P37" s="18"/>
      <c r="Q37" s="18"/>
      <c r="R37" s="18"/>
    </row>
    <row r="38" spans="1:18" x14ac:dyDescent="0.3">
      <c r="A38" s="5" t="s">
        <v>194</v>
      </c>
      <c r="B38" s="15" t="s">
        <v>205</v>
      </c>
      <c r="C38" s="18" t="s">
        <v>62</v>
      </c>
      <c r="D38" s="18" t="s">
        <v>206</v>
      </c>
      <c r="E38" s="18" t="s">
        <v>207</v>
      </c>
      <c r="F38" s="18" t="s">
        <v>208</v>
      </c>
      <c r="J38" s="18"/>
      <c r="K38" s="18"/>
      <c r="L38" s="18"/>
      <c r="M38" s="18" t="s">
        <v>207</v>
      </c>
      <c r="N38" s="18"/>
      <c r="O38" s="18"/>
      <c r="P38" s="18"/>
      <c r="Q38" s="18"/>
      <c r="R38" s="18"/>
    </row>
    <row r="39" spans="1:18" ht="28.8" x14ac:dyDescent="0.3">
      <c r="A39" s="13" t="s">
        <v>51</v>
      </c>
      <c r="B39" s="18" t="s">
        <v>209</v>
      </c>
      <c r="C39" s="18" t="s">
        <v>210</v>
      </c>
      <c r="D39" s="18" t="s">
        <v>211</v>
      </c>
      <c r="E39" s="18" t="s">
        <v>212</v>
      </c>
      <c r="F39" s="18" t="s">
        <v>213</v>
      </c>
      <c r="J39" s="18"/>
      <c r="K39" s="18"/>
      <c r="L39" s="18"/>
      <c r="M39" s="18" t="s">
        <v>213</v>
      </c>
      <c r="N39" s="18"/>
      <c r="O39" s="18"/>
      <c r="P39" s="18"/>
      <c r="Q39" s="18"/>
      <c r="R39" s="18"/>
    </row>
    <row r="40" spans="1:18" ht="28.8" x14ac:dyDescent="0.3">
      <c r="A40" s="13" t="s">
        <v>51</v>
      </c>
      <c r="B40" s="18" t="s">
        <v>214</v>
      </c>
      <c r="C40" s="18" t="s">
        <v>215</v>
      </c>
      <c r="D40" s="18" t="s">
        <v>216</v>
      </c>
      <c r="E40" s="18" t="s">
        <v>217</v>
      </c>
      <c r="J40" s="18"/>
      <c r="K40" s="18"/>
      <c r="L40" s="18"/>
      <c r="M40" s="18" t="s">
        <v>216</v>
      </c>
      <c r="N40" s="18"/>
      <c r="O40" s="18"/>
      <c r="P40" s="18"/>
      <c r="Q40" s="18"/>
      <c r="R40" s="18"/>
    </row>
    <row r="41" spans="1:18" ht="57.6" x14ac:dyDescent="0.3">
      <c r="A41" s="13" t="s">
        <v>51</v>
      </c>
      <c r="B41" s="18" t="s">
        <v>218</v>
      </c>
      <c r="C41" s="18" t="s">
        <v>219</v>
      </c>
      <c r="D41" s="18" t="s">
        <v>220</v>
      </c>
      <c r="E41" s="18" t="s">
        <v>221</v>
      </c>
      <c r="F41" s="18" t="s">
        <v>222</v>
      </c>
      <c r="J41" s="18"/>
      <c r="K41" s="18"/>
      <c r="L41" s="18"/>
      <c r="M41" s="18" t="s">
        <v>220</v>
      </c>
      <c r="N41" s="18"/>
      <c r="O41" s="18"/>
      <c r="P41" s="18"/>
      <c r="Q41" s="18"/>
      <c r="R41" s="18"/>
    </row>
    <row r="42" spans="1:18" ht="43.2" x14ac:dyDescent="0.3">
      <c r="A42" s="22" t="s">
        <v>51</v>
      </c>
      <c r="B42" s="18" t="s">
        <v>223</v>
      </c>
      <c r="C42" s="18" t="s">
        <v>224</v>
      </c>
      <c r="D42" s="18" t="s">
        <v>225</v>
      </c>
      <c r="E42" s="18" t="s">
        <v>226</v>
      </c>
      <c r="F42" s="18" t="s">
        <v>227</v>
      </c>
      <c r="J42" s="18"/>
      <c r="K42" s="18"/>
      <c r="L42" s="18"/>
      <c r="M42" s="18" t="s">
        <v>228</v>
      </c>
      <c r="N42" s="18"/>
      <c r="O42" s="18"/>
      <c r="P42" s="18"/>
      <c r="Q42" s="18"/>
      <c r="R42" s="18"/>
    </row>
    <row r="43" spans="1:18" ht="28.8" x14ac:dyDescent="0.3">
      <c r="A43" s="13" t="s">
        <v>65</v>
      </c>
      <c r="B43" s="18" t="s">
        <v>229</v>
      </c>
      <c r="C43" s="18" t="s">
        <v>230</v>
      </c>
      <c r="D43" s="18" t="s">
        <v>231</v>
      </c>
      <c r="E43" s="18" t="s">
        <v>232</v>
      </c>
      <c r="F43" s="18" t="s">
        <v>233</v>
      </c>
      <c r="J43" s="18"/>
      <c r="K43" s="18"/>
      <c r="L43" s="18"/>
      <c r="M43" s="18" t="s">
        <v>234</v>
      </c>
      <c r="N43" s="18"/>
      <c r="O43" s="18"/>
      <c r="P43" s="18"/>
      <c r="Q43" s="18"/>
      <c r="R43" s="18"/>
    </row>
    <row r="44" spans="1:18" ht="28.8" x14ac:dyDescent="0.3">
      <c r="A44" s="13" t="s">
        <v>65</v>
      </c>
      <c r="B44" s="18" t="s">
        <v>235</v>
      </c>
      <c r="C44" s="18" t="s">
        <v>236</v>
      </c>
      <c r="D44" s="18" t="s">
        <v>237</v>
      </c>
      <c r="E44" s="18" t="s">
        <v>238</v>
      </c>
      <c r="F44" s="18" t="s">
        <v>239</v>
      </c>
      <c r="J44" s="18"/>
      <c r="K44" s="18"/>
      <c r="L44" s="18"/>
      <c r="M44" s="18" t="s">
        <v>236</v>
      </c>
      <c r="N44" s="18"/>
      <c r="O44" s="18"/>
      <c r="P44" s="18"/>
      <c r="Q44" s="18"/>
      <c r="R44" s="18"/>
    </row>
    <row r="45" spans="1:18" ht="28.8" x14ac:dyDescent="0.3">
      <c r="A45" s="13" t="s">
        <v>65</v>
      </c>
      <c r="B45" s="18" t="s">
        <v>240</v>
      </c>
      <c r="C45" s="18" t="s">
        <v>241</v>
      </c>
      <c r="D45" s="18" t="s">
        <v>242</v>
      </c>
      <c r="E45" s="18" t="s">
        <v>243</v>
      </c>
      <c r="F45" s="18" t="s">
        <v>244</v>
      </c>
      <c r="J45" s="18"/>
      <c r="K45" s="18"/>
      <c r="L45" s="18"/>
      <c r="M45" s="18" t="s">
        <v>241</v>
      </c>
      <c r="N45" s="18"/>
      <c r="O45" s="18"/>
      <c r="P45" s="18"/>
      <c r="Q45" s="18"/>
      <c r="R45" s="18"/>
    </row>
    <row r="46" spans="1:18" ht="28.8" x14ac:dyDescent="0.3">
      <c r="A46" s="13" t="s">
        <v>65</v>
      </c>
      <c r="B46" s="18" t="s">
        <v>245</v>
      </c>
      <c r="C46" s="18" t="s">
        <v>246</v>
      </c>
      <c r="D46" s="18" t="s">
        <v>247</v>
      </c>
      <c r="E46" s="18" t="s">
        <v>248</v>
      </c>
      <c r="F46" s="18" t="s">
        <v>249</v>
      </c>
      <c r="J46" s="18"/>
      <c r="K46" s="18"/>
      <c r="L46" s="18"/>
      <c r="M46" s="18" t="s">
        <v>250</v>
      </c>
      <c r="N46" s="18"/>
      <c r="O46" s="18"/>
      <c r="P46" s="18"/>
      <c r="Q46" s="18"/>
      <c r="R46" s="18"/>
    </row>
    <row r="47" spans="1:18" ht="28.8" x14ac:dyDescent="0.3">
      <c r="A47" s="13" t="s">
        <v>65</v>
      </c>
      <c r="B47" s="18" t="s">
        <v>251</v>
      </c>
      <c r="C47" s="18" t="s">
        <v>246</v>
      </c>
      <c r="D47" s="18" t="s">
        <v>247</v>
      </c>
      <c r="E47" s="18" t="s">
        <v>248</v>
      </c>
      <c r="F47" s="18" t="s">
        <v>252</v>
      </c>
      <c r="J47" s="18"/>
      <c r="K47" s="18"/>
      <c r="L47" s="18"/>
      <c r="M47" s="18" t="s">
        <v>253</v>
      </c>
      <c r="N47" s="18"/>
      <c r="O47" s="18"/>
      <c r="P47" s="18"/>
      <c r="Q47" s="18"/>
      <c r="R47" s="18"/>
    </row>
    <row r="48" spans="1:18" ht="43.2" x14ac:dyDescent="0.3">
      <c r="A48" s="13" t="s">
        <v>65</v>
      </c>
      <c r="B48" s="18" t="s">
        <v>254</v>
      </c>
      <c r="C48" s="18" t="s">
        <v>246</v>
      </c>
      <c r="D48" s="18" t="s">
        <v>247</v>
      </c>
      <c r="E48" s="18" t="s">
        <v>248</v>
      </c>
      <c r="F48" s="18" t="s">
        <v>252</v>
      </c>
      <c r="J48" s="18"/>
      <c r="K48" s="18"/>
      <c r="L48" s="18"/>
      <c r="M48" s="18" t="s">
        <v>255</v>
      </c>
      <c r="N48" s="18"/>
      <c r="O48" s="18"/>
      <c r="P48" s="18"/>
      <c r="Q48" s="18"/>
      <c r="R48" s="18"/>
    </row>
    <row r="49" spans="1:18" ht="28.8" x14ac:dyDescent="0.3">
      <c r="A49" s="13" t="s">
        <v>65</v>
      </c>
      <c r="B49" s="18" t="s">
        <v>256</v>
      </c>
      <c r="C49" s="18" t="s">
        <v>246</v>
      </c>
      <c r="D49" s="18" t="s">
        <v>247</v>
      </c>
      <c r="E49" s="18" t="s">
        <v>248</v>
      </c>
      <c r="F49" s="18" t="s">
        <v>252</v>
      </c>
      <c r="J49" s="18"/>
      <c r="K49" s="18"/>
      <c r="L49" s="18"/>
      <c r="M49" s="18" t="s">
        <v>255</v>
      </c>
      <c r="N49" s="18"/>
      <c r="O49" s="18"/>
      <c r="P49" s="18"/>
      <c r="Q49" s="18"/>
      <c r="R49" s="18"/>
    </row>
    <row r="50" spans="1:18" ht="28.8" x14ac:dyDescent="0.3">
      <c r="A50" s="13" t="s">
        <v>65</v>
      </c>
      <c r="B50" s="18" t="s">
        <v>257</v>
      </c>
      <c r="C50" s="18" t="s">
        <v>246</v>
      </c>
      <c r="D50" s="18" t="s">
        <v>247</v>
      </c>
      <c r="E50" s="18" t="s">
        <v>248</v>
      </c>
      <c r="F50" s="18" t="s">
        <v>252</v>
      </c>
      <c r="J50" s="18"/>
      <c r="K50" s="18"/>
      <c r="L50" s="18"/>
      <c r="M50" s="18" t="s">
        <v>258</v>
      </c>
      <c r="N50" s="18"/>
      <c r="O50" s="18"/>
      <c r="P50" s="18"/>
      <c r="Q50" s="18"/>
      <c r="R50" s="18"/>
    </row>
    <row r="51" spans="1:18" ht="28.8" x14ac:dyDescent="0.3">
      <c r="A51" s="13" t="s">
        <v>65</v>
      </c>
      <c r="B51" s="18" t="s">
        <v>259</v>
      </c>
      <c r="C51" s="18" t="s">
        <v>260</v>
      </c>
      <c r="D51" s="18" t="s">
        <v>261</v>
      </c>
      <c r="E51" s="18" t="s">
        <v>262</v>
      </c>
      <c r="F51" s="18" t="s">
        <v>263</v>
      </c>
      <c r="J51" s="18"/>
      <c r="K51" s="18"/>
      <c r="L51" s="18"/>
      <c r="M51" s="18" t="s">
        <v>264</v>
      </c>
      <c r="N51" s="18"/>
      <c r="O51" s="18"/>
      <c r="P51" s="18"/>
      <c r="Q51" s="18"/>
      <c r="R51" s="18"/>
    </row>
    <row r="52" spans="1:18" ht="28.8" x14ac:dyDescent="0.3">
      <c r="A52" s="13" t="s">
        <v>65</v>
      </c>
      <c r="B52" s="18" t="s">
        <v>265</v>
      </c>
      <c r="C52" s="18" t="s">
        <v>266</v>
      </c>
      <c r="D52" s="18" t="s">
        <v>267</v>
      </c>
      <c r="E52" s="18" t="s">
        <v>268</v>
      </c>
      <c r="F52" s="18" t="s">
        <v>269</v>
      </c>
      <c r="J52" s="18"/>
      <c r="K52" s="18"/>
      <c r="L52" s="18"/>
      <c r="M52" s="18" t="s">
        <v>270</v>
      </c>
      <c r="N52" s="18"/>
      <c r="O52" s="18"/>
      <c r="P52" s="18"/>
      <c r="Q52" s="18"/>
      <c r="R52" s="18"/>
    </row>
    <row r="53" spans="1:18" ht="28.8" x14ac:dyDescent="0.3">
      <c r="A53" s="13" t="s">
        <v>65</v>
      </c>
      <c r="B53" s="18" t="s">
        <v>271</v>
      </c>
      <c r="C53" s="18" t="s">
        <v>272</v>
      </c>
      <c r="D53" s="18" t="s">
        <v>273</v>
      </c>
      <c r="E53" s="18" t="s">
        <v>274</v>
      </c>
      <c r="F53" s="18" t="s">
        <v>275</v>
      </c>
      <c r="J53" s="18"/>
      <c r="K53" s="18"/>
      <c r="L53" s="18"/>
      <c r="M53" s="18" t="s">
        <v>276</v>
      </c>
      <c r="N53" s="18"/>
      <c r="O53" s="18"/>
      <c r="P53" s="18"/>
      <c r="Q53" s="18"/>
      <c r="R53" s="18"/>
    </row>
    <row r="54" spans="1:18" ht="28.8" x14ac:dyDescent="0.3">
      <c r="A54" s="13" t="s">
        <v>65</v>
      </c>
      <c r="B54" s="18" t="s">
        <v>277</v>
      </c>
      <c r="C54" s="23" t="s">
        <v>278</v>
      </c>
      <c r="D54" s="23" t="s">
        <v>279</v>
      </c>
      <c r="E54" s="23" t="s">
        <v>280</v>
      </c>
      <c r="F54" s="23" t="s">
        <v>281</v>
      </c>
      <c r="J54" s="18"/>
      <c r="K54" s="18"/>
      <c r="L54" s="18"/>
      <c r="M54" s="23" t="s">
        <v>280</v>
      </c>
      <c r="N54" s="18"/>
      <c r="O54" s="18"/>
      <c r="P54" s="18"/>
      <c r="Q54" s="18"/>
      <c r="R54" s="18"/>
    </row>
    <row r="55" spans="1:18" ht="28.8" x14ac:dyDescent="0.3">
      <c r="A55" s="13" t="s">
        <v>86</v>
      </c>
      <c r="B55" s="18" t="s">
        <v>282</v>
      </c>
      <c r="C55" s="23" t="s">
        <v>283</v>
      </c>
      <c r="D55" s="23" t="s">
        <v>284</v>
      </c>
      <c r="E55" s="23" t="s">
        <v>285</v>
      </c>
      <c r="F55" s="23" t="s">
        <v>286</v>
      </c>
      <c r="J55" s="18"/>
      <c r="K55" s="18"/>
      <c r="L55" s="18"/>
      <c r="M55" s="23" t="s">
        <v>285</v>
      </c>
      <c r="N55" s="18"/>
      <c r="O55" s="18"/>
      <c r="P55" s="18"/>
      <c r="Q55" s="18"/>
      <c r="R55" s="18"/>
    </row>
    <row r="56" spans="1:18" ht="43.2" x14ac:dyDescent="0.3">
      <c r="A56" s="13" t="s">
        <v>86</v>
      </c>
      <c r="B56" s="18" t="s">
        <v>287</v>
      </c>
      <c r="C56" s="18" t="s">
        <v>288</v>
      </c>
      <c r="D56" s="18" t="s">
        <v>289</v>
      </c>
      <c r="E56" s="18" t="s">
        <v>290</v>
      </c>
      <c r="F56" s="18" t="s">
        <v>291</v>
      </c>
      <c r="J56" s="18"/>
      <c r="K56" s="18"/>
      <c r="L56" s="18"/>
      <c r="M56" s="18" t="s">
        <v>289</v>
      </c>
      <c r="N56" s="18"/>
      <c r="O56" s="18"/>
      <c r="P56" s="18"/>
      <c r="Q56" s="18"/>
      <c r="R56" s="18"/>
    </row>
    <row r="57" spans="1:18" ht="28.8" x14ac:dyDescent="0.3">
      <c r="A57" s="13" t="s">
        <v>86</v>
      </c>
      <c r="B57" s="18" t="s">
        <v>292</v>
      </c>
      <c r="C57" s="18" t="s">
        <v>293</v>
      </c>
      <c r="D57" s="23" t="s">
        <v>294</v>
      </c>
      <c r="E57" s="23" t="s">
        <v>295</v>
      </c>
      <c r="F57" s="23" t="s">
        <v>296</v>
      </c>
      <c r="G57" s="23" t="str">
        <f t="shared" ref="G57:G97" si="0">IFERROR(MID(C57,SEARCH("D.",C57),LEN(C57)-SEARCH("D.",C57)+1),"")</f>
        <v/>
      </c>
      <c r="J57" s="18"/>
      <c r="K57" s="18"/>
      <c r="L57" s="18"/>
      <c r="M57" s="18" t="s">
        <v>297</v>
      </c>
      <c r="N57" s="18"/>
      <c r="O57" s="18"/>
      <c r="P57" s="18"/>
      <c r="Q57" s="18"/>
      <c r="R57" s="18"/>
    </row>
    <row r="58" spans="1:18" ht="28.8" x14ac:dyDescent="0.3">
      <c r="A58" s="13" t="s">
        <v>86</v>
      </c>
      <c r="B58" s="18" t="s">
        <v>298</v>
      </c>
      <c r="C58" s="18" t="s">
        <v>299</v>
      </c>
      <c r="D58" s="23" t="s">
        <v>300</v>
      </c>
      <c r="E58" s="23" t="s">
        <v>301</v>
      </c>
      <c r="F58" s="23" t="s">
        <v>302</v>
      </c>
      <c r="G58" s="23" t="str">
        <f t="shared" si="0"/>
        <v/>
      </c>
      <c r="J58" s="18"/>
      <c r="K58" s="18"/>
      <c r="L58" s="18"/>
      <c r="M58" s="18" t="s">
        <v>303</v>
      </c>
      <c r="N58" s="18"/>
      <c r="O58" s="18"/>
      <c r="P58" s="18"/>
      <c r="Q58" s="18"/>
      <c r="R58" s="18"/>
    </row>
    <row r="59" spans="1:18" ht="28.8" x14ac:dyDescent="0.3">
      <c r="A59" s="13" t="s">
        <v>86</v>
      </c>
      <c r="B59" s="18" t="s">
        <v>304</v>
      </c>
      <c r="C59" s="18" t="s">
        <v>305</v>
      </c>
      <c r="D59" s="23" t="s">
        <v>306</v>
      </c>
      <c r="E59" s="23" t="s">
        <v>307</v>
      </c>
      <c r="F59" s="23" t="s">
        <v>307</v>
      </c>
      <c r="G59" s="23" t="str">
        <f t="shared" si="0"/>
        <v/>
      </c>
      <c r="J59" s="18"/>
      <c r="K59" s="18"/>
      <c r="L59" s="18"/>
      <c r="M59" s="18" t="s">
        <v>308</v>
      </c>
      <c r="N59" s="18"/>
      <c r="O59" s="18"/>
      <c r="P59" s="18"/>
      <c r="Q59" s="18"/>
      <c r="R59" s="18"/>
    </row>
    <row r="60" spans="1:18" ht="43.2" x14ac:dyDescent="0.3">
      <c r="A60" s="13" t="s">
        <v>86</v>
      </c>
      <c r="B60" s="18" t="s">
        <v>309</v>
      </c>
      <c r="C60" s="18" t="s">
        <v>310</v>
      </c>
      <c r="D60" s="23" t="s">
        <v>306</v>
      </c>
      <c r="E60" s="23" t="s">
        <v>307</v>
      </c>
      <c r="F60" s="23" t="s">
        <v>307</v>
      </c>
      <c r="G60" s="23" t="str">
        <f t="shared" si="0"/>
        <v/>
      </c>
      <c r="J60" s="18"/>
      <c r="K60" s="18"/>
      <c r="L60" s="18"/>
      <c r="M60" s="18" t="s">
        <v>308</v>
      </c>
      <c r="N60" s="18"/>
      <c r="O60" s="18"/>
      <c r="P60" s="18"/>
      <c r="Q60" s="18"/>
      <c r="R60" s="18"/>
    </row>
    <row r="61" spans="1:18" ht="28.8" x14ac:dyDescent="0.3">
      <c r="A61" s="13" t="s">
        <v>86</v>
      </c>
      <c r="B61" s="18" t="s">
        <v>311</v>
      </c>
      <c r="C61" s="18" t="s">
        <v>310</v>
      </c>
      <c r="D61" s="23" t="s">
        <v>306</v>
      </c>
      <c r="E61" s="23" t="s">
        <v>307</v>
      </c>
      <c r="F61" s="23" t="s">
        <v>307</v>
      </c>
      <c r="G61" s="23" t="str">
        <f t="shared" si="0"/>
        <v/>
      </c>
      <c r="J61" s="18"/>
      <c r="K61" s="18"/>
      <c r="L61" s="18"/>
      <c r="M61" s="18" t="s">
        <v>312</v>
      </c>
      <c r="N61" s="18"/>
      <c r="O61" s="18"/>
      <c r="P61" s="18"/>
      <c r="Q61" s="18"/>
      <c r="R61" s="18"/>
    </row>
    <row r="62" spans="1:18" ht="28.8" x14ac:dyDescent="0.3">
      <c r="A62" s="13" t="s">
        <v>86</v>
      </c>
      <c r="B62" s="18" t="s">
        <v>313</v>
      </c>
      <c r="C62" s="18" t="s">
        <v>310</v>
      </c>
      <c r="D62" s="23" t="s">
        <v>306</v>
      </c>
      <c r="E62" s="23" t="s">
        <v>307</v>
      </c>
      <c r="F62" s="23" t="s">
        <v>307</v>
      </c>
      <c r="G62" s="23" t="str">
        <f t="shared" si="0"/>
        <v/>
      </c>
      <c r="J62" s="18"/>
      <c r="K62" s="18"/>
      <c r="L62" s="18"/>
      <c r="M62" s="18" t="s">
        <v>308</v>
      </c>
      <c r="N62" s="18"/>
      <c r="O62" s="18"/>
      <c r="P62" s="18"/>
      <c r="Q62" s="18"/>
      <c r="R62" s="18"/>
    </row>
    <row r="63" spans="1:18" ht="28.8" x14ac:dyDescent="0.3">
      <c r="A63" s="13" t="s">
        <v>86</v>
      </c>
      <c r="B63" s="18" t="s">
        <v>314</v>
      </c>
      <c r="C63" s="18" t="s">
        <v>315</v>
      </c>
      <c r="D63" s="23" t="s">
        <v>316</v>
      </c>
      <c r="E63" s="23" t="s">
        <v>317</v>
      </c>
      <c r="F63" s="23" t="s">
        <v>318</v>
      </c>
      <c r="G63" s="23" t="str">
        <f t="shared" si="0"/>
        <v/>
      </c>
      <c r="J63" s="18"/>
      <c r="K63" s="18"/>
      <c r="L63" s="18"/>
      <c r="M63" s="23" t="s">
        <v>318</v>
      </c>
      <c r="N63" s="18"/>
      <c r="O63" s="18"/>
      <c r="P63" s="18"/>
      <c r="Q63" s="18"/>
      <c r="R63" s="18"/>
    </row>
    <row r="64" spans="1:18" ht="28.8" x14ac:dyDescent="0.3">
      <c r="A64" s="13" t="s">
        <v>86</v>
      </c>
      <c r="B64" s="18" t="s">
        <v>319</v>
      </c>
      <c r="C64" s="18" t="s">
        <v>320</v>
      </c>
      <c r="D64" s="23" t="s">
        <v>321</v>
      </c>
      <c r="E64" s="23" t="s">
        <v>322</v>
      </c>
      <c r="F64" s="23" t="s">
        <v>323</v>
      </c>
      <c r="G64" s="23" t="str">
        <f t="shared" si="0"/>
        <v/>
      </c>
      <c r="J64" s="18"/>
      <c r="K64" s="18"/>
      <c r="L64" s="18"/>
      <c r="M64" s="18" t="s">
        <v>324</v>
      </c>
      <c r="N64" s="18"/>
      <c r="O64" s="18"/>
      <c r="P64" s="18"/>
      <c r="Q64" s="18"/>
      <c r="R64" s="18"/>
    </row>
    <row r="65" spans="1:18" ht="28.8" x14ac:dyDescent="0.3">
      <c r="A65" s="13" t="s">
        <v>86</v>
      </c>
      <c r="B65" s="18" t="s">
        <v>325</v>
      </c>
      <c r="C65" s="18" t="s">
        <v>326</v>
      </c>
      <c r="D65" s="23" t="s">
        <v>327</v>
      </c>
      <c r="E65" s="23" t="s">
        <v>328</v>
      </c>
      <c r="F65" s="23" t="s">
        <v>329</v>
      </c>
      <c r="G65" s="23" t="str">
        <f t="shared" si="0"/>
        <v/>
      </c>
      <c r="J65" s="18"/>
      <c r="K65" s="18"/>
      <c r="L65" s="18"/>
      <c r="M65" s="18" t="s">
        <v>330</v>
      </c>
      <c r="N65" s="18"/>
      <c r="O65" s="18"/>
      <c r="P65" s="18"/>
      <c r="Q65" s="18"/>
      <c r="R65" s="18"/>
    </row>
    <row r="66" spans="1:18" ht="28.8" x14ac:dyDescent="0.3">
      <c r="A66" s="13" t="s">
        <v>106</v>
      </c>
      <c r="B66" s="18" t="s">
        <v>331</v>
      </c>
      <c r="C66" s="18" t="s">
        <v>332</v>
      </c>
      <c r="D66" s="23" t="s">
        <v>333</v>
      </c>
      <c r="E66" s="23" t="s">
        <v>334</v>
      </c>
      <c r="F66" s="23" t="s">
        <v>335</v>
      </c>
      <c r="G66" s="23" t="str">
        <f t="shared" si="0"/>
        <v/>
      </c>
      <c r="J66" s="18"/>
      <c r="K66" s="18"/>
      <c r="L66" s="18"/>
      <c r="M66" s="18" t="s">
        <v>336</v>
      </c>
      <c r="N66" s="18"/>
      <c r="O66" s="18"/>
      <c r="P66" s="18"/>
      <c r="Q66" s="18"/>
      <c r="R66" s="18"/>
    </row>
    <row r="67" spans="1:18" ht="28.8" x14ac:dyDescent="0.3">
      <c r="A67" s="13" t="s">
        <v>106</v>
      </c>
      <c r="B67" s="18" t="s">
        <v>337</v>
      </c>
      <c r="C67" s="18" t="s">
        <v>338</v>
      </c>
      <c r="D67" s="23" t="s">
        <v>339</v>
      </c>
      <c r="E67" s="23" t="s">
        <v>340</v>
      </c>
      <c r="F67" s="23" t="s">
        <v>341</v>
      </c>
      <c r="G67" s="23" t="str">
        <f t="shared" si="0"/>
        <v/>
      </c>
      <c r="J67" s="18"/>
      <c r="K67" s="18"/>
      <c r="L67" s="18"/>
      <c r="M67" s="18" t="s">
        <v>342</v>
      </c>
      <c r="N67" s="18"/>
      <c r="O67" s="18"/>
      <c r="P67" s="18"/>
      <c r="Q67" s="18"/>
      <c r="R67" s="18"/>
    </row>
    <row r="68" spans="1:18" ht="43.2" x14ac:dyDescent="0.3">
      <c r="A68" s="13" t="s">
        <v>106</v>
      </c>
      <c r="B68" s="18" t="s">
        <v>343</v>
      </c>
      <c r="C68" s="18" t="s">
        <v>344</v>
      </c>
      <c r="D68" s="23" t="s">
        <v>345</v>
      </c>
      <c r="E68" s="23" t="s">
        <v>346</v>
      </c>
      <c r="F68" s="23" t="s">
        <v>347</v>
      </c>
      <c r="G68" s="23" t="str">
        <f t="shared" si="0"/>
        <v/>
      </c>
      <c r="J68" s="18"/>
      <c r="K68" s="18"/>
      <c r="L68" s="18"/>
      <c r="M68" s="18" t="s">
        <v>348</v>
      </c>
      <c r="N68" s="18"/>
      <c r="O68" s="18"/>
      <c r="P68" s="18"/>
      <c r="Q68" s="18"/>
      <c r="R68" s="18"/>
    </row>
    <row r="69" spans="1:18" ht="43.2" x14ac:dyDescent="0.3">
      <c r="A69" s="13" t="s">
        <v>106</v>
      </c>
      <c r="B69" s="18" t="s">
        <v>349</v>
      </c>
      <c r="C69" s="18" t="s">
        <v>350</v>
      </c>
      <c r="D69" s="23" t="s">
        <v>351</v>
      </c>
      <c r="E69" s="23" t="s">
        <v>352</v>
      </c>
      <c r="F69" s="23" t="s">
        <v>353</v>
      </c>
      <c r="G69" s="23" t="str">
        <f t="shared" si="0"/>
        <v/>
      </c>
      <c r="J69" s="18"/>
      <c r="K69" s="18"/>
      <c r="L69" s="18"/>
      <c r="M69" s="18" t="s">
        <v>354</v>
      </c>
      <c r="N69" s="18"/>
      <c r="O69" s="18"/>
      <c r="P69" s="18"/>
      <c r="Q69" s="18"/>
      <c r="R69" s="18"/>
    </row>
    <row r="70" spans="1:18" ht="28.8" x14ac:dyDescent="0.3">
      <c r="A70" s="13" t="s">
        <v>106</v>
      </c>
      <c r="B70" s="18" t="s">
        <v>355</v>
      </c>
      <c r="C70" s="18" t="s">
        <v>310</v>
      </c>
      <c r="D70" s="23" t="s">
        <v>306</v>
      </c>
      <c r="E70" s="23" t="s">
        <v>307</v>
      </c>
      <c r="F70" s="23" t="s">
        <v>307</v>
      </c>
      <c r="G70" s="23" t="str">
        <f t="shared" si="0"/>
        <v/>
      </c>
      <c r="J70" s="18"/>
      <c r="K70" s="18"/>
      <c r="L70" s="18"/>
      <c r="M70" s="18" t="s">
        <v>312</v>
      </c>
      <c r="N70" s="18"/>
      <c r="O70" s="18"/>
      <c r="P70" s="18"/>
      <c r="Q70" s="18"/>
      <c r="R70" s="18"/>
    </row>
    <row r="71" spans="1:18" ht="28.8" x14ac:dyDescent="0.3">
      <c r="A71" s="13" t="s">
        <v>106</v>
      </c>
      <c r="B71" s="18" t="s">
        <v>356</v>
      </c>
      <c r="C71" s="18" t="s">
        <v>310</v>
      </c>
      <c r="D71" s="23" t="s">
        <v>306</v>
      </c>
      <c r="E71" s="23" t="s">
        <v>307</v>
      </c>
      <c r="F71" s="23" t="s">
        <v>307</v>
      </c>
      <c r="G71" s="23" t="str">
        <f t="shared" si="0"/>
        <v/>
      </c>
      <c r="J71" s="18"/>
      <c r="K71" s="18"/>
      <c r="L71" s="18"/>
      <c r="M71" s="18" t="s">
        <v>308</v>
      </c>
      <c r="N71" s="18"/>
      <c r="O71" s="18"/>
      <c r="P71" s="18"/>
      <c r="Q71" s="18"/>
      <c r="R71" s="18"/>
    </row>
    <row r="72" spans="1:18" ht="43.2" x14ac:dyDescent="0.3">
      <c r="A72" s="13" t="s">
        <v>106</v>
      </c>
      <c r="B72" s="18" t="s">
        <v>357</v>
      </c>
      <c r="C72" s="18" t="s">
        <v>358</v>
      </c>
      <c r="D72" s="23" t="s">
        <v>359</v>
      </c>
      <c r="E72" s="23" t="s">
        <v>360</v>
      </c>
      <c r="F72" s="23" t="s">
        <v>361</v>
      </c>
      <c r="G72" s="23" t="str">
        <f t="shared" si="0"/>
        <v/>
      </c>
      <c r="J72" s="18"/>
      <c r="K72" s="18"/>
      <c r="L72" s="18"/>
      <c r="M72" s="18" t="s">
        <v>362</v>
      </c>
      <c r="N72" s="18"/>
      <c r="O72" s="18"/>
      <c r="P72" s="18"/>
      <c r="Q72" s="18"/>
      <c r="R72" s="18"/>
    </row>
    <row r="73" spans="1:18" ht="43.2" x14ac:dyDescent="0.3">
      <c r="A73" s="13" t="s">
        <v>106</v>
      </c>
      <c r="B73" s="18" t="s">
        <v>363</v>
      </c>
      <c r="C73" s="18" t="s">
        <v>358</v>
      </c>
      <c r="D73" s="23" t="s">
        <v>359</v>
      </c>
      <c r="E73" s="23" t="s">
        <v>360</v>
      </c>
      <c r="F73" s="23" t="s">
        <v>361</v>
      </c>
      <c r="G73" s="23" t="str">
        <f t="shared" si="0"/>
        <v/>
      </c>
      <c r="J73" s="18"/>
      <c r="K73" s="18"/>
      <c r="L73" s="18"/>
      <c r="M73" s="18" t="s">
        <v>364</v>
      </c>
      <c r="N73" s="18"/>
      <c r="O73" s="18"/>
      <c r="P73" s="18"/>
      <c r="Q73" s="18"/>
      <c r="R73" s="18"/>
    </row>
    <row r="74" spans="1:18" ht="43.2" x14ac:dyDescent="0.3">
      <c r="A74" s="13" t="s">
        <v>106</v>
      </c>
      <c r="B74" s="18" t="s">
        <v>365</v>
      </c>
      <c r="C74" s="18" t="s">
        <v>358</v>
      </c>
      <c r="D74" s="23" t="s">
        <v>359</v>
      </c>
      <c r="E74" s="23" t="s">
        <v>360</v>
      </c>
      <c r="F74" s="23" t="s">
        <v>361</v>
      </c>
      <c r="G74" s="23" t="str">
        <f t="shared" si="0"/>
        <v/>
      </c>
      <c r="J74" s="18"/>
      <c r="K74" s="18"/>
      <c r="L74" s="18"/>
      <c r="M74" s="18" t="s">
        <v>366</v>
      </c>
      <c r="N74" s="18"/>
      <c r="O74" s="18"/>
      <c r="P74" s="18"/>
      <c r="Q74" s="18"/>
      <c r="R74" s="18"/>
    </row>
    <row r="75" spans="1:18" ht="43.2" x14ac:dyDescent="0.3">
      <c r="A75" s="13" t="s">
        <v>106</v>
      </c>
      <c r="B75" s="18" t="s">
        <v>367</v>
      </c>
      <c r="C75" s="18" t="s">
        <v>358</v>
      </c>
      <c r="D75" s="23" t="s">
        <v>359</v>
      </c>
      <c r="E75" s="23" t="s">
        <v>360</v>
      </c>
      <c r="F75" s="23" t="s">
        <v>361</v>
      </c>
      <c r="G75" s="23" t="str">
        <f t="shared" si="0"/>
        <v/>
      </c>
      <c r="J75" s="18"/>
      <c r="K75" s="18"/>
      <c r="L75" s="18"/>
      <c r="M75" s="18" t="s">
        <v>368</v>
      </c>
      <c r="N75" s="18"/>
      <c r="O75" s="18"/>
      <c r="P75" s="18"/>
      <c r="Q75" s="18"/>
      <c r="R75" s="18"/>
    </row>
    <row r="76" spans="1:18" ht="72" x14ac:dyDescent="0.3">
      <c r="A76" s="13" t="s">
        <v>106</v>
      </c>
      <c r="B76" s="18" t="s">
        <v>369</v>
      </c>
      <c r="C76" s="18" t="s">
        <v>310</v>
      </c>
      <c r="D76" s="23" t="s">
        <v>306</v>
      </c>
      <c r="E76" s="23" t="s">
        <v>307</v>
      </c>
      <c r="F76" s="23" t="s">
        <v>307</v>
      </c>
      <c r="G76" s="23" t="str">
        <f t="shared" si="0"/>
        <v/>
      </c>
      <c r="J76" s="18"/>
      <c r="K76" s="18"/>
      <c r="L76" s="18"/>
      <c r="M76" s="18" t="s">
        <v>312</v>
      </c>
      <c r="N76" s="18"/>
      <c r="O76" s="18"/>
      <c r="P76" s="18"/>
      <c r="Q76" s="18"/>
      <c r="R76" s="18"/>
    </row>
    <row r="77" spans="1:18" ht="28.8" x14ac:dyDescent="0.3">
      <c r="A77" s="13" t="s">
        <v>106</v>
      </c>
      <c r="B77" s="18" t="s">
        <v>370</v>
      </c>
      <c r="C77" s="18" t="s">
        <v>310</v>
      </c>
      <c r="D77" s="23" t="s">
        <v>306</v>
      </c>
      <c r="E77" s="23" t="s">
        <v>307</v>
      </c>
      <c r="F77" s="23" t="s">
        <v>307</v>
      </c>
      <c r="G77" s="23" t="str">
        <f t="shared" si="0"/>
        <v/>
      </c>
      <c r="J77" s="18"/>
      <c r="K77" s="18"/>
      <c r="L77" s="18"/>
      <c r="M77" s="18" t="s">
        <v>308</v>
      </c>
      <c r="N77" s="18"/>
      <c r="O77" s="18"/>
      <c r="P77" s="18"/>
      <c r="Q77" s="18"/>
      <c r="R77" s="18"/>
    </row>
    <row r="78" spans="1:18" ht="43.2" x14ac:dyDescent="0.3">
      <c r="A78" s="13" t="s">
        <v>106</v>
      </c>
      <c r="B78" s="18" t="s">
        <v>371</v>
      </c>
      <c r="C78" s="18" t="s">
        <v>372</v>
      </c>
      <c r="D78" s="23" t="s">
        <v>373</v>
      </c>
      <c r="E78" s="23" t="s">
        <v>374</v>
      </c>
      <c r="F78" s="23" t="s">
        <v>375</v>
      </c>
      <c r="G78" s="23" t="str">
        <f t="shared" si="0"/>
        <v/>
      </c>
      <c r="J78" s="18"/>
      <c r="K78" s="18"/>
      <c r="L78" s="18"/>
      <c r="M78" s="18" t="s">
        <v>376</v>
      </c>
      <c r="N78" s="18"/>
      <c r="O78" s="18"/>
      <c r="P78" s="18"/>
      <c r="Q78" s="18"/>
      <c r="R78" s="18"/>
    </row>
    <row r="79" spans="1:18" ht="28.8" x14ac:dyDescent="0.3">
      <c r="A79" s="13" t="s">
        <v>106</v>
      </c>
      <c r="B79" s="18" t="s">
        <v>377</v>
      </c>
      <c r="C79" s="18" t="s">
        <v>378</v>
      </c>
      <c r="D79" s="23" t="s">
        <v>379</v>
      </c>
      <c r="E79" s="23" t="s">
        <v>380</v>
      </c>
      <c r="F79" s="23" t="s">
        <v>381</v>
      </c>
      <c r="G79" s="23" t="str">
        <f t="shared" si="0"/>
        <v/>
      </c>
      <c r="J79" s="18"/>
      <c r="K79" s="18"/>
      <c r="L79" s="18"/>
      <c r="M79" s="18" t="s">
        <v>382</v>
      </c>
      <c r="N79" s="18"/>
      <c r="O79" s="18"/>
      <c r="P79" s="18"/>
      <c r="Q79" s="18"/>
      <c r="R79" s="18"/>
    </row>
    <row r="80" spans="1:18" ht="43.2" x14ac:dyDescent="0.3">
      <c r="A80" s="13" t="s">
        <v>145</v>
      </c>
      <c r="B80" s="18" t="s">
        <v>383</v>
      </c>
      <c r="C80" s="18" t="s">
        <v>384</v>
      </c>
      <c r="D80" s="23" t="s">
        <v>385</v>
      </c>
      <c r="E80" s="23" t="s">
        <v>386</v>
      </c>
      <c r="F80" s="23" t="s">
        <v>387</v>
      </c>
      <c r="G80" s="23" t="str">
        <f t="shared" si="0"/>
        <v/>
      </c>
      <c r="J80" s="18"/>
      <c r="K80" s="18"/>
      <c r="L80" s="18"/>
      <c r="M80" s="18" t="s">
        <v>388</v>
      </c>
      <c r="N80" s="18"/>
      <c r="O80" s="18"/>
      <c r="P80" s="18"/>
      <c r="Q80" s="18"/>
      <c r="R80" s="18"/>
    </row>
    <row r="81" spans="1:18" ht="43.2" x14ac:dyDescent="0.3">
      <c r="A81" s="13" t="s">
        <v>145</v>
      </c>
      <c r="B81" s="18" t="s">
        <v>389</v>
      </c>
      <c r="C81" s="18" t="s">
        <v>390</v>
      </c>
      <c r="D81" s="23" t="s">
        <v>391</v>
      </c>
      <c r="E81" s="23" t="s">
        <v>392</v>
      </c>
      <c r="F81" s="23" t="s">
        <v>393</v>
      </c>
      <c r="G81" s="23" t="str">
        <f t="shared" si="0"/>
        <v/>
      </c>
      <c r="J81" s="18"/>
      <c r="K81" s="18"/>
      <c r="L81" s="18"/>
      <c r="M81" s="18" t="s">
        <v>394</v>
      </c>
      <c r="N81" s="18"/>
      <c r="O81" s="18"/>
      <c r="P81" s="18"/>
      <c r="Q81" s="18"/>
      <c r="R81" s="18"/>
    </row>
    <row r="82" spans="1:18" ht="57.6" x14ac:dyDescent="0.3">
      <c r="A82" s="13" t="s">
        <v>145</v>
      </c>
      <c r="B82" s="18" t="s">
        <v>395</v>
      </c>
      <c r="C82" s="18" t="s">
        <v>310</v>
      </c>
      <c r="D82" s="23" t="s">
        <v>306</v>
      </c>
      <c r="E82" s="23" t="s">
        <v>307</v>
      </c>
      <c r="F82" s="23" t="s">
        <v>307</v>
      </c>
      <c r="G82" s="23" t="str">
        <f t="shared" si="0"/>
        <v/>
      </c>
      <c r="J82" s="18"/>
      <c r="K82" s="18"/>
      <c r="L82" s="18"/>
      <c r="M82" s="18" t="s">
        <v>308</v>
      </c>
      <c r="N82" s="18"/>
      <c r="O82" s="18"/>
      <c r="P82" s="18"/>
      <c r="Q82" s="18"/>
      <c r="R82" s="18"/>
    </row>
    <row r="83" spans="1:18" ht="57.6" x14ac:dyDescent="0.3">
      <c r="A83" s="13" t="s">
        <v>145</v>
      </c>
      <c r="B83" s="18" t="s">
        <v>396</v>
      </c>
      <c r="C83" s="18" t="s">
        <v>310</v>
      </c>
      <c r="D83" s="23" t="s">
        <v>306</v>
      </c>
      <c r="E83" s="23" t="s">
        <v>307</v>
      </c>
      <c r="F83" s="23" t="s">
        <v>307</v>
      </c>
      <c r="G83" s="23" t="str">
        <f t="shared" si="0"/>
        <v/>
      </c>
      <c r="J83" s="18"/>
      <c r="K83" s="18"/>
      <c r="L83" s="18"/>
      <c r="M83" s="18" t="s">
        <v>308</v>
      </c>
      <c r="N83" s="18"/>
      <c r="O83" s="18"/>
      <c r="P83" s="18"/>
      <c r="Q83" s="18"/>
      <c r="R83" s="18"/>
    </row>
    <row r="84" spans="1:18" ht="57.6" x14ac:dyDescent="0.3">
      <c r="A84" s="13" t="s">
        <v>145</v>
      </c>
      <c r="B84" s="18" t="s">
        <v>397</v>
      </c>
      <c r="C84" s="18" t="s">
        <v>398</v>
      </c>
      <c r="D84" s="23" t="s">
        <v>399</v>
      </c>
      <c r="E84" s="23" t="s">
        <v>400</v>
      </c>
      <c r="F84" s="23" t="s">
        <v>401</v>
      </c>
      <c r="G84" s="23" t="str">
        <f t="shared" si="0"/>
        <v/>
      </c>
      <c r="J84" s="18"/>
      <c r="K84" s="18"/>
      <c r="L84" s="18"/>
      <c r="M84" s="18" t="s">
        <v>402</v>
      </c>
      <c r="N84" s="18"/>
      <c r="O84" s="18"/>
      <c r="P84" s="18"/>
      <c r="Q84" s="18"/>
      <c r="R84" s="18"/>
    </row>
    <row r="85" spans="1:18" ht="28.8" x14ac:dyDescent="0.3">
      <c r="A85" s="13" t="s">
        <v>145</v>
      </c>
      <c r="B85" s="18" t="s">
        <v>403</v>
      </c>
      <c r="C85" s="18" t="s">
        <v>404</v>
      </c>
      <c r="D85" s="23" t="s">
        <v>405</v>
      </c>
      <c r="E85" s="23" t="s">
        <v>406</v>
      </c>
      <c r="F85" s="23" t="s">
        <v>407</v>
      </c>
      <c r="G85" s="23" t="str">
        <f t="shared" si="0"/>
        <v/>
      </c>
      <c r="J85" s="18"/>
      <c r="K85" s="18"/>
      <c r="L85" s="18"/>
      <c r="M85" s="18" t="s">
        <v>408</v>
      </c>
      <c r="N85" s="18"/>
      <c r="O85" s="18"/>
      <c r="P85" s="18"/>
      <c r="Q85" s="18"/>
      <c r="R85" s="18"/>
    </row>
    <row r="86" spans="1:18" ht="28.8" x14ac:dyDescent="0.3">
      <c r="A86" s="13" t="s">
        <v>145</v>
      </c>
      <c r="B86" s="18" t="s">
        <v>409</v>
      </c>
      <c r="C86" s="18" t="s">
        <v>410</v>
      </c>
      <c r="D86" s="23" t="s">
        <v>411</v>
      </c>
      <c r="E86" s="23" t="s">
        <v>412</v>
      </c>
      <c r="F86" s="23" t="s">
        <v>413</v>
      </c>
      <c r="G86" s="23" t="str">
        <f t="shared" si="0"/>
        <v/>
      </c>
      <c r="J86" s="18"/>
      <c r="K86" s="18"/>
      <c r="L86" s="18"/>
      <c r="M86" s="18" t="s">
        <v>414</v>
      </c>
      <c r="N86" s="18"/>
      <c r="O86" s="18"/>
      <c r="P86" s="18"/>
      <c r="Q86" s="18"/>
      <c r="R86" s="18"/>
    </row>
    <row r="87" spans="1:18" ht="28.8" x14ac:dyDescent="0.3">
      <c r="A87" s="13" t="s">
        <v>145</v>
      </c>
      <c r="B87" s="18" t="s">
        <v>415</v>
      </c>
      <c r="C87" s="18" t="s">
        <v>416</v>
      </c>
      <c r="D87" s="23" t="s">
        <v>417</v>
      </c>
      <c r="E87" s="23" t="s">
        <v>418</v>
      </c>
      <c r="F87" s="23" t="s">
        <v>419</v>
      </c>
      <c r="G87" s="23" t="str">
        <f t="shared" si="0"/>
        <v/>
      </c>
      <c r="J87" s="18"/>
      <c r="K87" s="18"/>
      <c r="L87" s="18"/>
      <c r="M87" s="18" t="s">
        <v>420</v>
      </c>
      <c r="N87" s="18"/>
      <c r="O87" s="18"/>
      <c r="P87" s="18"/>
      <c r="Q87" s="18"/>
      <c r="R87" s="18"/>
    </row>
    <row r="88" spans="1:18" ht="28.8" x14ac:dyDescent="0.3">
      <c r="A88" s="13" t="s">
        <v>145</v>
      </c>
      <c r="B88" s="18" t="s">
        <v>421</v>
      </c>
      <c r="C88" s="18" t="s">
        <v>416</v>
      </c>
      <c r="D88" s="23" t="s">
        <v>417</v>
      </c>
      <c r="E88" s="23" t="s">
        <v>422</v>
      </c>
      <c r="F88" s="23" t="s">
        <v>423</v>
      </c>
      <c r="G88" s="23" t="str">
        <f t="shared" si="0"/>
        <v/>
      </c>
      <c r="J88" s="18"/>
      <c r="K88" s="18"/>
      <c r="L88" s="18"/>
      <c r="M88" s="18" t="s">
        <v>424</v>
      </c>
      <c r="N88" s="18"/>
      <c r="O88" s="18"/>
      <c r="P88" s="18"/>
      <c r="Q88" s="18"/>
      <c r="R88" s="18"/>
    </row>
    <row r="89" spans="1:18" ht="28.8" x14ac:dyDescent="0.3">
      <c r="A89" s="13" t="s">
        <v>145</v>
      </c>
      <c r="B89" s="18" t="s">
        <v>425</v>
      </c>
      <c r="C89" s="18" t="s">
        <v>426</v>
      </c>
      <c r="D89" s="23" t="s">
        <v>427</v>
      </c>
      <c r="E89" s="23" t="s">
        <v>428</v>
      </c>
      <c r="F89" s="23" t="s">
        <v>429</v>
      </c>
      <c r="G89" s="23" t="str">
        <f t="shared" si="0"/>
        <v/>
      </c>
      <c r="J89" s="18"/>
      <c r="K89" s="18"/>
      <c r="L89" s="18"/>
      <c r="M89" s="18" t="s">
        <v>430</v>
      </c>
      <c r="N89" s="18"/>
      <c r="O89" s="18"/>
      <c r="P89" s="18"/>
      <c r="Q89" s="18"/>
      <c r="R89" s="18"/>
    </row>
    <row r="90" spans="1:18" ht="28.8" x14ac:dyDescent="0.3">
      <c r="A90" s="13" t="s">
        <v>431</v>
      </c>
      <c r="B90" s="18" t="s">
        <v>432</v>
      </c>
      <c r="C90" s="18" t="s">
        <v>433</v>
      </c>
      <c r="D90" s="23" t="s">
        <v>434</v>
      </c>
      <c r="E90" s="23" t="s">
        <v>435</v>
      </c>
      <c r="F90" s="23" t="s">
        <v>436</v>
      </c>
      <c r="G90" s="23" t="str">
        <f t="shared" si="0"/>
        <v/>
      </c>
      <c r="J90" s="18"/>
      <c r="K90" s="18"/>
      <c r="L90" s="18"/>
      <c r="M90" s="18" t="s">
        <v>437</v>
      </c>
      <c r="N90" s="18"/>
      <c r="O90" s="18"/>
      <c r="P90" s="18"/>
      <c r="Q90" s="18"/>
      <c r="R90" s="18"/>
    </row>
    <row r="91" spans="1:18" ht="28.8" x14ac:dyDescent="0.3">
      <c r="A91" s="13" t="s">
        <v>431</v>
      </c>
      <c r="B91" s="18" t="s">
        <v>438</v>
      </c>
      <c r="C91" s="18" t="s">
        <v>439</v>
      </c>
      <c r="D91" s="23" t="s">
        <v>440</v>
      </c>
      <c r="E91" s="23" t="s">
        <v>441</v>
      </c>
      <c r="F91" s="23" t="s">
        <v>442</v>
      </c>
      <c r="G91" s="23" t="str">
        <f t="shared" si="0"/>
        <v/>
      </c>
      <c r="J91" s="18"/>
      <c r="K91" s="18"/>
      <c r="L91" s="18"/>
      <c r="M91" s="18" t="s">
        <v>443</v>
      </c>
      <c r="N91" s="18"/>
      <c r="O91" s="18"/>
      <c r="P91" s="18"/>
      <c r="Q91" s="18"/>
      <c r="R91" s="18"/>
    </row>
    <row r="92" spans="1:18" ht="43.2" x14ac:dyDescent="0.3">
      <c r="A92" s="13" t="s">
        <v>431</v>
      </c>
      <c r="B92" s="18" t="s">
        <v>438</v>
      </c>
      <c r="C92" s="18" t="s">
        <v>444</v>
      </c>
      <c r="D92" s="23" t="s">
        <v>445</v>
      </c>
      <c r="E92" s="23" t="s">
        <v>446</v>
      </c>
      <c r="F92" s="23" t="s">
        <v>447</v>
      </c>
      <c r="G92" s="23" t="str">
        <f t="shared" si="0"/>
        <v/>
      </c>
      <c r="J92" s="18"/>
      <c r="K92" s="18"/>
      <c r="L92" s="18"/>
      <c r="M92" s="18" t="s">
        <v>448</v>
      </c>
      <c r="N92" s="18"/>
      <c r="O92" s="18"/>
      <c r="P92" s="18"/>
      <c r="Q92" s="18"/>
      <c r="R92" s="18"/>
    </row>
    <row r="93" spans="1:18" ht="43.2" x14ac:dyDescent="0.3">
      <c r="A93" s="13" t="s">
        <v>431</v>
      </c>
      <c r="B93" s="18" t="s">
        <v>449</v>
      </c>
      <c r="C93" s="18" t="s">
        <v>450</v>
      </c>
      <c r="D93" s="23" t="s">
        <v>451</v>
      </c>
      <c r="E93" s="23" t="s">
        <v>452</v>
      </c>
      <c r="F93" s="23" t="s">
        <v>453</v>
      </c>
      <c r="G93" s="23" t="str">
        <f t="shared" si="0"/>
        <v/>
      </c>
      <c r="J93" s="18"/>
      <c r="K93" s="18"/>
      <c r="L93" s="18"/>
      <c r="M93" s="18" t="s">
        <v>454</v>
      </c>
      <c r="N93" s="18"/>
      <c r="O93" s="18"/>
      <c r="P93" s="18"/>
      <c r="Q93" s="18"/>
      <c r="R93" s="18"/>
    </row>
    <row r="94" spans="1:18" ht="43.2" x14ac:dyDescent="0.3">
      <c r="A94" s="13" t="s">
        <v>431</v>
      </c>
      <c r="B94" s="18" t="s">
        <v>455</v>
      </c>
      <c r="C94" s="18" t="s">
        <v>456</v>
      </c>
      <c r="D94" s="23" t="s">
        <v>457</v>
      </c>
      <c r="E94" s="23" t="s">
        <v>458</v>
      </c>
      <c r="F94" s="23" t="s">
        <v>459</v>
      </c>
      <c r="G94" s="23" t="str">
        <f t="shared" si="0"/>
        <v/>
      </c>
      <c r="J94" s="18"/>
      <c r="K94" s="18"/>
      <c r="L94" s="18"/>
      <c r="M94" s="18" t="s">
        <v>460</v>
      </c>
      <c r="N94" s="18"/>
      <c r="O94" s="18"/>
      <c r="P94" s="18"/>
      <c r="Q94" s="18"/>
      <c r="R94" s="18"/>
    </row>
    <row r="95" spans="1:18" ht="43.2" x14ac:dyDescent="0.3">
      <c r="A95" s="13" t="s">
        <v>431</v>
      </c>
      <c r="B95" s="18" t="s">
        <v>461</v>
      </c>
      <c r="C95" s="18" t="s">
        <v>462</v>
      </c>
      <c r="D95" s="23" t="s">
        <v>463</v>
      </c>
      <c r="E95" s="23" t="s">
        <v>464</v>
      </c>
      <c r="F95" s="23" t="s">
        <v>465</v>
      </c>
      <c r="G95" s="23" t="str">
        <f t="shared" si="0"/>
        <v/>
      </c>
      <c r="J95" s="18"/>
      <c r="K95" s="18"/>
      <c r="L95" s="18"/>
      <c r="M95" s="18" t="s">
        <v>466</v>
      </c>
      <c r="N95" s="18"/>
      <c r="O95" s="18"/>
      <c r="P95" s="18"/>
      <c r="Q95" s="18"/>
      <c r="R95" s="18"/>
    </row>
    <row r="96" spans="1:18" ht="43.2" x14ac:dyDescent="0.3">
      <c r="A96" s="13" t="s">
        <v>431</v>
      </c>
      <c r="B96" s="18" t="s">
        <v>467</v>
      </c>
      <c r="C96" s="18" t="s">
        <v>468</v>
      </c>
      <c r="D96" s="23" t="s">
        <v>469</v>
      </c>
      <c r="E96" s="23" t="s">
        <v>470</v>
      </c>
      <c r="F96" s="23" t="s">
        <v>471</v>
      </c>
      <c r="G96" s="23" t="str">
        <f t="shared" si="0"/>
        <v/>
      </c>
      <c r="J96" s="18"/>
      <c r="K96" s="18"/>
      <c r="L96" s="18"/>
      <c r="M96" s="18" t="s">
        <v>472</v>
      </c>
      <c r="N96" s="18"/>
      <c r="O96" s="18"/>
      <c r="P96" s="18"/>
      <c r="Q96" s="18"/>
      <c r="R96" s="18"/>
    </row>
    <row r="97" spans="1:18" ht="43.2" x14ac:dyDescent="0.3">
      <c r="A97" s="13" t="s">
        <v>431</v>
      </c>
      <c r="B97" s="18" t="s">
        <v>473</v>
      </c>
      <c r="C97" s="18" t="s">
        <v>474</v>
      </c>
      <c r="D97" s="23" t="s">
        <v>475</v>
      </c>
      <c r="E97" s="23" t="s">
        <v>476</v>
      </c>
      <c r="F97" s="23" t="s">
        <v>477</v>
      </c>
      <c r="G97" s="23" t="str">
        <f t="shared" si="0"/>
        <v/>
      </c>
      <c r="J97" s="18"/>
      <c r="K97" s="18"/>
      <c r="L97" s="18"/>
      <c r="M97" s="18" t="s">
        <v>478</v>
      </c>
      <c r="N97" s="18"/>
      <c r="O97" s="18"/>
      <c r="P97" s="18"/>
      <c r="Q97" s="18"/>
      <c r="R97" s="18"/>
    </row>
    <row r="98" spans="1:18" ht="43.2" x14ac:dyDescent="0.3">
      <c r="A98" s="13" t="s">
        <v>156</v>
      </c>
      <c r="B98" s="18" t="s">
        <v>479</v>
      </c>
      <c r="C98" s="23" t="s">
        <v>480</v>
      </c>
      <c r="D98" s="23" t="s">
        <v>481</v>
      </c>
      <c r="E98" s="23" t="s">
        <v>482</v>
      </c>
      <c r="F98" s="23" t="s">
        <v>483</v>
      </c>
      <c r="J98" s="18"/>
      <c r="K98" s="18"/>
      <c r="L98" s="18"/>
      <c r="M98" s="18" t="s">
        <v>484</v>
      </c>
      <c r="N98" s="18"/>
      <c r="O98" s="18"/>
      <c r="P98" s="18"/>
      <c r="Q98" s="18"/>
      <c r="R98" s="18"/>
    </row>
    <row r="99" spans="1:18" ht="28.8" x14ac:dyDescent="0.3">
      <c r="A99" s="13" t="s">
        <v>156</v>
      </c>
      <c r="B99" s="18" t="s">
        <v>485</v>
      </c>
      <c r="C99" s="23" t="s">
        <v>486</v>
      </c>
      <c r="D99" s="23" t="s">
        <v>487</v>
      </c>
      <c r="E99" s="23" t="s">
        <v>488</v>
      </c>
      <c r="F99" s="23" t="s">
        <v>489</v>
      </c>
      <c r="J99" s="18"/>
      <c r="K99" s="18"/>
      <c r="L99" s="18"/>
      <c r="M99" s="18" t="s">
        <v>490</v>
      </c>
      <c r="N99" s="18"/>
      <c r="O99" s="18"/>
      <c r="P99" s="18"/>
      <c r="Q99" s="18"/>
      <c r="R99" s="18"/>
    </row>
    <row r="100" spans="1:18" ht="28.8" x14ac:dyDescent="0.3">
      <c r="A100" s="13" t="s">
        <v>156</v>
      </c>
      <c r="B100" s="18" t="s">
        <v>491</v>
      </c>
      <c r="C100" s="23" t="s">
        <v>492</v>
      </c>
      <c r="D100" s="23" t="s">
        <v>493</v>
      </c>
      <c r="E100" s="23" t="s">
        <v>494</v>
      </c>
      <c r="F100" s="23" t="s">
        <v>495</v>
      </c>
      <c r="J100" s="18"/>
      <c r="K100" s="18"/>
      <c r="L100" s="18"/>
      <c r="M100" s="18" t="s">
        <v>496</v>
      </c>
      <c r="N100" s="18"/>
      <c r="O100" s="18"/>
      <c r="P100" s="18"/>
      <c r="Q100" s="18"/>
      <c r="R100" s="18"/>
    </row>
    <row r="101" spans="1:18" ht="28.8" x14ac:dyDescent="0.3">
      <c r="A101" s="13" t="s">
        <v>156</v>
      </c>
      <c r="B101" s="18" t="s">
        <v>497</v>
      </c>
      <c r="C101" s="23" t="s">
        <v>498</v>
      </c>
      <c r="D101" s="23" t="s">
        <v>499</v>
      </c>
      <c r="E101" s="23" t="s">
        <v>500</v>
      </c>
      <c r="F101" s="23" t="s">
        <v>501</v>
      </c>
      <c r="J101" s="18"/>
      <c r="K101" s="18"/>
      <c r="L101" s="18"/>
      <c r="M101" s="18" t="s">
        <v>502</v>
      </c>
      <c r="N101" s="18"/>
      <c r="O101" s="18"/>
      <c r="P101" s="18"/>
      <c r="Q101" s="18"/>
      <c r="R101" s="18"/>
    </row>
    <row r="102" spans="1:18" ht="28.8" x14ac:dyDescent="0.3">
      <c r="A102" s="13" t="s">
        <v>156</v>
      </c>
      <c r="B102" s="18" t="s">
        <v>503</v>
      </c>
      <c r="C102" s="23" t="s">
        <v>504</v>
      </c>
      <c r="D102" s="23" t="s">
        <v>505</v>
      </c>
      <c r="E102" s="23" t="s">
        <v>506</v>
      </c>
      <c r="F102" s="23" t="s">
        <v>507</v>
      </c>
      <c r="G102" s="23" t="s">
        <v>508</v>
      </c>
      <c r="H102" s="23" t="s">
        <v>509</v>
      </c>
      <c r="I102" s="23" t="s">
        <v>510</v>
      </c>
      <c r="J102" s="18"/>
      <c r="K102" s="18"/>
      <c r="L102" s="18"/>
      <c r="M102" s="18" t="s">
        <v>511</v>
      </c>
      <c r="N102" s="18"/>
      <c r="O102" s="18"/>
      <c r="P102" s="18"/>
      <c r="Q102" s="18"/>
      <c r="R102" s="18"/>
    </row>
    <row r="103" spans="1:18" ht="28.8" x14ac:dyDescent="0.3">
      <c r="A103" s="13" t="s">
        <v>156</v>
      </c>
      <c r="B103" s="18" t="s">
        <v>512</v>
      </c>
      <c r="C103" s="18" t="s">
        <v>513</v>
      </c>
      <c r="D103" s="18" t="s">
        <v>514</v>
      </c>
      <c r="E103" s="18" t="s">
        <v>515</v>
      </c>
      <c r="F103" s="18" t="s">
        <v>516</v>
      </c>
      <c r="G103" s="18" t="s">
        <v>517</v>
      </c>
      <c r="H103" s="18" t="s">
        <v>518</v>
      </c>
      <c r="I103" s="18" t="s">
        <v>519</v>
      </c>
      <c r="J103" s="18" t="s">
        <v>520</v>
      </c>
      <c r="K103" s="18"/>
      <c r="L103" s="18"/>
      <c r="M103" s="18" t="s">
        <v>521</v>
      </c>
      <c r="N103" s="18"/>
      <c r="O103" s="18"/>
      <c r="P103" s="18"/>
      <c r="Q103" s="18"/>
      <c r="R103" s="18"/>
    </row>
    <row r="104" spans="1:18" ht="28.8" x14ac:dyDescent="0.3">
      <c r="A104" s="13" t="s">
        <v>156</v>
      </c>
      <c r="B104" s="18" t="s">
        <v>512</v>
      </c>
      <c r="C104" s="18" t="s">
        <v>513</v>
      </c>
      <c r="D104" s="18" t="s">
        <v>514</v>
      </c>
      <c r="E104" s="18" t="s">
        <v>515</v>
      </c>
      <c r="F104" s="18" t="s">
        <v>516</v>
      </c>
      <c r="G104" s="18" t="s">
        <v>517</v>
      </c>
      <c r="H104" s="18" t="s">
        <v>518</v>
      </c>
      <c r="I104" s="18" t="s">
        <v>519</v>
      </c>
      <c r="J104" s="18" t="s">
        <v>520</v>
      </c>
      <c r="K104" s="18"/>
      <c r="L104" s="18"/>
      <c r="M104" s="18" t="s">
        <v>522</v>
      </c>
      <c r="N104" s="18"/>
      <c r="O104" s="18"/>
      <c r="P104" s="18"/>
      <c r="Q104" s="18"/>
      <c r="R104" s="18"/>
    </row>
    <row r="105" spans="1:18" ht="28.8" x14ac:dyDescent="0.3">
      <c r="A105" s="13" t="s">
        <v>156</v>
      </c>
      <c r="B105" s="18" t="s">
        <v>512</v>
      </c>
      <c r="C105" s="18" t="s">
        <v>513</v>
      </c>
      <c r="D105" s="18" t="s">
        <v>514</v>
      </c>
      <c r="E105" s="18" t="s">
        <v>515</v>
      </c>
      <c r="F105" s="18" t="s">
        <v>516</v>
      </c>
      <c r="G105" s="18" t="s">
        <v>517</v>
      </c>
      <c r="H105" s="18" t="s">
        <v>518</v>
      </c>
      <c r="I105" s="18" t="s">
        <v>519</v>
      </c>
      <c r="J105" s="18" t="s">
        <v>520</v>
      </c>
      <c r="K105" s="18"/>
      <c r="L105" s="18"/>
      <c r="M105" s="18" t="s">
        <v>523</v>
      </c>
      <c r="N105" s="18"/>
      <c r="O105" s="18"/>
      <c r="P105" s="18"/>
      <c r="Q105" s="18"/>
      <c r="R105" s="18"/>
    </row>
    <row r="106" spans="1:18" ht="28.8" x14ac:dyDescent="0.3">
      <c r="A106" s="13" t="s">
        <v>156</v>
      </c>
      <c r="B106" s="18" t="s">
        <v>512</v>
      </c>
      <c r="C106" s="18" t="s">
        <v>513</v>
      </c>
      <c r="D106" s="18" t="s">
        <v>514</v>
      </c>
      <c r="E106" s="18" t="s">
        <v>515</v>
      </c>
      <c r="F106" s="18" t="s">
        <v>516</v>
      </c>
      <c r="G106" s="18" t="s">
        <v>517</v>
      </c>
      <c r="H106" s="18" t="s">
        <v>518</v>
      </c>
      <c r="I106" s="18" t="s">
        <v>519</v>
      </c>
      <c r="J106" s="18" t="s">
        <v>520</v>
      </c>
      <c r="K106" s="18"/>
      <c r="L106" s="18"/>
      <c r="M106" s="18" t="s">
        <v>517</v>
      </c>
      <c r="N106" s="18"/>
      <c r="O106" s="18"/>
      <c r="P106" s="18"/>
      <c r="Q106" s="18"/>
      <c r="R106" s="18"/>
    </row>
    <row r="107" spans="1:18" ht="28.8" x14ac:dyDescent="0.3">
      <c r="A107" s="13" t="s">
        <v>156</v>
      </c>
      <c r="B107" s="18" t="s">
        <v>512</v>
      </c>
      <c r="C107" s="18" t="s">
        <v>513</v>
      </c>
      <c r="D107" s="18" t="s">
        <v>514</v>
      </c>
      <c r="E107" s="18" t="s">
        <v>515</v>
      </c>
      <c r="F107" s="18" t="s">
        <v>516</v>
      </c>
      <c r="G107" s="18" t="s">
        <v>517</v>
      </c>
      <c r="H107" s="18" t="s">
        <v>518</v>
      </c>
      <c r="I107" s="18" t="s">
        <v>519</v>
      </c>
      <c r="J107" s="18" t="s">
        <v>520</v>
      </c>
      <c r="K107" s="18"/>
      <c r="L107" s="18"/>
      <c r="M107" s="18" t="s">
        <v>518</v>
      </c>
      <c r="N107" s="18"/>
      <c r="O107" s="18"/>
      <c r="P107" s="18"/>
      <c r="Q107" s="18"/>
      <c r="R107" s="18"/>
    </row>
    <row r="108" spans="1:18" ht="28.8" x14ac:dyDescent="0.3">
      <c r="A108" s="13" t="s">
        <v>156</v>
      </c>
      <c r="B108" s="18" t="s">
        <v>512</v>
      </c>
      <c r="C108" s="18" t="s">
        <v>513</v>
      </c>
      <c r="D108" s="18" t="s">
        <v>514</v>
      </c>
      <c r="E108" s="18" t="s">
        <v>515</v>
      </c>
      <c r="F108" s="18" t="s">
        <v>516</v>
      </c>
      <c r="G108" s="18" t="s">
        <v>517</v>
      </c>
      <c r="H108" s="18" t="s">
        <v>518</v>
      </c>
      <c r="I108" s="18" t="s">
        <v>519</v>
      </c>
      <c r="J108" s="18" t="s">
        <v>520</v>
      </c>
      <c r="K108" s="18"/>
      <c r="L108" s="18"/>
      <c r="M108" s="18" t="s">
        <v>519</v>
      </c>
      <c r="N108" s="18"/>
      <c r="O108" s="18"/>
      <c r="P108" s="18"/>
      <c r="Q108" s="18"/>
      <c r="R108" s="18"/>
    </row>
    <row r="109" spans="1:18" ht="28.8" x14ac:dyDescent="0.3">
      <c r="A109" s="13" t="s">
        <v>156</v>
      </c>
      <c r="B109" s="18" t="s">
        <v>512</v>
      </c>
      <c r="C109" s="18" t="s">
        <v>513</v>
      </c>
      <c r="D109" s="18" t="s">
        <v>514</v>
      </c>
      <c r="E109" s="18" t="s">
        <v>515</v>
      </c>
      <c r="F109" s="18" t="s">
        <v>516</v>
      </c>
      <c r="G109" s="18" t="s">
        <v>517</v>
      </c>
      <c r="H109" s="18" t="s">
        <v>518</v>
      </c>
      <c r="I109" s="18" t="s">
        <v>519</v>
      </c>
      <c r="J109" s="18" t="s">
        <v>520</v>
      </c>
      <c r="K109" s="18"/>
      <c r="L109" s="18"/>
      <c r="M109" s="18" t="s">
        <v>520</v>
      </c>
      <c r="N109" s="18"/>
      <c r="O109" s="18"/>
      <c r="P109" s="18"/>
      <c r="Q109" s="18"/>
      <c r="R109" s="18"/>
    </row>
    <row r="110" spans="1:18" ht="86.4" x14ac:dyDescent="0.3">
      <c r="A110" s="13" t="s">
        <v>156</v>
      </c>
      <c r="B110" s="18" t="s">
        <v>524</v>
      </c>
      <c r="C110" s="18" t="s">
        <v>525</v>
      </c>
      <c r="D110" s="18" t="s">
        <v>526</v>
      </c>
      <c r="E110" s="18" t="s">
        <v>527</v>
      </c>
      <c r="F110" s="18" t="s">
        <v>528</v>
      </c>
      <c r="G110" s="18" t="s">
        <v>529</v>
      </c>
      <c r="H110" s="18" t="s">
        <v>530</v>
      </c>
      <c r="I110" s="18" t="s">
        <v>531</v>
      </c>
      <c r="J110" s="18" t="s">
        <v>532</v>
      </c>
      <c r="K110" s="18" t="s">
        <v>533</v>
      </c>
      <c r="L110" s="18"/>
      <c r="M110" s="18" t="s">
        <v>534</v>
      </c>
      <c r="N110" s="18"/>
      <c r="O110" s="18"/>
      <c r="P110" s="18"/>
      <c r="Q110" s="18"/>
      <c r="R110" s="18"/>
    </row>
    <row r="111" spans="1:18" ht="86.4" x14ac:dyDescent="0.3">
      <c r="A111" s="13" t="s">
        <v>156</v>
      </c>
      <c r="B111" s="18" t="s">
        <v>535</v>
      </c>
      <c r="C111" s="18" t="s">
        <v>525</v>
      </c>
      <c r="D111" s="18" t="s">
        <v>526</v>
      </c>
      <c r="E111" s="18" t="s">
        <v>527</v>
      </c>
      <c r="F111" s="18" t="s">
        <v>528</v>
      </c>
      <c r="G111" s="18" t="s">
        <v>529</v>
      </c>
      <c r="H111" s="18" t="s">
        <v>530</v>
      </c>
      <c r="I111" s="18" t="s">
        <v>531</v>
      </c>
      <c r="J111" s="18" t="s">
        <v>532</v>
      </c>
      <c r="K111" s="18" t="s">
        <v>533</v>
      </c>
      <c r="L111" s="18"/>
      <c r="M111" s="18" t="s">
        <v>536</v>
      </c>
      <c r="N111" s="18"/>
      <c r="O111" s="18"/>
      <c r="P111" s="18"/>
      <c r="Q111" s="18"/>
      <c r="R111" s="18"/>
    </row>
    <row r="112" spans="1:18" ht="86.4" x14ac:dyDescent="0.3">
      <c r="A112" s="13" t="s">
        <v>156</v>
      </c>
      <c r="B112" s="18" t="s">
        <v>537</v>
      </c>
      <c r="C112" s="18" t="s">
        <v>525</v>
      </c>
      <c r="D112" s="18" t="s">
        <v>526</v>
      </c>
      <c r="E112" s="18" t="s">
        <v>527</v>
      </c>
      <c r="F112" s="18" t="s">
        <v>528</v>
      </c>
      <c r="G112" s="18" t="s">
        <v>529</v>
      </c>
      <c r="H112" s="18" t="s">
        <v>530</v>
      </c>
      <c r="I112" s="18" t="s">
        <v>531</v>
      </c>
      <c r="J112" s="18" t="s">
        <v>532</v>
      </c>
      <c r="K112" s="18" t="s">
        <v>533</v>
      </c>
      <c r="L112" s="18"/>
      <c r="M112" s="18" t="s">
        <v>538</v>
      </c>
      <c r="N112" s="18"/>
      <c r="O112" s="18"/>
      <c r="P112" s="18"/>
      <c r="Q112" s="18"/>
      <c r="R112" s="18"/>
    </row>
    <row r="113" spans="1:18" x14ac:dyDescent="0.3">
      <c r="A113" s="13" t="s">
        <v>156</v>
      </c>
      <c r="B113" s="18" t="s">
        <v>539</v>
      </c>
      <c r="C113" s="18" t="s">
        <v>540</v>
      </c>
      <c r="D113" s="18" t="s">
        <v>541</v>
      </c>
      <c r="E113" s="18" t="s">
        <v>542</v>
      </c>
      <c r="F113" s="18" t="s">
        <v>543</v>
      </c>
      <c r="G113" s="18" t="s">
        <v>544</v>
      </c>
      <c r="J113" s="18"/>
      <c r="K113" s="18"/>
      <c r="L113" s="18"/>
      <c r="M113" s="18" t="s">
        <v>540</v>
      </c>
      <c r="N113" s="18"/>
      <c r="O113" s="18"/>
      <c r="P113" s="18"/>
      <c r="Q113" s="18"/>
      <c r="R113" s="18"/>
    </row>
    <row r="114" spans="1:18" ht="28.8" x14ac:dyDescent="0.3">
      <c r="A114" s="13" t="s">
        <v>156</v>
      </c>
      <c r="B114" s="18" t="s">
        <v>545</v>
      </c>
      <c r="C114" s="18" t="s">
        <v>540</v>
      </c>
      <c r="D114" s="18" t="s">
        <v>541</v>
      </c>
      <c r="E114" s="18" t="s">
        <v>542</v>
      </c>
      <c r="F114" s="18" t="s">
        <v>543</v>
      </c>
      <c r="G114" s="18" t="s">
        <v>544</v>
      </c>
      <c r="J114" s="18"/>
      <c r="K114" s="18"/>
      <c r="L114" s="18"/>
      <c r="M114" s="18" t="s">
        <v>541</v>
      </c>
      <c r="N114" s="18"/>
      <c r="O114" s="18"/>
      <c r="P114" s="18"/>
      <c r="Q114" s="18"/>
      <c r="R114" s="18"/>
    </row>
    <row r="115" spans="1:18" ht="28.8" x14ac:dyDescent="0.3">
      <c r="A115" s="13" t="s">
        <v>156</v>
      </c>
      <c r="B115" s="18" t="s">
        <v>546</v>
      </c>
      <c r="C115" s="18" t="s">
        <v>540</v>
      </c>
      <c r="D115" s="18" t="s">
        <v>541</v>
      </c>
      <c r="E115" s="18" t="s">
        <v>542</v>
      </c>
      <c r="F115" s="18" t="s">
        <v>543</v>
      </c>
      <c r="G115" s="18" t="s">
        <v>544</v>
      </c>
      <c r="J115" s="18"/>
      <c r="K115" s="18"/>
      <c r="L115" s="18"/>
      <c r="M115" s="18" t="s">
        <v>542</v>
      </c>
      <c r="N115" s="18"/>
      <c r="O115" s="18"/>
      <c r="P115" s="18"/>
      <c r="Q115" s="18"/>
      <c r="R115" s="18"/>
    </row>
    <row r="116" spans="1:18" x14ac:dyDescent="0.3">
      <c r="A116" s="13" t="s">
        <v>156</v>
      </c>
      <c r="B116" s="18" t="s">
        <v>547</v>
      </c>
      <c r="C116" s="18" t="s">
        <v>540</v>
      </c>
      <c r="D116" s="18" t="s">
        <v>541</v>
      </c>
      <c r="E116" s="18" t="s">
        <v>542</v>
      </c>
      <c r="F116" s="18" t="s">
        <v>543</v>
      </c>
      <c r="G116" s="18" t="s">
        <v>544</v>
      </c>
      <c r="J116" s="18"/>
      <c r="K116" s="18"/>
      <c r="L116" s="18"/>
      <c r="M116" s="18" t="s">
        <v>543</v>
      </c>
      <c r="N116" s="18"/>
      <c r="O116" s="18"/>
      <c r="P116" s="18"/>
      <c r="Q116" s="18"/>
      <c r="R116" s="18"/>
    </row>
    <row r="117" spans="1:18" ht="28.8" x14ac:dyDescent="0.3">
      <c r="A117" s="13" t="s">
        <v>156</v>
      </c>
      <c r="B117" s="18" t="s">
        <v>548</v>
      </c>
      <c r="C117" s="18" t="s">
        <v>540</v>
      </c>
      <c r="D117" s="18" t="s">
        <v>541</v>
      </c>
      <c r="E117" s="18" t="s">
        <v>542</v>
      </c>
      <c r="F117" s="18" t="s">
        <v>543</v>
      </c>
      <c r="G117" s="18" t="s">
        <v>544</v>
      </c>
      <c r="J117" s="18"/>
      <c r="K117" s="18"/>
      <c r="L117" s="18"/>
      <c r="M117" s="18" t="s">
        <v>544</v>
      </c>
      <c r="N117" s="18"/>
      <c r="O117" s="18"/>
      <c r="P117" s="18"/>
      <c r="Q117" s="18"/>
      <c r="R117" s="18"/>
    </row>
    <row r="118" spans="1:18" ht="28.8" x14ac:dyDescent="0.3">
      <c r="A118" s="13" t="s">
        <v>156</v>
      </c>
      <c r="B118" s="18" t="s">
        <v>549</v>
      </c>
      <c r="C118" s="18" t="s">
        <v>550</v>
      </c>
      <c r="D118" s="18" t="s">
        <v>551</v>
      </c>
      <c r="E118" s="18" t="s">
        <v>552</v>
      </c>
      <c r="F118" s="18" t="s">
        <v>553</v>
      </c>
      <c r="J118" s="18"/>
      <c r="K118" s="18"/>
      <c r="L118" s="18"/>
      <c r="M118" s="18" t="s">
        <v>550</v>
      </c>
      <c r="N118" s="18"/>
      <c r="O118" s="18"/>
      <c r="P118" s="18"/>
      <c r="Q118" s="18"/>
      <c r="R118" s="18"/>
    </row>
    <row r="119" spans="1:18" ht="28.8" x14ac:dyDescent="0.3">
      <c r="A119" s="13" t="s">
        <v>156</v>
      </c>
      <c r="B119" s="18" t="s">
        <v>554</v>
      </c>
      <c r="C119" s="18" t="s">
        <v>550</v>
      </c>
      <c r="D119" s="18" t="s">
        <v>551</v>
      </c>
      <c r="E119" s="18" t="s">
        <v>552</v>
      </c>
      <c r="F119" s="18" t="s">
        <v>553</v>
      </c>
      <c r="J119" s="18"/>
      <c r="K119" s="18"/>
      <c r="L119" s="18"/>
      <c r="M119" s="18" t="s">
        <v>551</v>
      </c>
      <c r="N119" s="18"/>
      <c r="O119" s="18"/>
      <c r="P119" s="18"/>
      <c r="Q119" s="18"/>
      <c r="R119" s="18"/>
    </row>
    <row r="120" spans="1:18" ht="57.6" x14ac:dyDescent="0.3">
      <c r="A120" s="13" t="s">
        <v>156</v>
      </c>
      <c r="B120" s="18" t="s">
        <v>555</v>
      </c>
      <c r="C120" s="18" t="s">
        <v>556</v>
      </c>
      <c r="D120" s="18" t="s">
        <v>557</v>
      </c>
      <c r="E120" s="18" t="s">
        <v>558</v>
      </c>
      <c r="F120" s="18" t="s">
        <v>559</v>
      </c>
      <c r="J120" s="18"/>
      <c r="K120" s="18"/>
      <c r="L120" s="18"/>
      <c r="M120" s="18" t="s">
        <v>557</v>
      </c>
      <c r="N120" s="18"/>
      <c r="O120" s="18"/>
      <c r="P120" s="18"/>
      <c r="Q120" s="18"/>
      <c r="R120" s="18"/>
    </row>
    <row r="121" spans="1:18" ht="57.6" x14ac:dyDescent="0.3">
      <c r="A121" s="13" t="s">
        <v>156</v>
      </c>
      <c r="B121" s="18" t="s">
        <v>560</v>
      </c>
      <c r="C121" s="18" t="s">
        <v>556</v>
      </c>
      <c r="D121" s="18" t="s">
        <v>557</v>
      </c>
      <c r="E121" s="18" t="s">
        <v>558</v>
      </c>
      <c r="F121" s="18" t="s">
        <v>559</v>
      </c>
      <c r="J121" s="18"/>
      <c r="K121" s="18"/>
      <c r="L121" s="18"/>
      <c r="M121" s="18" t="s">
        <v>561</v>
      </c>
      <c r="N121" s="18"/>
      <c r="O121" s="18"/>
      <c r="P121" s="18"/>
      <c r="Q121" s="18"/>
      <c r="R121" s="18"/>
    </row>
    <row r="122" spans="1:18" ht="28.8" x14ac:dyDescent="0.3">
      <c r="A122" s="13" t="s">
        <v>156</v>
      </c>
      <c r="B122" s="18" t="s">
        <v>562</v>
      </c>
      <c r="C122" s="18" t="s">
        <v>563</v>
      </c>
      <c r="D122" s="18" t="s">
        <v>564</v>
      </c>
      <c r="E122" s="18" t="s">
        <v>565</v>
      </c>
      <c r="F122" s="18" t="s">
        <v>566</v>
      </c>
      <c r="J122" s="18"/>
      <c r="K122" s="18"/>
      <c r="L122" s="18"/>
      <c r="M122" s="18" t="s">
        <v>566</v>
      </c>
      <c r="N122" s="18"/>
      <c r="O122" s="18"/>
      <c r="P122" s="18"/>
      <c r="Q122" s="18"/>
      <c r="R122" s="18"/>
    </row>
    <row r="123" spans="1:18" ht="43.2" x14ac:dyDescent="0.3">
      <c r="A123" s="13" t="s">
        <v>156</v>
      </c>
      <c r="B123" s="18" t="s">
        <v>567</v>
      </c>
      <c r="C123" s="18" t="s">
        <v>568</v>
      </c>
      <c r="D123" s="18" t="s">
        <v>569</v>
      </c>
      <c r="E123" s="18" t="s">
        <v>570</v>
      </c>
      <c r="F123" s="18" t="s">
        <v>571</v>
      </c>
      <c r="J123" s="18"/>
      <c r="K123" s="18"/>
      <c r="L123" s="18"/>
      <c r="M123" s="18" t="s">
        <v>571</v>
      </c>
      <c r="N123" s="18"/>
      <c r="O123" s="18"/>
      <c r="P123" s="18"/>
      <c r="Q123" s="18"/>
      <c r="R123" s="18"/>
    </row>
    <row r="124" spans="1:18" ht="43.2" x14ac:dyDescent="0.3">
      <c r="A124" s="13" t="s">
        <v>156</v>
      </c>
      <c r="B124" s="18" t="s">
        <v>572</v>
      </c>
      <c r="C124" s="18" t="s">
        <v>573</v>
      </c>
      <c r="D124" s="18" t="s">
        <v>574</v>
      </c>
      <c r="E124" s="18" t="s">
        <v>575</v>
      </c>
      <c r="F124" s="18" t="s">
        <v>576</v>
      </c>
      <c r="J124" s="18"/>
      <c r="K124" s="18"/>
      <c r="L124" s="18"/>
      <c r="M124" s="18" t="s">
        <v>577</v>
      </c>
      <c r="N124" s="18"/>
      <c r="O124" s="18"/>
      <c r="P124" s="18"/>
      <c r="Q124" s="18"/>
      <c r="R124" s="18"/>
    </row>
    <row r="125" spans="1:18" ht="43.2" x14ac:dyDescent="0.3">
      <c r="A125" s="13" t="s">
        <v>156</v>
      </c>
      <c r="B125" s="18" t="s">
        <v>578</v>
      </c>
      <c r="C125" s="18" t="s">
        <v>579</v>
      </c>
      <c r="D125" s="18" t="s">
        <v>580</v>
      </c>
      <c r="E125" s="18" t="s">
        <v>581</v>
      </c>
      <c r="F125" s="18" t="s">
        <v>582</v>
      </c>
      <c r="J125" s="18"/>
      <c r="K125" s="18"/>
      <c r="L125" s="18"/>
      <c r="M125" s="18" t="s">
        <v>582</v>
      </c>
      <c r="N125" s="18"/>
      <c r="O125" s="18"/>
      <c r="P125" s="18"/>
      <c r="Q125" s="18"/>
      <c r="R125" s="18"/>
    </row>
    <row r="126" spans="1:18" ht="28.8" x14ac:dyDescent="0.3">
      <c r="A126" s="13" t="s">
        <v>183</v>
      </c>
      <c r="B126" s="18" t="s">
        <v>583</v>
      </c>
      <c r="C126" s="18" t="s">
        <v>584</v>
      </c>
      <c r="D126" s="18" t="s">
        <v>585</v>
      </c>
      <c r="E126" s="18" t="s">
        <v>586</v>
      </c>
      <c r="F126" s="18" t="s">
        <v>587</v>
      </c>
      <c r="J126" s="18"/>
      <c r="K126" s="18"/>
      <c r="L126" s="18"/>
      <c r="M126" s="18" t="s">
        <v>588</v>
      </c>
      <c r="N126" s="18"/>
      <c r="O126" s="18"/>
      <c r="P126" s="18"/>
      <c r="Q126" s="18"/>
      <c r="R126" s="18"/>
    </row>
    <row r="127" spans="1:18" ht="28.8" x14ac:dyDescent="0.3">
      <c r="A127" s="13" t="s">
        <v>183</v>
      </c>
      <c r="B127" s="18" t="s">
        <v>589</v>
      </c>
      <c r="C127" s="18" t="s">
        <v>590</v>
      </c>
      <c r="D127" s="18" t="s">
        <v>591</v>
      </c>
      <c r="E127" s="18" t="s">
        <v>592</v>
      </c>
      <c r="F127" s="18" t="s">
        <v>593</v>
      </c>
      <c r="J127" s="18"/>
      <c r="K127" s="18"/>
      <c r="L127" s="18"/>
      <c r="M127" s="18" t="s">
        <v>594</v>
      </c>
      <c r="N127" s="18"/>
      <c r="O127" s="18"/>
      <c r="P127" s="18"/>
      <c r="Q127" s="18"/>
      <c r="R127" s="18"/>
    </row>
    <row r="128" spans="1:18" ht="28.8" x14ac:dyDescent="0.3">
      <c r="A128" s="13" t="s">
        <v>183</v>
      </c>
      <c r="B128" s="18" t="s">
        <v>595</v>
      </c>
      <c r="C128" s="18" t="s">
        <v>596</v>
      </c>
      <c r="D128" s="18" t="s">
        <v>597</v>
      </c>
      <c r="E128" s="18" t="s">
        <v>598</v>
      </c>
      <c r="F128" s="18" t="s">
        <v>599</v>
      </c>
      <c r="J128" s="18"/>
      <c r="K128" s="18"/>
      <c r="L128" s="18"/>
      <c r="M128" s="18" t="s">
        <v>600</v>
      </c>
      <c r="N128" s="18"/>
      <c r="O128" s="18"/>
      <c r="P128" s="18"/>
      <c r="Q128" s="18"/>
      <c r="R128" s="18"/>
    </row>
    <row r="129" spans="1:18" ht="28.8" x14ac:dyDescent="0.3">
      <c r="A129" s="13" t="s">
        <v>183</v>
      </c>
      <c r="B129" s="18" t="s">
        <v>601</v>
      </c>
      <c r="C129" s="18" t="s">
        <v>602</v>
      </c>
      <c r="D129" s="18" t="s">
        <v>603</v>
      </c>
      <c r="E129" s="18" t="s">
        <v>604</v>
      </c>
      <c r="F129" s="18" t="s">
        <v>605</v>
      </c>
      <c r="J129" s="18"/>
      <c r="K129" s="18"/>
      <c r="L129" s="18"/>
      <c r="M129" s="18" t="s">
        <v>606</v>
      </c>
      <c r="N129" s="18"/>
      <c r="O129" s="18"/>
      <c r="P129" s="18"/>
      <c r="Q129" s="18"/>
      <c r="R129" s="18"/>
    </row>
    <row r="130" spans="1:18" ht="43.2" x14ac:dyDescent="0.3">
      <c r="A130" s="13" t="s">
        <v>183</v>
      </c>
      <c r="B130" s="18" t="s">
        <v>607</v>
      </c>
      <c r="C130" s="18" t="s">
        <v>608</v>
      </c>
      <c r="D130" s="18" t="s">
        <v>609</v>
      </c>
      <c r="E130" s="18" t="s">
        <v>610</v>
      </c>
      <c r="F130" s="18" t="s">
        <v>611</v>
      </c>
      <c r="J130" s="18"/>
      <c r="K130" s="18"/>
      <c r="L130" s="18"/>
      <c r="M130" s="18" t="s">
        <v>612</v>
      </c>
      <c r="N130" s="18"/>
      <c r="O130" s="18"/>
      <c r="P130" s="18"/>
      <c r="Q130" s="18"/>
      <c r="R130" s="18"/>
    </row>
    <row r="131" spans="1:18" ht="28.8" x14ac:dyDescent="0.3">
      <c r="A131" s="13" t="s">
        <v>183</v>
      </c>
      <c r="B131" s="18" t="s">
        <v>613</v>
      </c>
      <c r="C131" s="18" t="s">
        <v>614</v>
      </c>
      <c r="D131" s="23" t="s">
        <v>615</v>
      </c>
      <c r="E131" s="18" t="s">
        <v>616</v>
      </c>
      <c r="F131" s="18" t="s">
        <v>617</v>
      </c>
      <c r="J131" s="18"/>
      <c r="K131" s="18"/>
      <c r="L131" s="18"/>
      <c r="M131" s="18" t="s">
        <v>618</v>
      </c>
      <c r="N131" s="18"/>
      <c r="O131" s="18"/>
      <c r="P131" s="18"/>
      <c r="Q131" s="18"/>
      <c r="R131" s="18"/>
    </row>
    <row r="132" spans="1:18" ht="28.8" x14ac:dyDescent="0.3">
      <c r="A132" s="13" t="s">
        <v>183</v>
      </c>
      <c r="B132" s="18" t="s">
        <v>619</v>
      </c>
      <c r="C132" s="23" t="s">
        <v>620</v>
      </c>
      <c r="D132" s="23" t="s">
        <v>621</v>
      </c>
      <c r="E132" s="23" t="s">
        <v>622</v>
      </c>
      <c r="F132" s="23" t="s">
        <v>623</v>
      </c>
      <c r="J132" s="18"/>
      <c r="K132" s="18"/>
      <c r="L132" s="18"/>
      <c r="M132" s="23" t="s">
        <v>621</v>
      </c>
    </row>
    <row r="133" spans="1:18" ht="28.8" x14ac:dyDescent="0.3">
      <c r="A133" s="18" t="s">
        <v>183</v>
      </c>
      <c r="B133" s="18" t="s">
        <v>624</v>
      </c>
      <c r="C133" s="18" t="s">
        <v>625</v>
      </c>
      <c r="D133" s="23" t="s">
        <v>626</v>
      </c>
      <c r="E133" s="18" t="s">
        <v>627</v>
      </c>
      <c r="F133" s="18" t="s">
        <v>628</v>
      </c>
      <c r="J133" s="18"/>
      <c r="K133" s="18"/>
      <c r="L133" s="18"/>
      <c r="M133" s="23" t="s">
        <v>626</v>
      </c>
    </row>
    <row r="134" spans="1:18" ht="28.8" x14ac:dyDescent="0.3">
      <c r="A134" s="18" t="s">
        <v>183</v>
      </c>
      <c r="B134" s="18" t="s">
        <v>629</v>
      </c>
      <c r="C134" s="18" t="s">
        <v>630</v>
      </c>
      <c r="D134" s="18" t="s">
        <v>631</v>
      </c>
      <c r="E134" s="18" t="s">
        <v>632</v>
      </c>
      <c r="F134" s="18" t="s">
        <v>633</v>
      </c>
      <c r="J134" s="18"/>
      <c r="K134" s="18"/>
      <c r="L134" s="18"/>
      <c r="M134" s="18" t="s">
        <v>633</v>
      </c>
    </row>
    <row r="135" spans="1:18" ht="28.8" x14ac:dyDescent="0.3">
      <c r="A135" s="18" t="s">
        <v>183</v>
      </c>
      <c r="B135" s="18" t="s">
        <v>634</v>
      </c>
      <c r="C135" s="23" t="s">
        <v>635</v>
      </c>
      <c r="D135" s="23" t="s">
        <v>636</v>
      </c>
      <c r="E135" s="23" t="s">
        <v>637</v>
      </c>
      <c r="F135" s="23" t="s">
        <v>638</v>
      </c>
      <c r="J135" s="18"/>
      <c r="K135" s="18"/>
      <c r="L135" s="18"/>
      <c r="M135" s="23" t="s">
        <v>636</v>
      </c>
    </row>
    <row r="136" spans="1:18" ht="28.8" x14ac:dyDescent="0.3">
      <c r="A136" s="18" t="s">
        <v>183</v>
      </c>
      <c r="B136" s="18" t="s">
        <v>639</v>
      </c>
      <c r="C136" s="18" t="s">
        <v>640</v>
      </c>
      <c r="D136" s="18" t="s">
        <v>641</v>
      </c>
      <c r="E136" s="18" t="s">
        <v>642</v>
      </c>
      <c r="F136" s="18" t="s">
        <v>643</v>
      </c>
      <c r="J136" s="18"/>
      <c r="K136" s="18"/>
      <c r="L136" s="18"/>
      <c r="M136" s="18" t="s">
        <v>643</v>
      </c>
    </row>
    <row r="137" spans="1:18" ht="28.8" x14ac:dyDescent="0.3">
      <c r="A137" s="18" t="s">
        <v>183</v>
      </c>
      <c r="B137" s="18" t="s">
        <v>644</v>
      </c>
      <c r="C137" s="23" t="s">
        <v>635</v>
      </c>
      <c r="D137" s="23" t="s">
        <v>645</v>
      </c>
      <c r="E137" s="23" t="s">
        <v>637</v>
      </c>
      <c r="F137" s="23" t="s">
        <v>638</v>
      </c>
      <c r="G137" s="18" t="s">
        <v>636</v>
      </c>
      <c r="J137" s="18"/>
      <c r="K137" s="18"/>
      <c r="L137" s="18"/>
      <c r="M137" s="23" t="s">
        <v>637</v>
      </c>
    </row>
    <row r="138" spans="1:18" ht="28.8" x14ac:dyDescent="0.3">
      <c r="A138" s="18" t="s">
        <v>183</v>
      </c>
      <c r="B138" s="18" t="s">
        <v>646</v>
      </c>
      <c r="C138" s="23" t="s">
        <v>635</v>
      </c>
      <c r="D138" s="23" t="s">
        <v>645</v>
      </c>
      <c r="E138" s="23" t="s">
        <v>637</v>
      </c>
      <c r="F138" s="23" t="s">
        <v>638</v>
      </c>
      <c r="G138" s="18" t="s">
        <v>636</v>
      </c>
      <c r="J138" s="18"/>
      <c r="K138" s="18"/>
      <c r="L138" s="18"/>
      <c r="M138" s="18" t="s">
        <v>645</v>
      </c>
    </row>
    <row r="139" spans="1:18" ht="28.8" x14ac:dyDescent="0.3">
      <c r="A139" s="18" t="s">
        <v>183</v>
      </c>
      <c r="B139" s="18" t="s">
        <v>647</v>
      </c>
      <c r="C139" s="23" t="s">
        <v>635</v>
      </c>
      <c r="D139" s="23" t="s">
        <v>645</v>
      </c>
      <c r="E139" s="23" t="s">
        <v>637</v>
      </c>
      <c r="F139" s="23" t="s">
        <v>638</v>
      </c>
      <c r="G139" s="18" t="s">
        <v>636</v>
      </c>
      <c r="J139" s="18"/>
      <c r="K139" s="18"/>
      <c r="L139" s="18"/>
      <c r="M139" s="18" t="s">
        <v>638</v>
      </c>
    </row>
    <row r="140" spans="1:18" ht="28.8" x14ac:dyDescent="0.3">
      <c r="A140" s="18" t="s">
        <v>177</v>
      </c>
      <c r="B140" s="18" t="s">
        <v>648</v>
      </c>
      <c r="C140" s="18" t="s">
        <v>649</v>
      </c>
      <c r="D140" s="18" t="s">
        <v>650</v>
      </c>
      <c r="E140" s="18" t="s">
        <v>651</v>
      </c>
      <c r="J140" s="18"/>
      <c r="K140" s="18"/>
      <c r="L140" s="18"/>
      <c r="M140" s="18" t="s">
        <v>650</v>
      </c>
    </row>
    <row r="141" spans="1:18" ht="28.8" x14ac:dyDescent="0.3">
      <c r="A141" s="18" t="s">
        <v>177</v>
      </c>
      <c r="B141" s="18" t="s">
        <v>652</v>
      </c>
      <c r="C141" s="18" t="s">
        <v>649</v>
      </c>
      <c r="D141" s="18" t="s">
        <v>650</v>
      </c>
      <c r="E141" s="18" t="s">
        <v>651</v>
      </c>
      <c r="J141" s="18"/>
      <c r="K141" s="18"/>
      <c r="L141" s="18"/>
      <c r="M141" s="18" t="s">
        <v>650</v>
      </c>
    </row>
    <row r="142" spans="1:18" ht="28.8" x14ac:dyDescent="0.3">
      <c r="A142" s="18" t="s">
        <v>177</v>
      </c>
      <c r="B142" s="18" t="s">
        <v>653</v>
      </c>
      <c r="C142" s="18" t="s">
        <v>649</v>
      </c>
      <c r="D142" s="18" t="s">
        <v>650</v>
      </c>
      <c r="E142" s="18" t="s">
        <v>651</v>
      </c>
      <c r="J142" s="18"/>
      <c r="K142" s="18"/>
      <c r="L142" s="18"/>
      <c r="M142" s="18" t="s">
        <v>650</v>
      </c>
    </row>
    <row r="143" spans="1:18" ht="43.2" x14ac:dyDescent="0.3">
      <c r="A143" s="18" t="s">
        <v>177</v>
      </c>
      <c r="B143" s="18" t="s">
        <v>654</v>
      </c>
      <c r="C143" s="18" t="s">
        <v>649</v>
      </c>
      <c r="D143" s="18" t="s">
        <v>650</v>
      </c>
      <c r="E143" s="18" t="s">
        <v>651</v>
      </c>
      <c r="J143" s="18"/>
      <c r="K143" s="18"/>
      <c r="L143" s="18"/>
      <c r="M143" s="18" t="s">
        <v>649</v>
      </c>
    </row>
    <row r="144" spans="1:18" ht="43.2" x14ac:dyDescent="0.3">
      <c r="A144" s="18" t="s">
        <v>177</v>
      </c>
      <c r="B144" s="18" t="s">
        <v>655</v>
      </c>
      <c r="C144" s="18" t="s">
        <v>649</v>
      </c>
      <c r="D144" s="18" t="s">
        <v>650</v>
      </c>
      <c r="E144" s="18" t="s">
        <v>651</v>
      </c>
      <c r="J144" s="18"/>
      <c r="K144" s="18"/>
      <c r="L144" s="18"/>
      <c r="M144" s="18" t="s">
        <v>649</v>
      </c>
    </row>
    <row r="145" spans="1:13" x14ac:dyDescent="0.3">
      <c r="A145" s="18" t="s">
        <v>177</v>
      </c>
      <c r="B145" s="18" t="s">
        <v>656</v>
      </c>
      <c r="C145" s="18" t="s">
        <v>657</v>
      </c>
      <c r="D145" s="18" t="s">
        <v>658</v>
      </c>
      <c r="E145" s="18" t="s">
        <v>659</v>
      </c>
      <c r="F145" s="18" t="s">
        <v>660</v>
      </c>
      <c r="J145" s="18"/>
      <c r="K145" s="18"/>
      <c r="L145" s="18"/>
      <c r="M145" s="18" t="s">
        <v>658</v>
      </c>
    </row>
    <row r="146" spans="1:13" ht="28.8" x14ac:dyDescent="0.3">
      <c r="A146" s="18" t="s">
        <v>177</v>
      </c>
      <c r="B146" s="18" t="s">
        <v>661</v>
      </c>
      <c r="C146" s="18" t="s">
        <v>657</v>
      </c>
      <c r="D146" s="18" t="s">
        <v>658</v>
      </c>
      <c r="E146" s="18" t="s">
        <v>659</v>
      </c>
      <c r="F146" s="18" t="s">
        <v>660</v>
      </c>
      <c r="J146" s="18"/>
      <c r="K146" s="18"/>
      <c r="L146" s="18"/>
      <c r="M146" s="18" t="s">
        <v>657</v>
      </c>
    </row>
    <row r="147" spans="1:13" ht="28.8" x14ac:dyDescent="0.3">
      <c r="A147" s="18" t="s">
        <v>177</v>
      </c>
      <c r="B147" s="18" t="s">
        <v>662</v>
      </c>
      <c r="C147" s="18" t="s">
        <v>663</v>
      </c>
      <c r="D147" s="18" t="s">
        <v>664</v>
      </c>
      <c r="E147" s="18" t="s">
        <v>665</v>
      </c>
      <c r="F147" s="18" t="s">
        <v>666</v>
      </c>
      <c r="J147" s="18"/>
      <c r="K147" s="18"/>
      <c r="L147" s="18"/>
      <c r="M147" s="18" t="s">
        <v>665</v>
      </c>
    </row>
    <row r="148" spans="1:13" ht="28.8" x14ac:dyDescent="0.3">
      <c r="A148" s="18" t="s">
        <v>177</v>
      </c>
      <c r="B148" s="18" t="s">
        <v>667</v>
      </c>
      <c r="C148" s="18" t="s">
        <v>668</v>
      </c>
      <c r="D148" s="18" t="s">
        <v>669</v>
      </c>
      <c r="J148" s="18"/>
      <c r="K148" s="18"/>
      <c r="L148" s="18"/>
      <c r="M148" s="18" t="s">
        <v>668</v>
      </c>
    </row>
    <row r="149" spans="1:13" ht="28.8" x14ac:dyDescent="0.3">
      <c r="A149" s="18" t="s">
        <v>177</v>
      </c>
      <c r="B149" s="18" t="s">
        <v>670</v>
      </c>
      <c r="C149" s="18" t="s">
        <v>668</v>
      </c>
      <c r="D149" s="18" t="s">
        <v>669</v>
      </c>
      <c r="J149" s="18"/>
      <c r="K149" s="18"/>
      <c r="L149" s="18"/>
      <c r="M149" s="18" t="s">
        <v>669</v>
      </c>
    </row>
    <row r="150" spans="1:13" ht="28.8" x14ac:dyDescent="0.3">
      <c r="A150" s="18" t="s">
        <v>177</v>
      </c>
      <c r="B150" s="18" t="s">
        <v>671</v>
      </c>
      <c r="C150" s="18" t="s">
        <v>668</v>
      </c>
      <c r="D150" s="18" t="s">
        <v>669</v>
      </c>
      <c r="J150" s="18"/>
      <c r="K150" s="18"/>
      <c r="L150" s="18"/>
      <c r="M150" s="18" t="s">
        <v>668</v>
      </c>
    </row>
    <row r="151" spans="1:13" ht="28.8" x14ac:dyDescent="0.3">
      <c r="A151" s="18" t="s">
        <v>177</v>
      </c>
      <c r="B151" s="18" t="s">
        <v>672</v>
      </c>
      <c r="C151" s="18" t="s">
        <v>668</v>
      </c>
      <c r="D151" s="18" t="s">
        <v>669</v>
      </c>
      <c r="J151" s="18"/>
      <c r="K151" s="18"/>
      <c r="L151" s="18"/>
      <c r="M151" s="18" t="s">
        <v>669</v>
      </c>
    </row>
    <row r="152" spans="1:13" ht="28.8" x14ac:dyDescent="0.3">
      <c r="A152" s="18" t="s">
        <v>177</v>
      </c>
      <c r="B152" s="18" t="s">
        <v>673</v>
      </c>
      <c r="C152" s="18" t="s">
        <v>668</v>
      </c>
      <c r="D152" s="18" t="s">
        <v>669</v>
      </c>
      <c r="J152" s="18"/>
      <c r="K152" s="18"/>
      <c r="L152" s="18"/>
      <c r="M152" s="18" t="s">
        <v>669</v>
      </c>
    </row>
    <row r="153" spans="1:13" ht="28.8" x14ac:dyDescent="0.3">
      <c r="A153" s="18" t="s">
        <v>177</v>
      </c>
      <c r="B153" s="18" t="s">
        <v>674</v>
      </c>
      <c r="C153" s="18" t="s">
        <v>668</v>
      </c>
      <c r="D153" s="18" t="s">
        <v>669</v>
      </c>
      <c r="J153" s="18"/>
      <c r="K153" s="18"/>
      <c r="L153" s="18"/>
      <c r="M153" s="18" t="s">
        <v>668</v>
      </c>
    </row>
    <row r="154" spans="1:13" ht="28.8" x14ac:dyDescent="0.3">
      <c r="A154" s="18" t="s">
        <v>177</v>
      </c>
      <c r="B154" s="18" t="s">
        <v>675</v>
      </c>
      <c r="C154" s="18" t="s">
        <v>676</v>
      </c>
      <c r="D154" s="18" t="s">
        <v>677</v>
      </c>
      <c r="E154" s="18" t="s">
        <v>678</v>
      </c>
      <c r="F154" s="18" t="s">
        <v>679</v>
      </c>
      <c r="J154" s="18"/>
      <c r="K154" s="18"/>
      <c r="L154" s="18"/>
      <c r="M154" s="18" t="s">
        <v>679</v>
      </c>
    </row>
    <row r="155" spans="1:13" ht="43.2" x14ac:dyDescent="0.3">
      <c r="A155" s="18" t="s">
        <v>177</v>
      </c>
      <c r="B155" s="18" t="s">
        <v>680</v>
      </c>
      <c r="C155" s="18" t="s">
        <v>681</v>
      </c>
      <c r="D155" s="18" t="s">
        <v>682</v>
      </c>
      <c r="E155" s="18" t="s">
        <v>683</v>
      </c>
      <c r="F155" s="18" t="s">
        <v>633</v>
      </c>
      <c r="J155" s="18"/>
      <c r="K155" s="18"/>
      <c r="L155" s="18"/>
      <c r="M155" s="18" t="s">
        <v>681</v>
      </c>
    </row>
    <row r="156" spans="1:13" ht="28.8" x14ac:dyDescent="0.3">
      <c r="A156" s="18" t="s">
        <v>177</v>
      </c>
      <c r="B156" s="18" t="s">
        <v>684</v>
      </c>
      <c r="C156" s="18" t="s">
        <v>685</v>
      </c>
      <c r="D156" s="18" t="s">
        <v>686</v>
      </c>
      <c r="E156" s="18" t="s">
        <v>687</v>
      </c>
      <c r="F156" s="18" t="s">
        <v>688</v>
      </c>
      <c r="J156" s="18"/>
      <c r="K156" s="18"/>
      <c r="L156" s="18"/>
      <c r="M156" s="18" t="s">
        <v>688</v>
      </c>
    </row>
    <row r="157" spans="1:13" ht="28.8" x14ac:dyDescent="0.3">
      <c r="A157" s="18" t="s">
        <v>177</v>
      </c>
      <c r="B157" s="18" t="s">
        <v>689</v>
      </c>
      <c r="C157" s="18" t="s">
        <v>685</v>
      </c>
      <c r="D157" s="18" t="s">
        <v>686</v>
      </c>
      <c r="E157" s="18" t="s">
        <v>687</v>
      </c>
      <c r="F157" s="18" t="s">
        <v>688</v>
      </c>
      <c r="J157" s="18"/>
      <c r="K157" s="18"/>
      <c r="L157" s="18"/>
      <c r="M157" s="18" t="s">
        <v>688</v>
      </c>
    </row>
    <row r="158" spans="1:13" ht="43.2" x14ac:dyDescent="0.3">
      <c r="A158" s="18" t="s">
        <v>177</v>
      </c>
      <c r="B158" s="18" t="s">
        <v>690</v>
      </c>
      <c r="C158" s="18" t="s">
        <v>685</v>
      </c>
      <c r="D158" s="18" t="s">
        <v>686</v>
      </c>
      <c r="E158" s="18" t="s">
        <v>687</v>
      </c>
      <c r="F158" s="18" t="s">
        <v>688</v>
      </c>
      <c r="J158" s="18"/>
      <c r="K158" s="18"/>
      <c r="L158" s="18"/>
      <c r="M158" s="18" t="s">
        <v>686</v>
      </c>
    </row>
    <row r="159" spans="1:13" ht="57.6" x14ac:dyDescent="0.3">
      <c r="A159" s="18" t="s">
        <v>177</v>
      </c>
      <c r="B159" s="18" t="s">
        <v>691</v>
      </c>
      <c r="C159" s="18" t="s">
        <v>685</v>
      </c>
      <c r="D159" s="18" t="s">
        <v>686</v>
      </c>
      <c r="E159" s="18" t="s">
        <v>687</v>
      </c>
      <c r="F159" s="18" t="s">
        <v>688</v>
      </c>
      <c r="J159" s="18"/>
      <c r="K159" s="18"/>
      <c r="L159" s="18"/>
      <c r="M159" s="18" t="s">
        <v>685</v>
      </c>
    </row>
    <row r="160" spans="1:13" ht="72" x14ac:dyDescent="0.3">
      <c r="A160" s="18" t="s">
        <v>177</v>
      </c>
      <c r="B160" s="18" t="s">
        <v>692</v>
      </c>
      <c r="C160" s="18" t="s">
        <v>685</v>
      </c>
      <c r="D160" s="18" t="s">
        <v>686</v>
      </c>
      <c r="E160" s="18" t="s">
        <v>687</v>
      </c>
      <c r="F160" s="18" t="s">
        <v>688</v>
      </c>
      <c r="J160" s="18"/>
      <c r="K160" s="18"/>
      <c r="L160" s="18"/>
      <c r="M160" s="18" t="s">
        <v>687</v>
      </c>
    </row>
    <row r="161" spans="1:13" ht="28.8" x14ac:dyDescent="0.3">
      <c r="A161" s="18" t="s">
        <v>194</v>
      </c>
      <c r="B161" s="18" t="s">
        <v>693</v>
      </c>
      <c r="C161" s="23" t="s">
        <v>694</v>
      </c>
      <c r="D161" s="23" t="s">
        <v>695</v>
      </c>
      <c r="E161" s="18" t="s">
        <v>696</v>
      </c>
      <c r="F161" s="18" t="s">
        <v>697</v>
      </c>
      <c r="J161" s="18"/>
      <c r="K161" s="18"/>
      <c r="L161" s="18"/>
      <c r="M161" s="18" t="s">
        <v>696</v>
      </c>
    </row>
    <row r="162" spans="1:13" ht="100.8" x14ac:dyDescent="0.3">
      <c r="A162" s="18" t="s">
        <v>194</v>
      </c>
      <c r="B162" s="18" t="s">
        <v>698</v>
      </c>
      <c r="C162" s="18" t="s">
        <v>699</v>
      </c>
      <c r="D162" s="18" t="s">
        <v>700</v>
      </c>
      <c r="E162" s="18" t="s">
        <v>701</v>
      </c>
      <c r="F162" s="18" t="s">
        <v>702</v>
      </c>
      <c r="J162" s="18"/>
      <c r="K162" s="18"/>
      <c r="L162" s="18"/>
      <c r="M162" s="18" t="s">
        <v>700</v>
      </c>
    </row>
    <row r="163" spans="1:13" ht="43.2" x14ac:dyDescent="0.3">
      <c r="A163" s="18" t="s">
        <v>194</v>
      </c>
      <c r="B163" s="18" t="s">
        <v>703</v>
      </c>
      <c r="C163" s="20">
        <v>0.25</v>
      </c>
      <c r="D163" s="20">
        <v>0.5</v>
      </c>
      <c r="E163" s="20">
        <v>0.75</v>
      </c>
      <c r="F163" s="18" t="s">
        <v>633</v>
      </c>
      <c r="J163" s="18"/>
      <c r="K163" s="18"/>
      <c r="L163" s="18"/>
      <c r="M163" s="20">
        <v>0.75</v>
      </c>
    </row>
    <row r="164" spans="1:13" ht="43.2" x14ac:dyDescent="0.3">
      <c r="A164" s="18" t="s">
        <v>194</v>
      </c>
      <c r="B164" s="18" t="s">
        <v>704</v>
      </c>
      <c r="C164" s="20">
        <v>0.6</v>
      </c>
      <c r="D164" s="20">
        <v>0.7</v>
      </c>
      <c r="E164" s="20">
        <v>0.8</v>
      </c>
      <c r="F164" s="18" t="s">
        <v>633</v>
      </c>
      <c r="J164" s="18"/>
      <c r="K164" s="18"/>
      <c r="L164" s="18"/>
      <c r="M164" s="18" t="s">
        <v>633</v>
      </c>
    </row>
    <row r="165" spans="1:13" ht="43.2" x14ac:dyDescent="0.3">
      <c r="A165" s="18" t="s">
        <v>194</v>
      </c>
      <c r="B165" s="18" t="s">
        <v>705</v>
      </c>
      <c r="C165" s="20">
        <v>0</v>
      </c>
      <c r="D165" s="20">
        <v>0.1</v>
      </c>
      <c r="E165" s="20">
        <v>0.5</v>
      </c>
      <c r="F165" s="18" t="s">
        <v>633</v>
      </c>
      <c r="J165" s="18"/>
      <c r="K165" s="18"/>
      <c r="L165" s="18"/>
      <c r="M165" s="20">
        <v>0</v>
      </c>
    </row>
    <row r="166" spans="1:13" ht="43.2" x14ac:dyDescent="0.3">
      <c r="A166" s="18" t="s">
        <v>194</v>
      </c>
      <c r="B166" s="18" t="s">
        <v>705</v>
      </c>
      <c r="C166" s="20">
        <v>0.1</v>
      </c>
      <c r="D166" s="20">
        <v>0.5</v>
      </c>
      <c r="E166" s="20">
        <v>0.35</v>
      </c>
      <c r="F166" s="18" t="s">
        <v>633</v>
      </c>
      <c r="J166" s="18"/>
      <c r="K166" s="18"/>
      <c r="L166" s="18"/>
      <c r="M166" s="18" t="s">
        <v>633</v>
      </c>
    </row>
    <row r="167" spans="1:13" ht="57.6" x14ac:dyDescent="0.3">
      <c r="A167" s="18" t="s">
        <v>194</v>
      </c>
      <c r="B167" s="18" t="s">
        <v>706</v>
      </c>
      <c r="C167" s="18" t="s">
        <v>707</v>
      </c>
      <c r="D167" s="18" t="s">
        <v>708</v>
      </c>
      <c r="E167" s="18" t="s">
        <v>709</v>
      </c>
      <c r="F167" s="18" t="s">
        <v>710</v>
      </c>
      <c r="J167" s="18"/>
      <c r="K167" s="18"/>
      <c r="L167" s="18"/>
      <c r="M167" s="18" t="s">
        <v>709</v>
      </c>
    </row>
    <row r="168" spans="1:13" ht="43.2" x14ac:dyDescent="0.3">
      <c r="A168" s="18" t="s">
        <v>194</v>
      </c>
      <c r="B168" s="18" t="s">
        <v>711</v>
      </c>
      <c r="C168" s="18" t="s">
        <v>707</v>
      </c>
      <c r="D168" s="18" t="s">
        <v>708</v>
      </c>
      <c r="E168" s="18" t="s">
        <v>709</v>
      </c>
      <c r="F168" s="18" t="s">
        <v>710</v>
      </c>
      <c r="J168" s="18"/>
      <c r="K168" s="18"/>
      <c r="L168" s="18"/>
      <c r="M168" s="18" t="s">
        <v>707</v>
      </c>
    </row>
    <row r="169" spans="1:13" ht="57.6" x14ac:dyDescent="0.3">
      <c r="A169" s="18" t="s">
        <v>194</v>
      </c>
      <c r="B169" s="18" t="s">
        <v>712</v>
      </c>
      <c r="C169" s="18" t="s">
        <v>707</v>
      </c>
      <c r="D169" s="18" t="s">
        <v>708</v>
      </c>
      <c r="E169" s="18" t="s">
        <v>709</v>
      </c>
      <c r="F169" s="18" t="s">
        <v>710</v>
      </c>
      <c r="J169" s="18"/>
      <c r="K169" s="18"/>
      <c r="L169" s="18"/>
      <c r="M169" s="18" t="s">
        <v>709</v>
      </c>
    </row>
    <row r="170" spans="1:13" ht="43.2" x14ac:dyDescent="0.3">
      <c r="A170" s="18" t="s">
        <v>194</v>
      </c>
      <c r="B170" s="18" t="s">
        <v>713</v>
      </c>
      <c r="C170" s="18" t="s">
        <v>707</v>
      </c>
      <c r="D170" s="18" t="s">
        <v>708</v>
      </c>
      <c r="E170" s="18" t="s">
        <v>709</v>
      </c>
      <c r="F170" s="18" t="s">
        <v>710</v>
      </c>
      <c r="J170" s="18"/>
      <c r="K170" s="18"/>
      <c r="L170" s="18"/>
      <c r="M170" s="18" t="s">
        <v>708</v>
      </c>
    </row>
    <row r="171" spans="1:13" ht="57.6" x14ac:dyDescent="0.3">
      <c r="A171" s="18" t="s">
        <v>194</v>
      </c>
      <c r="B171" s="18" t="s">
        <v>714</v>
      </c>
      <c r="C171" s="18" t="s">
        <v>707</v>
      </c>
      <c r="D171" s="18" t="s">
        <v>708</v>
      </c>
      <c r="E171" s="18" t="s">
        <v>709</v>
      </c>
      <c r="F171" s="18" t="s">
        <v>710</v>
      </c>
      <c r="J171" s="18"/>
      <c r="K171" s="18"/>
      <c r="L171" s="18"/>
      <c r="M171" s="18" t="s">
        <v>710</v>
      </c>
    </row>
    <row r="172" spans="1:13" ht="43.2" x14ac:dyDescent="0.3">
      <c r="A172" s="18" t="s">
        <v>194</v>
      </c>
      <c r="B172" s="18" t="s">
        <v>715</v>
      </c>
      <c r="C172" s="18" t="s">
        <v>707</v>
      </c>
      <c r="D172" s="18" t="s">
        <v>708</v>
      </c>
      <c r="E172" s="18" t="s">
        <v>709</v>
      </c>
      <c r="F172" s="18" t="s">
        <v>710</v>
      </c>
      <c r="J172" s="18"/>
      <c r="K172" s="18"/>
      <c r="L172" s="18"/>
      <c r="M172" s="18" t="s">
        <v>707</v>
      </c>
    </row>
    <row r="173" spans="1:13" ht="43.2" x14ac:dyDescent="0.3">
      <c r="A173" s="18" t="s">
        <v>194</v>
      </c>
      <c r="B173" s="18" t="s">
        <v>716</v>
      </c>
      <c r="C173" s="18" t="s">
        <v>707</v>
      </c>
      <c r="D173" s="18" t="s">
        <v>708</v>
      </c>
      <c r="E173" s="18" t="s">
        <v>709</v>
      </c>
      <c r="F173" s="18" t="s">
        <v>710</v>
      </c>
      <c r="J173" s="18"/>
      <c r="K173" s="18"/>
      <c r="L173" s="18"/>
      <c r="M173" s="18" t="s">
        <v>708</v>
      </c>
    </row>
    <row r="174" spans="1:13" ht="28.8" x14ac:dyDescent="0.3">
      <c r="A174" s="18" t="s">
        <v>194</v>
      </c>
      <c r="B174" s="18" t="s">
        <v>717</v>
      </c>
      <c r="C174" s="18">
        <v>4</v>
      </c>
      <c r="D174" s="18">
        <v>1</v>
      </c>
      <c r="E174" s="18">
        <v>3</v>
      </c>
      <c r="F174" s="18">
        <v>2</v>
      </c>
      <c r="J174" s="18"/>
      <c r="K174" s="18"/>
      <c r="L174" s="18"/>
      <c r="M174" s="18">
        <v>2</v>
      </c>
    </row>
    <row r="175" spans="1:13" ht="57.6" x14ac:dyDescent="0.3">
      <c r="A175" s="18" t="s">
        <v>194</v>
      </c>
      <c r="B175" s="18" t="s">
        <v>718</v>
      </c>
      <c r="C175" s="18" t="s">
        <v>719</v>
      </c>
      <c r="D175" s="18" t="s">
        <v>720</v>
      </c>
      <c r="E175" s="18" t="s">
        <v>721</v>
      </c>
      <c r="F175" s="18" t="s">
        <v>722</v>
      </c>
      <c r="J175" s="18"/>
      <c r="K175" s="18"/>
      <c r="L175" s="18"/>
      <c r="M175" s="18" t="s">
        <v>720</v>
      </c>
    </row>
    <row r="176" spans="1:13" ht="57.6" x14ac:dyDescent="0.3">
      <c r="A176" s="18" t="s">
        <v>194</v>
      </c>
      <c r="B176" s="18" t="s">
        <v>723</v>
      </c>
      <c r="C176" s="18" t="s">
        <v>719</v>
      </c>
      <c r="D176" s="18" t="s">
        <v>720</v>
      </c>
      <c r="E176" s="18" t="s">
        <v>721</v>
      </c>
      <c r="F176" s="18" t="s">
        <v>722</v>
      </c>
      <c r="J176" s="18"/>
      <c r="K176" s="18"/>
      <c r="L176" s="18"/>
      <c r="M176" s="18" t="s">
        <v>719</v>
      </c>
    </row>
    <row r="177" spans="1:13" ht="43.2" x14ac:dyDescent="0.3">
      <c r="A177" s="18" t="s">
        <v>194</v>
      </c>
      <c r="B177" s="18" t="s">
        <v>724</v>
      </c>
      <c r="C177" s="18" t="s">
        <v>725</v>
      </c>
      <c r="D177" s="18" t="s">
        <v>726</v>
      </c>
      <c r="E177" s="18" t="s">
        <v>708</v>
      </c>
      <c r="F177" s="18" t="s">
        <v>688</v>
      </c>
      <c r="J177" s="18"/>
      <c r="K177" s="18"/>
      <c r="L177" s="18"/>
      <c r="M177" s="18" t="s">
        <v>688</v>
      </c>
    </row>
    <row r="178" spans="1:13" ht="57.6" x14ac:dyDescent="0.3">
      <c r="A178" s="18" t="s">
        <v>194</v>
      </c>
      <c r="B178" s="18" t="s">
        <v>727</v>
      </c>
      <c r="C178" s="18" t="s">
        <v>725</v>
      </c>
      <c r="D178" s="18" t="s">
        <v>726</v>
      </c>
      <c r="E178" s="18" t="s">
        <v>708</v>
      </c>
      <c r="F178" s="18" t="s">
        <v>688</v>
      </c>
      <c r="J178" s="18"/>
      <c r="K178" s="18"/>
      <c r="L178" s="18"/>
      <c r="M178" s="18" t="s">
        <v>726</v>
      </c>
    </row>
    <row r="179" spans="1:13" ht="72" x14ac:dyDescent="0.3">
      <c r="A179" s="18" t="s">
        <v>194</v>
      </c>
      <c r="B179" s="18" t="s">
        <v>728</v>
      </c>
      <c r="C179" s="18" t="s">
        <v>729</v>
      </c>
      <c r="D179" s="18" t="s">
        <v>730</v>
      </c>
      <c r="E179" s="18" t="s">
        <v>731</v>
      </c>
      <c r="F179" s="18" t="s">
        <v>688</v>
      </c>
      <c r="J179" s="18"/>
      <c r="K179" s="18"/>
      <c r="L179" s="18"/>
      <c r="M179" s="18" t="s">
        <v>729</v>
      </c>
    </row>
    <row r="180" spans="1:13" x14ac:dyDescent="0.3">
      <c r="A180" s="18" t="s">
        <v>194</v>
      </c>
      <c r="B180" s="18" t="s">
        <v>732</v>
      </c>
      <c r="C180" s="18" t="s">
        <v>733</v>
      </c>
      <c r="D180" s="18" t="s">
        <v>183</v>
      </c>
      <c r="E180" s="18" t="s">
        <v>531</v>
      </c>
      <c r="F180" s="18" t="s">
        <v>734</v>
      </c>
      <c r="J180" s="18"/>
      <c r="K180" s="18"/>
      <c r="L180" s="18"/>
      <c r="M180" s="18" t="s">
        <v>183</v>
      </c>
    </row>
    <row r="181" spans="1:13" ht="158.4" x14ac:dyDescent="0.3">
      <c r="A181" s="18" t="s">
        <v>735</v>
      </c>
      <c r="B181" s="18" t="s">
        <v>736</v>
      </c>
      <c r="C181" s="18" t="s">
        <v>737</v>
      </c>
      <c r="D181" s="18" t="s">
        <v>738</v>
      </c>
      <c r="E181" s="18" t="s">
        <v>739</v>
      </c>
      <c r="F181" s="18" t="s">
        <v>740</v>
      </c>
      <c r="G181" s="18" t="s">
        <v>741</v>
      </c>
      <c r="J181" s="18"/>
      <c r="K181" s="18"/>
      <c r="L181" s="18"/>
      <c r="M181" s="18" t="s">
        <v>738</v>
      </c>
    </row>
    <row r="182" spans="1:13" ht="158.4" x14ac:dyDescent="0.3">
      <c r="A182" s="18" t="s">
        <v>735</v>
      </c>
      <c r="B182" s="18" t="s">
        <v>742</v>
      </c>
      <c r="C182" s="18" t="s">
        <v>737</v>
      </c>
      <c r="D182" s="18" t="s">
        <v>738</v>
      </c>
      <c r="E182" s="18" t="s">
        <v>739</v>
      </c>
      <c r="F182" s="18" t="s">
        <v>740</v>
      </c>
      <c r="G182" s="18" t="s">
        <v>741</v>
      </c>
      <c r="J182" s="18"/>
      <c r="K182" s="18"/>
      <c r="L182" s="18"/>
      <c r="M182" s="18" t="s">
        <v>737</v>
      </c>
    </row>
    <row r="183" spans="1:13" ht="158.4" x14ac:dyDescent="0.3">
      <c r="A183" s="18" t="s">
        <v>735</v>
      </c>
      <c r="B183" s="18" t="s">
        <v>743</v>
      </c>
      <c r="C183" s="18" t="s">
        <v>737</v>
      </c>
      <c r="D183" s="18" t="s">
        <v>738</v>
      </c>
      <c r="E183" s="18" t="s">
        <v>739</v>
      </c>
      <c r="F183" s="18" t="s">
        <v>740</v>
      </c>
      <c r="G183" s="18" t="s">
        <v>741</v>
      </c>
      <c r="J183" s="18"/>
      <c r="K183" s="18"/>
      <c r="L183" s="18"/>
      <c r="M183" s="18" t="s">
        <v>738</v>
      </c>
    </row>
    <row r="184" spans="1:13" ht="158.4" x14ac:dyDescent="0.3">
      <c r="A184" s="18" t="s">
        <v>735</v>
      </c>
      <c r="B184" s="18" t="s">
        <v>744</v>
      </c>
      <c r="C184" s="18" t="s">
        <v>737</v>
      </c>
      <c r="D184" s="18" t="s">
        <v>738</v>
      </c>
      <c r="E184" s="18" t="s">
        <v>739</v>
      </c>
      <c r="F184" s="18" t="s">
        <v>740</v>
      </c>
      <c r="G184" s="18" t="s">
        <v>741</v>
      </c>
      <c r="J184" s="18"/>
      <c r="K184" s="18"/>
      <c r="L184" s="18"/>
      <c r="M184" s="18" t="s">
        <v>741</v>
      </c>
    </row>
    <row r="185" spans="1:13" ht="43.2" x14ac:dyDescent="0.3">
      <c r="A185" s="18" t="s">
        <v>735</v>
      </c>
      <c r="B185" s="18" t="s">
        <v>745</v>
      </c>
      <c r="C185" s="18" t="s">
        <v>746</v>
      </c>
      <c r="D185" s="18" t="s">
        <v>747</v>
      </c>
      <c r="E185" s="18" t="s">
        <v>748</v>
      </c>
      <c r="F185" s="18" t="s">
        <v>749</v>
      </c>
      <c r="J185" s="18"/>
      <c r="K185" s="18"/>
      <c r="L185" s="18"/>
      <c r="M185" s="18" t="s">
        <v>746</v>
      </c>
    </row>
    <row r="186" spans="1:13" ht="43.2" x14ac:dyDescent="0.3">
      <c r="A186" s="18" t="s">
        <v>735</v>
      </c>
      <c r="B186" s="18" t="s">
        <v>750</v>
      </c>
      <c r="C186" s="18" t="s">
        <v>746</v>
      </c>
      <c r="D186" s="18" t="s">
        <v>747</v>
      </c>
      <c r="E186" s="18" t="s">
        <v>748</v>
      </c>
      <c r="F186" s="18" t="s">
        <v>749</v>
      </c>
      <c r="J186" s="18"/>
      <c r="K186" s="18"/>
      <c r="L186" s="18"/>
      <c r="M186" s="18" t="s">
        <v>747</v>
      </c>
    </row>
    <row r="187" spans="1:13" ht="57.6" x14ac:dyDescent="0.3">
      <c r="A187" s="18" t="s">
        <v>735</v>
      </c>
      <c r="B187" s="18" t="s">
        <v>751</v>
      </c>
      <c r="C187" s="18" t="s">
        <v>746</v>
      </c>
      <c r="D187" s="18" t="s">
        <v>747</v>
      </c>
      <c r="E187" s="18" t="s">
        <v>748</v>
      </c>
      <c r="F187" s="18" t="s">
        <v>749</v>
      </c>
      <c r="J187" s="18"/>
      <c r="K187" s="18"/>
      <c r="L187" s="18"/>
      <c r="M187" s="18" t="s">
        <v>746</v>
      </c>
    </row>
    <row r="188" spans="1:13" ht="72" x14ac:dyDescent="0.3">
      <c r="A188" s="18" t="s">
        <v>735</v>
      </c>
      <c r="B188" s="18" t="s">
        <v>752</v>
      </c>
      <c r="C188" s="18" t="s">
        <v>746</v>
      </c>
      <c r="D188" s="18" t="s">
        <v>747</v>
      </c>
      <c r="E188" s="18" t="s">
        <v>748</v>
      </c>
      <c r="F188" s="18" t="s">
        <v>749</v>
      </c>
      <c r="J188" s="18"/>
      <c r="K188" s="18"/>
      <c r="L188" s="18"/>
      <c r="M188" s="18" t="s">
        <v>747</v>
      </c>
    </row>
    <row r="189" spans="1:13" ht="28.8" x14ac:dyDescent="0.3">
      <c r="A189" s="18" t="s">
        <v>735</v>
      </c>
      <c r="B189" s="18" t="s">
        <v>753</v>
      </c>
      <c r="C189" s="18" t="s">
        <v>754</v>
      </c>
      <c r="D189" s="18" t="s">
        <v>755</v>
      </c>
      <c r="E189" s="18" t="s">
        <v>756</v>
      </c>
      <c r="F189" s="18" t="s">
        <v>633</v>
      </c>
      <c r="J189" s="18"/>
      <c r="K189" s="18"/>
      <c r="L189" s="18"/>
      <c r="M189" s="18" t="s">
        <v>755</v>
      </c>
    </row>
    <row r="190" spans="1:13" ht="28.8" x14ac:dyDescent="0.3">
      <c r="A190" s="18" t="s">
        <v>735</v>
      </c>
      <c r="B190" s="18" t="s">
        <v>757</v>
      </c>
      <c r="C190" s="18" t="s">
        <v>754</v>
      </c>
      <c r="D190" s="18" t="s">
        <v>755</v>
      </c>
      <c r="E190" s="18" t="s">
        <v>756</v>
      </c>
      <c r="F190" s="18" t="s">
        <v>633</v>
      </c>
      <c r="J190" s="18"/>
      <c r="K190" s="18"/>
      <c r="L190" s="18"/>
      <c r="M190" s="18" t="s">
        <v>754</v>
      </c>
    </row>
    <row r="191" spans="1:13" ht="28.8" x14ac:dyDescent="0.3">
      <c r="A191" s="18" t="s">
        <v>735</v>
      </c>
      <c r="B191" s="18" t="s">
        <v>758</v>
      </c>
      <c r="C191" s="18" t="s">
        <v>759</v>
      </c>
      <c r="D191" s="18" t="s">
        <v>760</v>
      </c>
      <c r="E191" s="18" t="s">
        <v>756</v>
      </c>
      <c r="F191" s="18" t="s">
        <v>633</v>
      </c>
      <c r="J191" s="18"/>
      <c r="K191" s="18"/>
      <c r="L191" s="18"/>
      <c r="M191" s="18" t="s">
        <v>756</v>
      </c>
    </row>
    <row r="192" spans="1:13" ht="28.8" x14ac:dyDescent="0.3">
      <c r="A192" s="18" t="s">
        <v>735</v>
      </c>
      <c r="B192" s="18" t="s">
        <v>761</v>
      </c>
      <c r="C192" s="18" t="s">
        <v>754</v>
      </c>
      <c r="D192" s="18" t="s">
        <v>755</v>
      </c>
      <c r="E192" s="18" t="s">
        <v>756</v>
      </c>
      <c r="F192" s="18" t="s">
        <v>633</v>
      </c>
      <c r="J192" s="18"/>
      <c r="K192" s="18"/>
      <c r="L192" s="18"/>
      <c r="M192" s="18" t="s">
        <v>633</v>
      </c>
    </row>
    <row r="193" spans="1:13" ht="28.8" x14ac:dyDescent="0.3">
      <c r="A193" s="18" t="s">
        <v>735</v>
      </c>
      <c r="B193" s="18" t="s">
        <v>762</v>
      </c>
      <c r="C193" s="18" t="s">
        <v>763</v>
      </c>
      <c r="D193" s="18" t="s">
        <v>764</v>
      </c>
      <c r="E193" s="18" t="s">
        <v>765</v>
      </c>
      <c r="F193" s="18" t="s">
        <v>766</v>
      </c>
      <c r="J193" s="18"/>
      <c r="K193" s="18"/>
      <c r="L193" s="18"/>
      <c r="M193" s="18" t="s">
        <v>763</v>
      </c>
    </row>
    <row r="194" spans="1:13" ht="28.8" x14ac:dyDescent="0.3">
      <c r="A194" s="18" t="s">
        <v>735</v>
      </c>
      <c r="B194" s="18" t="s">
        <v>767</v>
      </c>
      <c r="C194" s="18" t="s">
        <v>763</v>
      </c>
      <c r="D194" s="18" t="s">
        <v>764</v>
      </c>
      <c r="E194" s="18" t="s">
        <v>765</v>
      </c>
      <c r="F194" s="18" t="s">
        <v>766</v>
      </c>
      <c r="J194" s="18"/>
      <c r="K194" s="18"/>
      <c r="L194" s="18"/>
      <c r="M194" s="18" t="s">
        <v>764</v>
      </c>
    </row>
    <row r="195" spans="1:13" ht="57.6" x14ac:dyDescent="0.3">
      <c r="A195" s="18" t="s">
        <v>735</v>
      </c>
      <c r="B195" s="18" t="s">
        <v>768</v>
      </c>
      <c r="C195" s="18" t="s">
        <v>763</v>
      </c>
      <c r="D195" s="18" t="s">
        <v>764</v>
      </c>
      <c r="E195" s="18" t="s">
        <v>765</v>
      </c>
      <c r="F195" s="18" t="s">
        <v>766</v>
      </c>
      <c r="J195" s="18"/>
      <c r="K195" s="18"/>
      <c r="L195" s="18"/>
      <c r="M195" s="18" t="s">
        <v>765</v>
      </c>
    </row>
    <row r="196" spans="1:13" ht="57.6" x14ac:dyDescent="0.3">
      <c r="A196" s="18" t="s">
        <v>735</v>
      </c>
      <c r="B196" s="18" t="s">
        <v>769</v>
      </c>
      <c r="C196" s="18" t="s">
        <v>763</v>
      </c>
      <c r="D196" s="18" t="s">
        <v>764</v>
      </c>
      <c r="E196" s="18" t="s">
        <v>765</v>
      </c>
      <c r="F196" s="18" t="s">
        <v>766</v>
      </c>
      <c r="J196" s="18"/>
      <c r="K196" s="18"/>
      <c r="L196" s="18"/>
      <c r="M196" s="18" t="s">
        <v>766</v>
      </c>
    </row>
    <row r="197" spans="1:13" ht="43.2" x14ac:dyDescent="0.3">
      <c r="A197" s="18" t="s">
        <v>770</v>
      </c>
      <c r="B197" s="18" t="s">
        <v>771</v>
      </c>
      <c r="C197" s="24" t="s">
        <v>772</v>
      </c>
      <c r="D197" s="23" t="s">
        <v>773</v>
      </c>
      <c r="E197" s="18" t="s">
        <v>774</v>
      </c>
      <c r="F197" s="18" t="s">
        <v>775</v>
      </c>
      <c r="J197" s="18"/>
      <c r="K197" s="18"/>
      <c r="L197" s="18"/>
      <c r="M197" s="23" t="s">
        <v>773</v>
      </c>
    </row>
    <row r="198" spans="1:13" ht="28.8" x14ac:dyDescent="0.3">
      <c r="A198" s="18" t="s">
        <v>770</v>
      </c>
      <c r="B198" s="18" t="s">
        <v>776</v>
      </c>
      <c r="C198" s="18" t="s">
        <v>777</v>
      </c>
      <c r="D198" s="18" t="s">
        <v>778</v>
      </c>
      <c r="E198" s="18" t="s">
        <v>779</v>
      </c>
      <c r="F198" s="18" t="s">
        <v>780</v>
      </c>
      <c r="J198" s="18"/>
      <c r="K198" s="18"/>
      <c r="L198" s="18"/>
      <c r="M198" s="18" t="s">
        <v>777</v>
      </c>
    </row>
    <row r="199" spans="1:13" ht="28.8" x14ac:dyDescent="0.3">
      <c r="A199" s="18" t="s">
        <v>770</v>
      </c>
      <c r="B199" s="18" t="s">
        <v>781</v>
      </c>
      <c r="C199" s="18" t="s">
        <v>777</v>
      </c>
      <c r="D199" s="18" t="s">
        <v>778</v>
      </c>
      <c r="E199" s="18" t="s">
        <v>779</v>
      </c>
      <c r="F199" s="18" t="s">
        <v>780</v>
      </c>
      <c r="J199" s="18"/>
      <c r="K199" s="18"/>
      <c r="L199" s="18"/>
      <c r="M199" s="18" t="s">
        <v>779</v>
      </c>
    </row>
    <row r="200" spans="1:13" ht="28.8" x14ac:dyDescent="0.3">
      <c r="A200" s="18" t="s">
        <v>770</v>
      </c>
      <c r="B200" s="18" t="s">
        <v>782</v>
      </c>
      <c r="C200" s="18" t="s">
        <v>777</v>
      </c>
      <c r="D200" s="18" t="s">
        <v>778</v>
      </c>
      <c r="E200" s="18" t="s">
        <v>779</v>
      </c>
      <c r="F200" s="18" t="s">
        <v>780</v>
      </c>
      <c r="J200" s="18"/>
      <c r="K200" s="18"/>
      <c r="L200" s="18"/>
      <c r="M200" s="18" t="s">
        <v>778</v>
      </c>
    </row>
    <row r="201" spans="1:13" ht="28.8" x14ac:dyDescent="0.3">
      <c r="A201" s="18" t="s">
        <v>770</v>
      </c>
      <c r="B201" s="18" t="s">
        <v>783</v>
      </c>
      <c r="C201" s="18" t="s">
        <v>777</v>
      </c>
      <c r="D201" s="18" t="s">
        <v>778</v>
      </c>
      <c r="E201" s="18" t="s">
        <v>779</v>
      </c>
      <c r="F201" s="18" t="s">
        <v>780</v>
      </c>
      <c r="J201" s="18"/>
      <c r="K201" s="18"/>
      <c r="L201" s="18"/>
      <c r="M201" s="18" t="s">
        <v>780</v>
      </c>
    </row>
    <row r="202" spans="1:13" ht="28.8" x14ac:dyDescent="0.3">
      <c r="A202" s="18" t="s">
        <v>770</v>
      </c>
      <c r="B202" s="18" t="s">
        <v>784</v>
      </c>
      <c r="C202" s="18" t="s">
        <v>777</v>
      </c>
      <c r="D202" s="18" t="s">
        <v>778</v>
      </c>
      <c r="E202" s="18" t="s">
        <v>779</v>
      </c>
      <c r="F202" s="18" t="s">
        <v>780</v>
      </c>
      <c r="J202" s="18"/>
      <c r="K202" s="18"/>
      <c r="L202" s="18"/>
      <c r="M202" s="18" t="s">
        <v>780</v>
      </c>
    </row>
    <row r="203" spans="1:13" ht="43.2" x14ac:dyDescent="0.3">
      <c r="A203" s="18" t="s">
        <v>770</v>
      </c>
      <c r="B203" s="18" t="s">
        <v>785</v>
      </c>
      <c r="C203" s="24" t="s">
        <v>786</v>
      </c>
      <c r="D203" s="24" t="s">
        <v>787</v>
      </c>
      <c r="E203" s="24" t="s">
        <v>788</v>
      </c>
      <c r="F203" s="24" t="s">
        <v>789</v>
      </c>
      <c r="J203" s="18"/>
      <c r="K203" s="18"/>
      <c r="L203" s="18"/>
      <c r="M203" s="24" t="s">
        <v>788</v>
      </c>
    </row>
    <row r="204" spans="1:13" ht="43.2" x14ac:dyDescent="0.3">
      <c r="A204" s="18" t="s">
        <v>770</v>
      </c>
      <c r="B204" s="18" t="s">
        <v>790</v>
      </c>
      <c r="C204" s="18" t="s">
        <v>791</v>
      </c>
      <c r="D204" s="18" t="s">
        <v>792</v>
      </c>
      <c r="E204" s="18" t="s">
        <v>793</v>
      </c>
      <c r="F204" s="18" t="s">
        <v>794</v>
      </c>
      <c r="J204" s="18"/>
      <c r="K204" s="18"/>
      <c r="L204" s="18"/>
      <c r="M204" s="18" t="s">
        <v>793</v>
      </c>
    </row>
    <row r="205" spans="1:13" ht="43.2" x14ac:dyDescent="0.3">
      <c r="A205" s="18" t="s">
        <v>770</v>
      </c>
      <c r="B205" s="18" t="s">
        <v>795</v>
      </c>
      <c r="C205" s="18" t="s">
        <v>796</v>
      </c>
      <c r="D205" s="18" t="s">
        <v>797</v>
      </c>
      <c r="E205" s="24" t="s">
        <v>798</v>
      </c>
      <c r="F205" s="24" t="s">
        <v>799</v>
      </c>
      <c r="J205" s="18"/>
      <c r="K205" s="18"/>
      <c r="L205" s="18"/>
      <c r="M205" s="18" t="s">
        <v>797</v>
      </c>
    </row>
    <row r="206" spans="1:13" ht="43.2" x14ac:dyDescent="0.3">
      <c r="A206" s="18" t="s">
        <v>770</v>
      </c>
      <c r="B206" s="18" t="s">
        <v>800</v>
      </c>
      <c r="C206" s="18" t="s">
        <v>801</v>
      </c>
      <c r="D206" s="24" t="s">
        <v>802</v>
      </c>
      <c r="E206" s="24" t="s">
        <v>803</v>
      </c>
      <c r="F206" s="24" t="s">
        <v>804</v>
      </c>
      <c r="J206" s="18"/>
      <c r="K206" s="18"/>
      <c r="L206" s="18"/>
      <c r="M206" s="24" t="s">
        <v>803</v>
      </c>
    </row>
    <row r="207" spans="1:13" ht="57.6" x14ac:dyDescent="0.3">
      <c r="A207" s="18" t="s">
        <v>770</v>
      </c>
      <c r="B207" s="18" t="s">
        <v>805</v>
      </c>
      <c r="C207" s="18" t="s">
        <v>777</v>
      </c>
      <c r="D207" s="18" t="s">
        <v>778</v>
      </c>
      <c r="E207" s="18" t="s">
        <v>806</v>
      </c>
      <c r="F207" s="18" t="s">
        <v>734</v>
      </c>
      <c r="J207" s="18"/>
      <c r="K207" s="18"/>
      <c r="L207" s="18"/>
      <c r="M207" s="18" t="s">
        <v>806</v>
      </c>
    </row>
    <row r="208" spans="1:13" ht="43.2" x14ac:dyDescent="0.3">
      <c r="A208" s="18" t="s">
        <v>770</v>
      </c>
      <c r="B208" s="18" t="s">
        <v>807</v>
      </c>
      <c r="C208" s="18" t="s">
        <v>777</v>
      </c>
      <c r="D208" s="18" t="s">
        <v>778</v>
      </c>
      <c r="E208" s="18" t="s">
        <v>806</v>
      </c>
      <c r="F208" s="18" t="s">
        <v>734</v>
      </c>
      <c r="J208" s="18"/>
      <c r="K208" s="18"/>
      <c r="L208" s="18"/>
      <c r="M208" s="18" t="s">
        <v>777</v>
      </c>
    </row>
    <row r="209" spans="1:13" ht="57.6" x14ac:dyDescent="0.3">
      <c r="A209" s="18" t="s">
        <v>770</v>
      </c>
      <c r="B209" s="18" t="s">
        <v>808</v>
      </c>
      <c r="C209" s="18" t="s">
        <v>777</v>
      </c>
      <c r="D209" s="18" t="s">
        <v>778</v>
      </c>
      <c r="E209" s="18" t="s">
        <v>806</v>
      </c>
      <c r="F209" s="18" t="s">
        <v>734</v>
      </c>
      <c r="J209" s="18"/>
      <c r="K209" s="18"/>
      <c r="L209" s="18"/>
      <c r="M209" s="18" t="s">
        <v>778</v>
      </c>
    </row>
    <row r="210" spans="1:13" ht="28.8" x14ac:dyDescent="0.3">
      <c r="A210" s="18" t="s">
        <v>809</v>
      </c>
      <c r="B210" s="18" t="s">
        <v>810</v>
      </c>
      <c r="C210" s="18" t="s">
        <v>811</v>
      </c>
      <c r="D210" s="18" t="s">
        <v>812</v>
      </c>
      <c r="E210" s="18" t="s">
        <v>813</v>
      </c>
      <c r="F210" s="18" t="s">
        <v>814</v>
      </c>
      <c r="J210" s="18"/>
      <c r="K210" s="18"/>
      <c r="L210" s="18"/>
      <c r="M210" s="18" t="s">
        <v>811</v>
      </c>
    </row>
    <row r="211" spans="1:13" ht="28.8" x14ac:dyDescent="0.3">
      <c r="A211" s="18" t="s">
        <v>809</v>
      </c>
      <c r="B211" s="18" t="s">
        <v>815</v>
      </c>
      <c r="C211" s="18" t="s">
        <v>811</v>
      </c>
      <c r="D211" s="18" t="s">
        <v>812</v>
      </c>
      <c r="E211" s="18" t="s">
        <v>813</v>
      </c>
      <c r="F211" s="18" t="s">
        <v>814</v>
      </c>
      <c r="J211" s="18"/>
      <c r="K211" s="18"/>
      <c r="L211" s="18"/>
      <c r="M211" s="18" t="s">
        <v>814</v>
      </c>
    </row>
    <row r="212" spans="1:13" ht="28.8" x14ac:dyDescent="0.3">
      <c r="A212" s="18" t="s">
        <v>809</v>
      </c>
      <c r="B212" s="18" t="s">
        <v>816</v>
      </c>
      <c r="C212" s="18" t="s">
        <v>817</v>
      </c>
      <c r="D212" s="24" t="s">
        <v>818</v>
      </c>
      <c r="E212" s="24" t="s">
        <v>819</v>
      </c>
      <c r="F212" s="24" t="s">
        <v>820</v>
      </c>
      <c r="J212" s="18"/>
      <c r="K212" s="18"/>
      <c r="L212" s="18"/>
      <c r="M212" s="24" t="s">
        <v>819</v>
      </c>
    </row>
    <row r="213" spans="1:13" ht="28.8" x14ac:dyDescent="0.3">
      <c r="A213" s="18" t="s">
        <v>809</v>
      </c>
      <c r="B213" s="18" t="s">
        <v>821</v>
      </c>
      <c r="C213" s="24" t="s">
        <v>822</v>
      </c>
      <c r="D213" s="24" t="s">
        <v>823</v>
      </c>
      <c r="E213" s="24" t="s">
        <v>824</v>
      </c>
      <c r="F213" s="24" t="s">
        <v>825</v>
      </c>
      <c r="J213" s="18"/>
      <c r="K213" s="18"/>
      <c r="L213" s="18"/>
      <c r="M213" s="24" t="s">
        <v>823</v>
      </c>
    </row>
    <row r="214" spans="1:13" x14ac:dyDescent="0.3">
      <c r="A214" s="18" t="s">
        <v>809</v>
      </c>
      <c r="B214" s="18" t="s">
        <v>826</v>
      </c>
      <c r="C214" s="18" t="s">
        <v>827</v>
      </c>
      <c r="D214" s="18" t="s">
        <v>828</v>
      </c>
      <c r="E214" s="18" t="s">
        <v>829</v>
      </c>
      <c r="F214" s="24" t="s">
        <v>830</v>
      </c>
      <c r="J214" s="18"/>
      <c r="K214" s="18"/>
      <c r="L214" s="18"/>
      <c r="M214" s="24" t="s">
        <v>831</v>
      </c>
    </row>
    <row r="215" spans="1:13" ht="43.2" x14ac:dyDescent="0.3">
      <c r="A215" s="18" t="s">
        <v>809</v>
      </c>
      <c r="B215" s="18" t="s">
        <v>832</v>
      </c>
      <c r="C215" s="24" t="s">
        <v>833</v>
      </c>
      <c r="D215" s="24" t="s">
        <v>834</v>
      </c>
      <c r="E215" s="24" t="s">
        <v>835</v>
      </c>
      <c r="F215" s="24" t="s">
        <v>836</v>
      </c>
      <c r="J215" s="18"/>
      <c r="K215" s="18"/>
      <c r="L215" s="18"/>
      <c r="M215" s="24" t="s">
        <v>834</v>
      </c>
    </row>
    <row r="216" spans="1:13" ht="28.8" x14ac:dyDescent="0.3">
      <c r="A216" s="18" t="s">
        <v>809</v>
      </c>
      <c r="B216" s="18" t="s">
        <v>837</v>
      </c>
      <c r="C216" s="24" t="s">
        <v>838</v>
      </c>
      <c r="D216" s="24" t="s">
        <v>839</v>
      </c>
      <c r="E216" s="24" t="s">
        <v>840</v>
      </c>
      <c r="F216" s="24" t="s">
        <v>841</v>
      </c>
      <c r="J216" s="18"/>
      <c r="K216" s="18"/>
      <c r="L216" s="18"/>
      <c r="M216" s="24" t="s">
        <v>840</v>
      </c>
    </row>
    <row r="217" spans="1:13" ht="28.8" x14ac:dyDescent="0.3">
      <c r="A217" s="18" t="s">
        <v>809</v>
      </c>
      <c r="B217" s="18" t="s">
        <v>842</v>
      </c>
      <c r="C217" s="24" t="s">
        <v>843</v>
      </c>
      <c r="D217" s="18" t="s">
        <v>844</v>
      </c>
      <c r="E217" s="18" t="s">
        <v>845</v>
      </c>
      <c r="F217" s="18" t="s">
        <v>846</v>
      </c>
      <c r="J217" s="18"/>
      <c r="K217" s="18"/>
      <c r="L217" s="18"/>
      <c r="M217" s="24" t="s">
        <v>843</v>
      </c>
    </row>
    <row r="218" spans="1:13" ht="57.6" x14ac:dyDescent="0.3">
      <c r="A218" s="18" t="s">
        <v>809</v>
      </c>
      <c r="B218" s="18" t="s">
        <v>847</v>
      </c>
      <c r="C218" s="18" t="s">
        <v>848</v>
      </c>
      <c r="D218" s="18" t="s">
        <v>849</v>
      </c>
      <c r="E218" s="18" t="s">
        <v>850</v>
      </c>
      <c r="F218" s="18" t="s">
        <v>851</v>
      </c>
      <c r="G218" s="18" t="s">
        <v>734</v>
      </c>
      <c r="J218" s="18"/>
      <c r="K218" s="18"/>
      <c r="L218" s="18"/>
      <c r="M218" s="18" t="s">
        <v>734</v>
      </c>
    </row>
    <row r="219" spans="1:13" ht="57.6" x14ac:dyDescent="0.3">
      <c r="A219" s="18" t="s">
        <v>809</v>
      </c>
      <c r="B219" s="18" t="s">
        <v>852</v>
      </c>
      <c r="C219" s="18" t="s">
        <v>848</v>
      </c>
      <c r="D219" s="18" t="s">
        <v>849</v>
      </c>
      <c r="E219" s="18" t="s">
        <v>850</v>
      </c>
      <c r="F219" s="18" t="s">
        <v>851</v>
      </c>
      <c r="G219" s="18" t="s">
        <v>734</v>
      </c>
      <c r="J219" s="18"/>
      <c r="K219" s="18"/>
      <c r="L219" s="18"/>
      <c r="M219" s="18" t="s">
        <v>850</v>
      </c>
    </row>
    <row r="220" spans="1:13" ht="57.6" x14ac:dyDescent="0.3">
      <c r="A220" s="18" t="s">
        <v>809</v>
      </c>
      <c r="B220" s="18" t="s">
        <v>853</v>
      </c>
      <c r="C220" s="18" t="s">
        <v>848</v>
      </c>
      <c r="D220" s="18" t="s">
        <v>849</v>
      </c>
      <c r="E220" s="18" t="s">
        <v>850</v>
      </c>
      <c r="F220" s="18" t="s">
        <v>851</v>
      </c>
      <c r="G220" s="18" t="s">
        <v>734</v>
      </c>
      <c r="J220" s="18"/>
      <c r="K220" s="18"/>
      <c r="L220" s="18"/>
      <c r="M220" s="18" t="s">
        <v>848</v>
      </c>
    </row>
    <row r="221" spans="1:13" ht="57.6" x14ac:dyDescent="0.3">
      <c r="A221" s="18" t="s">
        <v>809</v>
      </c>
      <c r="B221" s="18" t="s">
        <v>854</v>
      </c>
      <c r="C221" s="18" t="s">
        <v>848</v>
      </c>
      <c r="D221" s="18" t="s">
        <v>849</v>
      </c>
      <c r="E221" s="18" t="s">
        <v>850</v>
      </c>
      <c r="F221" s="18" t="s">
        <v>851</v>
      </c>
      <c r="G221" s="18" t="s">
        <v>734</v>
      </c>
      <c r="J221" s="18"/>
      <c r="K221" s="18"/>
      <c r="L221" s="18"/>
      <c r="M221" s="18" t="s">
        <v>851</v>
      </c>
    </row>
    <row r="222" spans="1:13" ht="28.8" x14ac:dyDescent="0.3">
      <c r="A222" s="18" t="s">
        <v>809</v>
      </c>
      <c r="B222" s="18" t="s">
        <v>855</v>
      </c>
      <c r="C222" s="24" t="s">
        <v>856</v>
      </c>
      <c r="D222" s="24" t="s">
        <v>857</v>
      </c>
      <c r="E222" s="24" t="s">
        <v>858</v>
      </c>
      <c r="F222" s="18" t="s">
        <v>859</v>
      </c>
      <c r="J222" s="18"/>
      <c r="K222" s="18"/>
      <c r="L222" s="18"/>
      <c r="M222" s="24" t="s">
        <v>857</v>
      </c>
    </row>
  </sheetData>
  <phoneticPr fontId="5"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1941D8-8BD6-4F6A-8161-825226E5B5BF}">
  <dimension ref="A1"/>
  <sheetViews>
    <sheetView workbookViewId="0"/>
  </sheetViews>
  <sheetFormatPr defaultRowHeight="14.4" x14ac:dyDescent="0.3"/>
  <sheetData>
    <row r="1" spans="1:1" x14ac:dyDescent="0.3">
      <c r="A1" t="s">
        <v>860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63B08-8027-4AD0-A9EE-A32C8E810AFB}">
  <dimension ref="A1:D122"/>
  <sheetViews>
    <sheetView zoomScale="55" zoomScaleNormal="55" workbookViewId="0">
      <pane ySplit="1" topLeftCell="A120" activePane="bottomLeft" state="frozen"/>
      <selection pane="bottomLeft" activeCell="B53" sqref="B53"/>
    </sheetView>
  </sheetViews>
  <sheetFormatPr defaultRowHeight="14.4" x14ac:dyDescent="0.3"/>
  <cols>
    <col min="1" max="1" width="37.109375" customWidth="1"/>
    <col min="2" max="2" width="58.33203125" style="12" customWidth="1"/>
    <col min="3" max="3" width="58.33203125" customWidth="1"/>
    <col min="4" max="4" width="108" customWidth="1"/>
  </cols>
  <sheetData>
    <row r="1" spans="1:4" x14ac:dyDescent="0.3">
      <c r="A1" s="3" t="s">
        <v>0</v>
      </c>
      <c r="B1" s="11" t="s">
        <v>861</v>
      </c>
      <c r="C1" s="3" t="s">
        <v>862</v>
      </c>
      <c r="D1" s="3" t="s">
        <v>12</v>
      </c>
    </row>
    <row r="2" spans="1:4" ht="27.6" x14ac:dyDescent="0.3">
      <c r="A2" s="4" t="s">
        <v>13</v>
      </c>
      <c r="B2" s="5" t="s">
        <v>14</v>
      </c>
      <c r="C2" s="7" t="s">
        <v>863</v>
      </c>
      <c r="D2" s="6" t="s">
        <v>864</v>
      </c>
    </row>
    <row r="3" spans="1:4" ht="41.4" x14ac:dyDescent="0.3">
      <c r="A3" s="4" t="s">
        <v>13</v>
      </c>
      <c r="B3" s="5" t="s">
        <v>18</v>
      </c>
      <c r="C3" s="7" t="s">
        <v>863</v>
      </c>
      <c r="D3" s="7" t="s">
        <v>865</v>
      </c>
    </row>
    <row r="4" spans="1:4" x14ac:dyDescent="0.3">
      <c r="A4" s="4" t="s">
        <v>13</v>
      </c>
      <c r="B4" s="5" t="s">
        <v>23</v>
      </c>
      <c r="C4" s="7" t="s">
        <v>863</v>
      </c>
      <c r="D4" s="7" t="s">
        <v>866</v>
      </c>
    </row>
    <row r="5" spans="1:4" ht="55.2" x14ac:dyDescent="0.3">
      <c r="A5" s="4" t="s">
        <v>13</v>
      </c>
      <c r="B5" s="5" t="s">
        <v>867</v>
      </c>
      <c r="C5" s="7" t="s">
        <v>863</v>
      </c>
      <c r="D5" s="7" t="s">
        <v>868</v>
      </c>
    </row>
    <row r="6" spans="1:4" x14ac:dyDescent="0.3">
      <c r="A6" s="4" t="s">
        <v>13</v>
      </c>
      <c r="B6" s="5" t="s">
        <v>869</v>
      </c>
      <c r="C6" s="7" t="s">
        <v>863</v>
      </c>
      <c r="D6" s="7" t="s">
        <v>870</v>
      </c>
    </row>
    <row r="7" spans="1:4" ht="27.6" x14ac:dyDescent="0.3">
      <c r="A7" s="4" t="s">
        <v>13</v>
      </c>
      <c r="B7" s="5" t="s">
        <v>40</v>
      </c>
      <c r="C7" s="7" t="s">
        <v>863</v>
      </c>
      <c r="D7" s="7" t="s">
        <v>871</v>
      </c>
    </row>
    <row r="8" spans="1:4" ht="55.2" x14ac:dyDescent="0.3">
      <c r="A8" s="4" t="s">
        <v>13</v>
      </c>
      <c r="B8" s="5" t="s">
        <v>44</v>
      </c>
      <c r="C8" s="7" t="s">
        <v>863</v>
      </c>
      <c r="D8" s="7" t="s">
        <v>872</v>
      </c>
    </row>
    <row r="9" spans="1:4" ht="55.2" x14ac:dyDescent="0.3">
      <c r="A9" s="4" t="s">
        <v>13</v>
      </c>
      <c r="B9" s="5" t="s">
        <v>45</v>
      </c>
      <c r="C9" s="7" t="s">
        <v>863</v>
      </c>
      <c r="D9" s="8" t="s">
        <v>873</v>
      </c>
    </row>
    <row r="10" spans="1:4" ht="27.6" x14ac:dyDescent="0.3">
      <c r="A10" s="4" t="s">
        <v>874</v>
      </c>
      <c r="B10" s="5" t="s">
        <v>875</v>
      </c>
      <c r="C10" s="7" t="s">
        <v>863</v>
      </c>
      <c r="D10" s="7" t="s">
        <v>876</v>
      </c>
    </row>
    <row r="11" spans="1:4" x14ac:dyDescent="0.3">
      <c r="A11" s="4" t="s">
        <v>874</v>
      </c>
      <c r="B11" s="5" t="s">
        <v>877</v>
      </c>
      <c r="C11" s="7" t="s">
        <v>863</v>
      </c>
      <c r="D11" s="7" t="s">
        <v>878</v>
      </c>
    </row>
    <row r="12" spans="1:4" ht="27.6" x14ac:dyDescent="0.3">
      <c r="A12" s="4" t="s">
        <v>874</v>
      </c>
      <c r="B12" s="5" t="s">
        <v>879</v>
      </c>
      <c r="C12" s="7" t="s">
        <v>863</v>
      </c>
      <c r="D12" s="7" t="s">
        <v>880</v>
      </c>
    </row>
    <row r="13" spans="1:4" x14ac:dyDescent="0.3">
      <c r="A13" s="4" t="s">
        <v>874</v>
      </c>
      <c r="B13" s="5" t="s">
        <v>881</v>
      </c>
      <c r="C13" s="7" t="s">
        <v>863</v>
      </c>
      <c r="D13" s="9" t="s">
        <v>882</v>
      </c>
    </row>
    <row r="14" spans="1:4" ht="27.6" x14ac:dyDescent="0.3">
      <c r="A14" s="4" t="s">
        <v>874</v>
      </c>
      <c r="B14" s="5" t="s">
        <v>883</v>
      </c>
      <c r="C14" s="7" t="s">
        <v>863</v>
      </c>
      <c r="D14" s="7" t="s">
        <v>884</v>
      </c>
    </row>
    <row r="15" spans="1:4" ht="27.6" x14ac:dyDescent="0.3">
      <c r="A15" s="4" t="s">
        <v>874</v>
      </c>
      <c r="B15" s="5" t="s">
        <v>885</v>
      </c>
      <c r="C15" s="7" t="s">
        <v>863</v>
      </c>
      <c r="D15" s="7" t="s">
        <v>886</v>
      </c>
    </row>
    <row r="16" spans="1:4" x14ac:dyDescent="0.3">
      <c r="A16" s="1" t="s">
        <v>51</v>
      </c>
      <c r="B16" s="2" t="s">
        <v>52</v>
      </c>
      <c r="C16" s="7" t="s">
        <v>863</v>
      </c>
      <c r="D16" s="2" t="s">
        <v>57</v>
      </c>
    </row>
    <row r="17" spans="1:4" ht="27.6" x14ac:dyDescent="0.3">
      <c r="A17" s="1" t="s">
        <v>51</v>
      </c>
      <c r="B17" s="2" t="s">
        <v>887</v>
      </c>
      <c r="C17" s="7" t="s">
        <v>863</v>
      </c>
      <c r="D17" s="2" t="s">
        <v>888</v>
      </c>
    </row>
    <row r="18" spans="1:4" ht="27.6" x14ac:dyDescent="0.3">
      <c r="A18" s="1" t="s">
        <v>65</v>
      </c>
      <c r="B18" s="2" t="s">
        <v>889</v>
      </c>
      <c r="C18" s="7" t="s">
        <v>863</v>
      </c>
      <c r="D18" s="2" t="s">
        <v>67</v>
      </c>
    </row>
    <row r="19" spans="1:4" ht="27.6" x14ac:dyDescent="0.3">
      <c r="A19" s="1" t="s">
        <v>65</v>
      </c>
      <c r="B19" s="2" t="s">
        <v>71</v>
      </c>
      <c r="C19" s="7" t="s">
        <v>863</v>
      </c>
      <c r="D19" s="2" t="s">
        <v>74</v>
      </c>
    </row>
    <row r="20" spans="1:4" x14ac:dyDescent="0.3">
      <c r="A20" s="1" t="s">
        <v>65</v>
      </c>
      <c r="B20" s="2" t="s">
        <v>76</v>
      </c>
      <c r="C20" s="7" t="s">
        <v>863</v>
      </c>
      <c r="D20" s="2" t="s">
        <v>78</v>
      </c>
    </row>
    <row r="21" spans="1:4" ht="27.6" x14ac:dyDescent="0.3">
      <c r="A21" s="1" t="s">
        <v>65</v>
      </c>
      <c r="B21" s="2" t="s">
        <v>81</v>
      </c>
      <c r="C21" s="7" t="s">
        <v>863</v>
      </c>
      <c r="D21" s="2" t="s">
        <v>890</v>
      </c>
    </row>
    <row r="22" spans="1:4" x14ac:dyDescent="0.3">
      <c r="A22" s="1" t="s">
        <v>86</v>
      </c>
      <c r="B22" s="2" t="s">
        <v>87</v>
      </c>
      <c r="C22" s="7" t="s">
        <v>863</v>
      </c>
      <c r="D22" s="2" t="s">
        <v>89</v>
      </c>
    </row>
    <row r="23" spans="1:4" ht="27.6" x14ac:dyDescent="0.3">
      <c r="A23" s="1" t="s">
        <v>86</v>
      </c>
      <c r="B23" s="2" t="s">
        <v>92</v>
      </c>
      <c r="C23" s="7" t="s">
        <v>863</v>
      </c>
      <c r="D23" s="2" t="s">
        <v>891</v>
      </c>
    </row>
    <row r="24" spans="1:4" ht="41.4" x14ac:dyDescent="0.3">
      <c r="A24" s="1" t="s">
        <v>86</v>
      </c>
      <c r="B24" s="2" t="s">
        <v>97</v>
      </c>
      <c r="C24" s="7" t="s">
        <v>892</v>
      </c>
      <c r="D24" s="2" t="s">
        <v>99</v>
      </c>
    </row>
    <row r="25" spans="1:4" x14ac:dyDescent="0.3">
      <c r="A25" s="1" t="s">
        <v>86</v>
      </c>
      <c r="B25" s="2" t="s">
        <v>101</v>
      </c>
      <c r="C25" s="7" t="s">
        <v>863</v>
      </c>
      <c r="D25" s="2" t="s">
        <v>103</v>
      </c>
    </row>
    <row r="26" spans="1:4" x14ac:dyDescent="0.3">
      <c r="A26" s="1" t="s">
        <v>106</v>
      </c>
      <c r="B26" s="2" t="s">
        <v>107</v>
      </c>
      <c r="C26" s="7" t="s">
        <v>863</v>
      </c>
      <c r="D26" s="2" t="s">
        <v>108</v>
      </c>
    </row>
    <row r="27" spans="1:4" ht="27.6" x14ac:dyDescent="0.3">
      <c r="A27" s="1" t="s">
        <v>106</v>
      </c>
      <c r="B27" s="2" t="s">
        <v>112</v>
      </c>
      <c r="C27" s="7" t="s">
        <v>863</v>
      </c>
      <c r="D27" s="2" t="s">
        <v>115</v>
      </c>
    </row>
    <row r="28" spans="1:4" ht="27.6" x14ac:dyDescent="0.3">
      <c r="A28" s="1" t="s">
        <v>106</v>
      </c>
      <c r="B28" s="2" t="s">
        <v>117</v>
      </c>
      <c r="C28" s="7" t="s">
        <v>863</v>
      </c>
      <c r="D28" s="2" t="s">
        <v>893</v>
      </c>
    </row>
    <row r="29" spans="1:4" ht="69" x14ac:dyDescent="0.3">
      <c r="A29" s="1" t="s">
        <v>106</v>
      </c>
      <c r="B29" s="2" t="s">
        <v>894</v>
      </c>
      <c r="C29" s="7" t="s">
        <v>892</v>
      </c>
      <c r="D29" s="2" t="s">
        <v>126</v>
      </c>
    </row>
    <row r="30" spans="1:4" ht="27.6" x14ac:dyDescent="0.3">
      <c r="A30" s="1" t="s">
        <v>106</v>
      </c>
      <c r="B30" s="2" t="s">
        <v>127</v>
      </c>
      <c r="C30" s="7" t="s">
        <v>863</v>
      </c>
      <c r="D30" s="2" t="s">
        <v>128</v>
      </c>
    </row>
    <row r="31" spans="1:4" ht="27.6" x14ac:dyDescent="0.3">
      <c r="A31" s="1" t="s">
        <v>106</v>
      </c>
      <c r="B31" s="2" t="s">
        <v>129</v>
      </c>
      <c r="C31" s="7" t="s">
        <v>863</v>
      </c>
      <c r="D31" s="2" t="s">
        <v>133</v>
      </c>
    </row>
    <row r="32" spans="1:4" x14ac:dyDescent="0.3">
      <c r="A32" s="1" t="s">
        <v>106</v>
      </c>
      <c r="B32" s="2" t="s">
        <v>134</v>
      </c>
      <c r="C32" s="7" t="s">
        <v>863</v>
      </c>
      <c r="D32" s="2" t="s">
        <v>135</v>
      </c>
    </row>
    <row r="33" spans="1:4" ht="27.6" x14ac:dyDescent="0.3">
      <c r="A33" s="1" t="s">
        <v>106</v>
      </c>
      <c r="B33" s="2" t="s">
        <v>895</v>
      </c>
      <c r="C33" s="7" t="s">
        <v>863</v>
      </c>
      <c r="D33" s="2" t="s">
        <v>896</v>
      </c>
    </row>
    <row r="34" spans="1:4" ht="55.2" x14ac:dyDescent="0.3">
      <c r="A34" s="1" t="s">
        <v>145</v>
      </c>
      <c r="B34" s="2" t="s">
        <v>897</v>
      </c>
      <c r="C34" s="7" t="s">
        <v>863</v>
      </c>
      <c r="D34" s="2" t="s">
        <v>898</v>
      </c>
    </row>
    <row r="35" spans="1:4" x14ac:dyDescent="0.3">
      <c r="A35" s="1" t="s">
        <v>145</v>
      </c>
      <c r="B35" s="2" t="s">
        <v>146</v>
      </c>
      <c r="C35" s="7" t="s">
        <v>863</v>
      </c>
      <c r="D35" s="2" t="s">
        <v>899</v>
      </c>
    </row>
    <row r="36" spans="1:4" ht="27.6" x14ac:dyDescent="0.3">
      <c r="A36" s="1" t="s">
        <v>151</v>
      </c>
      <c r="B36" s="2" t="s">
        <v>152</v>
      </c>
      <c r="C36" s="7" t="s">
        <v>863</v>
      </c>
      <c r="D36" s="2" t="s">
        <v>900</v>
      </c>
    </row>
    <row r="37" spans="1:4" ht="27.6" x14ac:dyDescent="0.3">
      <c r="A37" s="1" t="s">
        <v>431</v>
      </c>
      <c r="B37" s="2" t="s">
        <v>901</v>
      </c>
      <c r="C37" s="7" t="s">
        <v>863</v>
      </c>
      <c r="D37" s="2" t="s">
        <v>902</v>
      </c>
    </row>
    <row r="38" spans="1:4" x14ac:dyDescent="0.3">
      <c r="A38" s="1" t="s">
        <v>156</v>
      </c>
      <c r="B38" s="2" t="s">
        <v>903</v>
      </c>
      <c r="C38" s="7" t="s">
        <v>863</v>
      </c>
      <c r="D38" s="2" t="s">
        <v>904</v>
      </c>
    </row>
    <row r="39" spans="1:4" ht="82.8" x14ac:dyDescent="0.3">
      <c r="A39" s="1" t="s">
        <v>156</v>
      </c>
      <c r="B39" s="2" t="s">
        <v>905</v>
      </c>
      <c r="C39" s="7" t="s">
        <v>863</v>
      </c>
      <c r="D39" s="2" t="s">
        <v>906</v>
      </c>
    </row>
    <row r="40" spans="1:4" ht="27.6" x14ac:dyDescent="0.3">
      <c r="A40" s="1" t="s">
        <v>156</v>
      </c>
      <c r="B40" s="2" t="s">
        <v>157</v>
      </c>
      <c r="C40" s="7" t="s">
        <v>863</v>
      </c>
      <c r="D40" s="2" t="s">
        <v>160</v>
      </c>
    </row>
    <row r="41" spans="1:4" ht="55.2" x14ac:dyDescent="0.3">
      <c r="A41" s="1" t="s">
        <v>156</v>
      </c>
      <c r="B41" s="2" t="s">
        <v>907</v>
      </c>
      <c r="C41" s="7" t="s">
        <v>892</v>
      </c>
      <c r="D41" s="2" t="s">
        <v>908</v>
      </c>
    </row>
    <row r="42" spans="1:4" ht="27.6" x14ac:dyDescent="0.3">
      <c r="A42" s="1" t="s">
        <v>156</v>
      </c>
      <c r="B42" s="2" t="s">
        <v>167</v>
      </c>
      <c r="C42" s="7" t="s">
        <v>863</v>
      </c>
      <c r="D42" s="2" t="s">
        <v>909</v>
      </c>
    </row>
    <row r="43" spans="1:4" ht="41.4" x14ac:dyDescent="0.3">
      <c r="A43" s="1" t="s">
        <v>156</v>
      </c>
      <c r="B43" s="2" t="s">
        <v>910</v>
      </c>
      <c r="C43" s="7" t="s">
        <v>863</v>
      </c>
      <c r="D43" s="2" t="s">
        <v>911</v>
      </c>
    </row>
    <row r="44" spans="1:4" ht="27.6" x14ac:dyDescent="0.3">
      <c r="A44" s="1" t="s">
        <v>177</v>
      </c>
      <c r="B44" s="2" t="s">
        <v>178</v>
      </c>
      <c r="C44" s="7" t="s">
        <v>863</v>
      </c>
      <c r="D44" s="2" t="s">
        <v>912</v>
      </c>
    </row>
    <row r="45" spans="1:4" x14ac:dyDescent="0.3">
      <c r="A45" s="1" t="s">
        <v>183</v>
      </c>
      <c r="B45" s="2" t="s">
        <v>184</v>
      </c>
      <c r="C45" s="7" t="s">
        <v>863</v>
      </c>
      <c r="D45" s="2" t="s">
        <v>913</v>
      </c>
    </row>
    <row r="46" spans="1:4" ht="27.6" x14ac:dyDescent="0.3">
      <c r="A46" s="1" t="s">
        <v>183</v>
      </c>
      <c r="B46" s="2" t="s">
        <v>914</v>
      </c>
      <c r="C46" s="7" t="s">
        <v>863</v>
      </c>
      <c r="D46" s="2" t="s">
        <v>915</v>
      </c>
    </row>
    <row r="47" spans="1:4" ht="27.6" x14ac:dyDescent="0.3">
      <c r="A47" s="1" t="s">
        <v>194</v>
      </c>
      <c r="B47" s="2" t="s">
        <v>916</v>
      </c>
      <c r="C47" s="7" t="s">
        <v>863</v>
      </c>
      <c r="D47" s="2" t="s">
        <v>917</v>
      </c>
    </row>
    <row r="48" spans="1:4" ht="41.4" x14ac:dyDescent="0.3">
      <c r="A48" s="1" t="s">
        <v>194</v>
      </c>
      <c r="B48" s="2" t="s">
        <v>200</v>
      </c>
      <c r="C48" s="7" t="s">
        <v>863</v>
      </c>
      <c r="D48" s="2" t="s">
        <v>918</v>
      </c>
    </row>
    <row r="49" spans="1:4" x14ac:dyDescent="0.3">
      <c r="A49" s="1" t="s">
        <v>194</v>
      </c>
      <c r="B49" s="2" t="s">
        <v>205</v>
      </c>
      <c r="C49" s="7" t="s">
        <v>863</v>
      </c>
      <c r="D49" s="2" t="s">
        <v>207</v>
      </c>
    </row>
    <row r="50" spans="1:4" ht="57.6" x14ac:dyDescent="0.3">
      <c r="A50" s="10" t="s">
        <v>51</v>
      </c>
      <c r="B50" s="12" t="s">
        <v>919</v>
      </c>
      <c r="C50" s="13" t="s">
        <v>892</v>
      </c>
    </row>
    <row r="51" spans="1:4" ht="28.8" x14ac:dyDescent="0.3">
      <c r="A51" s="10" t="s">
        <v>51</v>
      </c>
      <c r="B51" s="12" t="s">
        <v>209</v>
      </c>
      <c r="C51" s="13" t="s">
        <v>892</v>
      </c>
    </row>
    <row r="52" spans="1:4" ht="72" x14ac:dyDescent="0.3">
      <c r="A52" s="10" t="s">
        <v>51</v>
      </c>
      <c r="B52" s="12" t="s">
        <v>920</v>
      </c>
      <c r="C52" s="13" t="s">
        <v>892</v>
      </c>
    </row>
    <row r="53" spans="1:4" ht="43.2" x14ac:dyDescent="0.3">
      <c r="A53" s="10" t="s">
        <v>51</v>
      </c>
      <c r="B53" s="12" t="s">
        <v>218</v>
      </c>
      <c r="C53" s="13" t="s">
        <v>892</v>
      </c>
    </row>
    <row r="54" spans="1:4" ht="100.8" x14ac:dyDescent="0.3">
      <c r="A54" s="14" t="s">
        <v>51</v>
      </c>
      <c r="B54" s="12" t="s">
        <v>921</v>
      </c>
      <c r="C54" s="13" t="s">
        <v>892</v>
      </c>
      <c r="D54" t="s">
        <v>922</v>
      </c>
    </row>
    <row r="55" spans="1:4" ht="86.4" x14ac:dyDescent="0.3">
      <c r="A55" s="10" t="s">
        <v>65</v>
      </c>
      <c r="B55" s="12" t="s">
        <v>923</v>
      </c>
    </row>
    <row r="56" spans="1:4" x14ac:dyDescent="0.3">
      <c r="A56" s="10" t="s">
        <v>65</v>
      </c>
      <c r="B56" s="12" t="s">
        <v>235</v>
      </c>
    </row>
    <row r="57" spans="1:4" ht="115.2" x14ac:dyDescent="0.3">
      <c r="A57" s="10" t="s">
        <v>65</v>
      </c>
      <c r="B57" s="12" t="s">
        <v>924</v>
      </c>
    </row>
    <row r="58" spans="1:4" ht="100.8" x14ac:dyDescent="0.3">
      <c r="A58" s="10" t="s">
        <v>65</v>
      </c>
      <c r="B58" s="12" t="s">
        <v>925</v>
      </c>
      <c r="D58" t="s">
        <v>926</v>
      </c>
    </row>
    <row r="59" spans="1:4" ht="100.8" x14ac:dyDescent="0.3">
      <c r="A59" s="10" t="s">
        <v>65</v>
      </c>
      <c r="B59" s="12" t="s">
        <v>927</v>
      </c>
      <c r="D59" t="s">
        <v>928</v>
      </c>
    </row>
    <row r="60" spans="1:4" ht="100.8" x14ac:dyDescent="0.3">
      <c r="A60" s="10" t="s">
        <v>65</v>
      </c>
      <c r="B60" s="12" t="s">
        <v>929</v>
      </c>
      <c r="D60" t="s">
        <v>930</v>
      </c>
    </row>
    <row r="61" spans="1:4" ht="100.8" x14ac:dyDescent="0.3">
      <c r="A61" s="10" t="s">
        <v>65</v>
      </c>
      <c r="B61" s="12" t="s">
        <v>931</v>
      </c>
      <c r="D61" t="s">
        <v>932</v>
      </c>
    </row>
    <row r="62" spans="1:4" ht="100.8" x14ac:dyDescent="0.3">
      <c r="A62" s="10" t="s">
        <v>65</v>
      </c>
      <c r="B62" s="12" t="s">
        <v>927</v>
      </c>
      <c r="D62" t="s">
        <v>933</v>
      </c>
    </row>
    <row r="63" spans="1:4" ht="86.4" x14ac:dyDescent="0.3">
      <c r="A63" s="10" t="s">
        <v>65</v>
      </c>
      <c r="B63" s="12" t="s">
        <v>934</v>
      </c>
      <c r="D63" t="s">
        <v>935</v>
      </c>
    </row>
    <row r="64" spans="1:4" ht="115.2" x14ac:dyDescent="0.3">
      <c r="A64" s="10" t="s">
        <v>65</v>
      </c>
      <c r="B64" s="12" t="s">
        <v>936</v>
      </c>
      <c r="D64" t="s">
        <v>937</v>
      </c>
    </row>
    <row r="65" spans="1:4" ht="100.8" x14ac:dyDescent="0.3">
      <c r="A65" s="10" t="s">
        <v>65</v>
      </c>
      <c r="B65" s="12" t="s">
        <v>938</v>
      </c>
      <c r="D65" t="s">
        <v>939</v>
      </c>
    </row>
    <row r="66" spans="1:4" ht="115.2" x14ac:dyDescent="0.3">
      <c r="A66" s="10" t="s">
        <v>65</v>
      </c>
      <c r="B66" s="12" t="s">
        <v>940</v>
      </c>
      <c r="D66" t="s">
        <v>941</v>
      </c>
    </row>
    <row r="67" spans="1:4" ht="86.4" x14ac:dyDescent="0.3">
      <c r="A67" s="10" t="s">
        <v>86</v>
      </c>
      <c r="B67" s="12" t="s">
        <v>942</v>
      </c>
      <c r="D67" t="s">
        <v>943</v>
      </c>
    </row>
    <row r="68" spans="1:4" ht="86.4" x14ac:dyDescent="0.3">
      <c r="A68" s="10" t="s">
        <v>86</v>
      </c>
      <c r="B68" s="12" t="s">
        <v>944</v>
      </c>
      <c r="D68" t="s">
        <v>945</v>
      </c>
    </row>
    <row r="69" spans="1:4" ht="86.4" x14ac:dyDescent="0.3">
      <c r="A69" s="10" t="s">
        <v>86</v>
      </c>
      <c r="B69" s="12" t="s">
        <v>946</v>
      </c>
      <c r="D69" t="s">
        <v>947</v>
      </c>
    </row>
    <row r="70" spans="1:4" ht="86.4" x14ac:dyDescent="0.3">
      <c r="A70" s="10" t="s">
        <v>86</v>
      </c>
      <c r="B70" s="12" t="s">
        <v>948</v>
      </c>
      <c r="D70" t="s">
        <v>299</v>
      </c>
    </row>
    <row r="71" spans="1:4" ht="57.6" x14ac:dyDescent="0.3">
      <c r="A71" s="10" t="s">
        <v>86</v>
      </c>
      <c r="B71" s="12" t="s">
        <v>949</v>
      </c>
      <c r="D71" t="s">
        <v>306</v>
      </c>
    </row>
    <row r="72" spans="1:4" ht="57.6" x14ac:dyDescent="0.3">
      <c r="A72" s="10" t="s">
        <v>86</v>
      </c>
      <c r="B72" s="12" t="s">
        <v>950</v>
      </c>
      <c r="D72" t="s">
        <v>305</v>
      </c>
    </row>
    <row r="73" spans="1:4" ht="57.6" x14ac:dyDescent="0.3">
      <c r="A73" s="10" t="s">
        <v>86</v>
      </c>
      <c r="B73" s="12" t="s">
        <v>951</v>
      </c>
      <c r="D73" t="s">
        <v>306</v>
      </c>
    </row>
    <row r="74" spans="1:4" ht="57.6" x14ac:dyDescent="0.3">
      <c r="A74" s="10" t="s">
        <v>86</v>
      </c>
      <c r="B74" s="12" t="s">
        <v>952</v>
      </c>
      <c r="D74" t="s">
        <v>305</v>
      </c>
    </row>
    <row r="75" spans="1:4" ht="100.8" x14ac:dyDescent="0.3">
      <c r="A75" s="10" t="s">
        <v>86</v>
      </c>
      <c r="B75" s="12" t="s">
        <v>953</v>
      </c>
      <c r="D75" t="s">
        <v>954</v>
      </c>
    </row>
    <row r="76" spans="1:4" ht="86.4" x14ac:dyDescent="0.3">
      <c r="A76" s="10" t="s">
        <v>86</v>
      </c>
      <c r="B76" s="12" t="s">
        <v>955</v>
      </c>
      <c r="D76" t="s">
        <v>321</v>
      </c>
    </row>
    <row r="77" spans="1:4" ht="100.8" x14ac:dyDescent="0.3">
      <c r="A77" s="10" t="s">
        <v>86</v>
      </c>
      <c r="B77" s="12" t="s">
        <v>956</v>
      </c>
      <c r="D77" t="s">
        <v>957</v>
      </c>
    </row>
    <row r="78" spans="1:4" ht="86.4" x14ac:dyDescent="0.3">
      <c r="A78" s="10" t="s">
        <v>106</v>
      </c>
      <c r="B78" s="12" t="s">
        <v>958</v>
      </c>
      <c r="D78" t="s">
        <v>959</v>
      </c>
    </row>
    <row r="79" spans="1:4" ht="100.8" x14ac:dyDescent="0.3">
      <c r="A79" s="10" t="s">
        <v>106</v>
      </c>
      <c r="B79" s="12" t="s">
        <v>960</v>
      </c>
      <c r="C79" t="s">
        <v>863</v>
      </c>
      <c r="D79" t="s">
        <v>961</v>
      </c>
    </row>
    <row r="80" spans="1:4" ht="100.8" x14ac:dyDescent="0.3">
      <c r="A80" s="10" t="s">
        <v>106</v>
      </c>
      <c r="B80" s="12" t="s">
        <v>962</v>
      </c>
      <c r="D80" t="s">
        <v>963</v>
      </c>
    </row>
    <row r="81" spans="1:4" ht="115.2" x14ac:dyDescent="0.3">
      <c r="A81" s="10" t="s">
        <v>106</v>
      </c>
      <c r="B81" s="12" t="s">
        <v>964</v>
      </c>
      <c r="D81" t="s">
        <v>965</v>
      </c>
    </row>
    <row r="82" spans="1:4" ht="57.6" x14ac:dyDescent="0.3">
      <c r="A82" s="10" t="s">
        <v>106</v>
      </c>
      <c r="B82" s="12" t="s">
        <v>966</v>
      </c>
      <c r="D82" t="s">
        <v>306</v>
      </c>
    </row>
    <row r="83" spans="1:4" ht="57.6" x14ac:dyDescent="0.3">
      <c r="A83" s="10" t="s">
        <v>106</v>
      </c>
      <c r="B83" s="12" t="s">
        <v>967</v>
      </c>
      <c r="D83" t="s">
        <v>305</v>
      </c>
    </row>
    <row r="84" spans="1:4" ht="129.6" x14ac:dyDescent="0.3">
      <c r="A84" s="10" t="s">
        <v>106</v>
      </c>
      <c r="B84" s="12" t="s">
        <v>968</v>
      </c>
      <c r="D84" t="s">
        <v>969</v>
      </c>
    </row>
    <row r="85" spans="1:4" ht="129.6" x14ac:dyDescent="0.3">
      <c r="A85" s="10" t="s">
        <v>106</v>
      </c>
      <c r="B85" s="12" t="s">
        <v>970</v>
      </c>
      <c r="D85" t="s">
        <v>971</v>
      </c>
    </row>
    <row r="86" spans="1:4" ht="129.6" x14ac:dyDescent="0.3">
      <c r="A86" s="10" t="s">
        <v>106</v>
      </c>
      <c r="B86" s="12" t="s">
        <v>972</v>
      </c>
      <c r="D86" t="s">
        <v>973</v>
      </c>
    </row>
    <row r="87" spans="1:4" ht="129.6" x14ac:dyDescent="0.3">
      <c r="A87" s="10" t="s">
        <v>106</v>
      </c>
      <c r="B87" s="12" t="s">
        <v>974</v>
      </c>
      <c r="D87" t="s">
        <v>361</v>
      </c>
    </row>
    <row r="88" spans="1:4" ht="72" x14ac:dyDescent="0.3">
      <c r="A88" s="10" t="s">
        <v>106</v>
      </c>
      <c r="B88" s="12" t="s">
        <v>975</v>
      </c>
      <c r="D88" t="s">
        <v>306</v>
      </c>
    </row>
    <row r="89" spans="1:4" ht="57.6" x14ac:dyDescent="0.3">
      <c r="A89" s="10" t="s">
        <v>106</v>
      </c>
      <c r="B89" s="12" t="s">
        <v>976</v>
      </c>
      <c r="D89" t="s">
        <v>305</v>
      </c>
    </row>
    <row r="90" spans="1:4" ht="115.2" x14ac:dyDescent="0.3">
      <c r="A90" s="10" t="s">
        <v>106</v>
      </c>
      <c r="B90" s="12" t="s">
        <v>977</v>
      </c>
      <c r="D90" t="s">
        <v>978</v>
      </c>
    </row>
    <row r="91" spans="1:4" ht="100.8" x14ac:dyDescent="0.3">
      <c r="A91" s="10" t="s">
        <v>106</v>
      </c>
      <c r="B91" s="12" t="s">
        <v>979</v>
      </c>
      <c r="D91" t="s">
        <v>980</v>
      </c>
    </row>
    <row r="92" spans="1:4" ht="100.8" x14ac:dyDescent="0.3">
      <c r="A92" s="10" t="s">
        <v>145</v>
      </c>
      <c r="B92" s="12" t="s">
        <v>981</v>
      </c>
      <c r="D92" t="s">
        <v>982</v>
      </c>
    </row>
    <row r="93" spans="1:4" ht="100.8" x14ac:dyDescent="0.3">
      <c r="A93" s="10" t="s">
        <v>145</v>
      </c>
      <c r="B93" s="12" t="s">
        <v>983</v>
      </c>
      <c r="D93" t="s">
        <v>984</v>
      </c>
    </row>
    <row r="94" spans="1:4" ht="57.6" x14ac:dyDescent="0.3">
      <c r="A94" s="10" t="s">
        <v>145</v>
      </c>
      <c r="B94" s="12" t="s">
        <v>985</v>
      </c>
      <c r="D94" t="s">
        <v>305</v>
      </c>
    </row>
    <row r="95" spans="1:4" ht="57.6" x14ac:dyDescent="0.3">
      <c r="A95" s="10" t="s">
        <v>145</v>
      </c>
      <c r="B95" s="12" t="s">
        <v>986</v>
      </c>
      <c r="D95" t="s">
        <v>305</v>
      </c>
    </row>
    <row r="96" spans="1:4" ht="115.2" x14ac:dyDescent="0.3">
      <c r="A96" s="10" t="s">
        <v>145</v>
      </c>
      <c r="B96" s="12" t="s">
        <v>987</v>
      </c>
      <c r="D96" t="s">
        <v>988</v>
      </c>
    </row>
    <row r="97" spans="1:4" ht="100.8" x14ac:dyDescent="0.3">
      <c r="A97" s="10" t="s">
        <v>145</v>
      </c>
      <c r="B97" s="12" t="s">
        <v>989</v>
      </c>
      <c r="D97" t="s">
        <v>990</v>
      </c>
    </row>
    <row r="98" spans="1:4" ht="100.8" x14ac:dyDescent="0.3">
      <c r="A98" s="10" t="s">
        <v>145</v>
      </c>
      <c r="B98" s="12" t="s">
        <v>991</v>
      </c>
      <c r="D98" t="s">
        <v>992</v>
      </c>
    </row>
    <row r="99" spans="1:4" ht="86.4" x14ac:dyDescent="0.3">
      <c r="A99" s="10" t="s">
        <v>145</v>
      </c>
      <c r="B99" s="12" t="s">
        <v>993</v>
      </c>
      <c r="D99" t="s">
        <v>994</v>
      </c>
    </row>
    <row r="100" spans="1:4" ht="100.8" x14ac:dyDescent="0.3">
      <c r="A100" s="10" t="s">
        <v>145</v>
      </c>
      <c r="B100" s="12" t="s">
        <v>995</v>
      </c>
      <c r="D100" t="s">
        <v>996</v>
      </c>
    </row>
    <row r="101" spans="1:4" ht="86.4" x14ac:dyDescent="0.3">
      <c r="A101" s="10" t="s">
        <v>145</v>
      </c>
      <c r="B101" s="12" t="s">
        <v>997</v>
      </c>
      <c r="D101" t="s">
        <v>998</v>
      </c>
    </row>
    <row r="102" spans="1:4" ht="43.2" x14ac:dyDescent="0.3">
      <c r="A102" s="10" t="s">
        <v>151</v>
      </c>
      <c r="B102" s="12" t="s">
        <v>999</v>
      </c>
      <c r="D102" s="12" t="s">
        <v>1000</v>
      </c>
    </row>
    <row r="103" spans="1:4" ht="100.8" x14ac:dyDescent="0.3">
      <c r="A103" s="10" t="s">
        <v>431</v>
      </c>
      <c r="B103" s="12" t="s">
        <v>1001</v>
      </c>
      <c r="D103" t="s">
        <v>1002</v>
      </c>
    </row>
    <row r="104" spans="1:4" ht="100.8" x14ac:dyDescent="0.3">
      <c r="A104" t="s">
        <v>431</v>
      </c>
      <c r="B104" s="12" t="s">
        <v>1003</v>
      </c>
      <c r="D104" t="s">
        <v>1004</v>
      </c>
    </row>
    <row r="105" spans="1:4" ht="115.2" x14ac:dyDescent="0.3">
      <c r="A105" t="s">
        <v>431</v>
      </c>
      <c r="B105" s="12" t="s">
        <v>1005</v>
      </c>
      <c r="D105" t="s">
        <v>1006</v>
      </c>
    </row>
    <row r="106" spans="1:4" ht="129.6" x14ac:dyDescent="0.3">
      <c r="A106" t="s">
        <v>431</v>
      </c>
      <c r="B106" s="12" t="s">
        <v>1007</v>
      </c>
      <c r="D106" t="s">
        <v>1008</v>
      </c>
    </row>
    <row r="107" spans="1:4" ht="144" x14ac:dyDescent="0.3">
      <c r="A107" t="s">
        <v>431</v>
      </c>
      <c r="B107" s="12" t="s">
        <v>1009</v>
      </c>
      <c r="D107" t="s">
        <v>1010</v>
      </c>
    </row>
    <row r="108" spans="1:4" ht="129.6" x14ac:dyDescent="0.3">
      <c r="A108" t="s">
        <v>431</v>
      </c>
      <c r="B108" s="12" t="s">
        <v>1011</v>
      </c>
      <c r="D108" t="s">
        <v>1012</v>
      </c>
    </row>
    <row r="109" spans="1:4" ht="115.2" x14ac:dyDescent="0.3">
      <c r="A109" t="s">
        <v>431</v>
      </c>
      <c r="B109" s="12" t="s">
        <v>1013</v>
      </c>
      <c r="D109" t="s">
        <v>1014</v>
      </c>
    </row>
    <row r="110" spans="1:4" ht="129.6" x14ac:dyDescent="0.3">
      <c r="A110" t="s">
        <v>431</v>
      </c>
      <c r="B110" s="12" t="s">
        <v>1015</v>
      </c>
      <c r="D110" t="s">
        <v>1016</v>
      </c>
    </row>
    <row r="111" spans="1:4" ht="115.2" x14ac:dyDescent="0.3">
      <c r="A111" t="s">
        <v>156</v>
      </c>
      <c r="B111" s="12" t="s">
        <v>1017</v>
      </c>
      <c r="D111" t="s">
        <v>1018</v>
      </c>
    </row>
    <row r="112" spans="1:4" ht="86.4" x14ac:dyDescent="0.3">
      <c r="B112" s="12" t="s">
        <v>1019</v>
      </c>
      <c r="D112" t="s">
        <v>1020</v>
      </c>
    </row>
    <row r="113" spans="2:4" ht="86.4" x14ac:dyDescent="0.3">
      <c r="B113" s="12" t="s">
        <v>1021</v>
      </c>
      <c r="D113" t="s">
        <v>1022</v>
      </c>
    </row>
    <row r="114" spans="2:4" ht="86.4" x14ac:dyDescent="0.3">
      <c r="B114" s="12" t="s">
        <v>1023</v>
      </c>
      <c r="D114" t="s">
        <v>1024</v>
      </c>
    </row>
    <row r="115" spans="2:4" ht="115.2" x14ac:dyDescent="0.3">
      <c r="B115" s="12" t="s">
        <v>1025</v>
      </c>
      <c r="D115" t="s">
        <v>511</v>
      </c>
    </row>
    <row r="116" spans="2:4" ht="129.6" x14ac:dyDescent="0.3">
      <c r="B116" s="12" t="s">
        <v>1026</v>
      </c>
      <c r="C116" t="e" vm="1">
        <v>#VALUE!</v>
      </c>
      <c r="D116" t="s">
        <v>725</v>
      </c>
    </row>
    <row r="117" spans="2:4" ht="129.6" x14ac:dyDescent="0.3">
      <c r="B117" s="12" t="s">
        <v>1026</v>
      </c>
      <c r="C117" t="e" vm="2">
        <v>#VALUE!</v>
      </c>
      <c r="D117" t="s">
        <v>726</v>
      </c>
    </row>
    <row r="118" spans="2:4" ht="129.6" x14ac:dyDescent="0.3">
      <c r="B118" s="12" t="s">
        <v>1026</v>
      </c>
      <c r="C118" t="e" vm="3">
        <v>#VALUE!</v>
      </c>
    </row>
    <row r="119" spans="2:4" ht="129.6" x14ac:dyDescent="0.3">
      <c r="B119" s="12" t="s">
        <v>1026</v>
      </c>
      <c r="C119" t="e" vm="4">
        <v>#VALUE!</v>
      </c>
    </row>
    <row r="120" spans="2:4" ht="129.6" x14ac:dyDescent="0.3">
      <c r="B120" s="12" t="s">
        <v>1026</v>
      </c>
      <c r="C120" t="e" vm="5">
        <v>#VALUE!</v>
      </c>
    </row>
    <row r="121" spans="2:4" ht="129.6" x14ac:dyDescent="0.3">
      <c r="B121" s="12" t="s">
        <v>1026</v>
      </c>
      <c r="C121" t="e" vm="6">
        <v>#VALUE!</v>
      </c>
    </row>
    <row r="122" spans="2:4" ht="129.6" x14ac:dyDescent="0.3">
      <c r="B122" s="12" t="s">
        <v>1026</v>
      </c>
      <c r="C122" t="e" vm="7">
        <v>#VALUE!</v>
      </c>
    </row>
  </sheetData>
  <autoFilter ref="A1:D110" xr:uid="{3E763B08-8027-4AD0-A9EE-A32C8E810AFB}"/>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D811B-48CA-416B-A49E-4806F8994D74}">
  <dimension ref="A1:N144"/>
  <sheetViews>
    <sheetView zoomScale="70" zoomScaleNormal="70" workbookViewId="0">
      <pane ySplit="1" topLeftCell="A141" activePane="bottomLeft" state="frozen"/>
      <selection pane="bottomLeft" activeCell="B144" sqref="B144"/>
    </sheetView>
  </sheetViews>
  <sheetFormatPr defaultRowHeight="14.4" x14ac:dyDescent="0.3"/>
  <cols>
    <col min="1" max="1" width="37.109375" customWidth="1"/>
    <col min="2" max="2" width="58.33203125" style="12" customWidth="1"/>
    <col min="3" max="3" width="14.88671875" style="12" bestFit="1" customWidth="1"/>
    <col min="4" max="4" width="14.88671875" style="12" customWidth="1"/>
    <col min="5" max="5" width="12.33203125" style="12" customWidth="1"/>
    <col min="6" max="6" width="18.44140625" style="12" customWidth="1"/>
    <col min="7" max="8" width="8.88671875" style="12"/>
    <col min="9" max="9" width="9.44140625" style="12" bestFit="1" customWidth="1"/>
    <col min="10" max="11" width="8.88671875" style="12"/>
    <col min="12" max="12" width="36.6640625" style="12" customWidth="1"/>
    <col min="13" max="13" width="58.33203125" customWidth="1"/>
    <col min="14" max="14" width="108" customWidth="1"/>
  </cols>
  <sheetData>
    <row r="1" spans="1:14" x14ac:dyDescent="0.3">
      <c r="A1" s="3" t="s">
        <v>0</v>
      </c>
      <c r="B1" s="11" t="s">
        <v>861</v>
      </c>
      <c r="N1" s="3" t="s">
        <v>12</v>
      </c>
    </row>
    <row r="2" spans="1:14" ht="57.6" x14ac:dyDescent="0.3">
      <c r="A2" s="4" t="s">
        <v>13</v>
      </c>
      <c r="B2" s="5" t="s">
        <v>14</v>
      </c>
      <c r="L2" s="12" t="s">
        <v>1027</v>
      </c>
      <c r="M2" s="7" t="s">
        <v>863</v>
      </c>
      <c r="N2" s="6" t="s">
        <v>15</v>
      </c>
    </row>
    <row r="3" spans="1:14" ht="72" x14ac:dyDescent="0.3">
      <c r="A3" s="4" t="s">
        <v>13</v>
      </c>
      <c r="B3" s="5" t="s">
        <v>18</v>
      </c>
      <c r="L3" s="12" t="s">
        <v>1028</v>
      </c>
      <c r="M3" s="7" t="s">
        <v>863</v>
      </c>
      <c r="N3" s="7" t="s">
        <v>19</v>
      </c>
    </row>
    <row r="4" spans="1:14" ht="28.8" x14ac:dyDescent="0.3">
      <c r="A4" s="4" t="s">
        <v>13</v>
      </c>
      <c r="B4" s="5" t="s">
        <v>23</v>
      </c>
      <c r="L4" s="12" t="s">
        <v>1029</v>
      </c>
      <c r="M4" s="7" t="s">
        <v>863</v>
      </c>
      <c r="N4" s="7" t="s">
        <v>24</v>
      </c>
    </row>
    <row r="5" spans="1:14" ht="57.6" x14ac:dyDescent="0.3">
      <c r="A5" s="4" t="s">
        <v>13</v>
      </c>
      <c r="B5" s="5" t="s">
        <v>869</v>
      </c>
      <c r="L5" s="12" t="s">
        <v>1030</v>
      </c>
      <c r="M5" s="7" t="s">
        <v>863</v>
      </c>
      <c r="N5" s="7" t="s">
        <v>39</v>
      </c>
    </row>
    <row r="6" spans="1:14" ht="57.6" x14ac:dyDescent="0.3">
      <c r="A6" s="4" t="s">
        <v>13</v>
      </c>
      <c r="B6" s="5" t="s">
        <v>40</v>
      </c>
      <c r="L6" s="12" t="s">
        <v>1031</v>
      </c>
      <c r="M6" s="7" t="s">
        <v>863</v>
      </c>
      <c r="N6" s="7" t="s">
        <v>41</v>
      </c>
    </row>
    <row r="7" spans="1:14" ht="57.6" x14ac:dyDescent="0.3">
      <c r="A7" s="4" t="s">
        <v>13</v>
      </c>
      <c r="B7" s="5" t="s">
        <v>44</v>
      </c>
      <c r="L7" s="12" t="s">
        <v>1031</v>
      </c>
      <c r="M7" s="7" t="s">
        <v>863</v>
      </c>
      <c r="N7" s="7" t="s">
        <v>42</v>
      </c>
    </row>
    <row r="8" spans="1:14" ht="28.8" x14ac:dyDescent="0.3">
      <c r="A8" s="4" t="s">
        <v>13</v>
      </c>
      <c r="B8" s="5" t="s">
        <v>45</v>
      </c>
      <c r="L8" s="12" t="s">
        <v>1032</v>
      </c>
      <c r="M8" s="7" t="s">
        <v>863</v>
      </c>
      <c r="N8" s="8" t="s">
        <v>50</v>
      </c>
    </row>
    <row r="9" spans="1:14" ht="27.6" x14ac:dyDescent="0.3">
      <c r="A9" s="4" t="s">
        <v>874</v>
      </c>
      <c r="B9" s="5" t="s">
        <v>875</v>
      </c>
      <c r="M9" s="7" t="s">
        <v>863</v>
      </c>
      <c r="N9" s="7" t="s">
        <v>876</v>
      </c>
    </row>
    <row r="10" spans="1:14" x14ac:dyDescent="0.3">
      <c r="A10" s="4" t="s">
        <v>874</v>
      </c>
      <c r="B10" s="5" t="s">
        <v>877</v>
      </c>
      <c r="M10" s="7" t="s">
        <v>863</v>
      </c>
      <c r="N10" s="7" t="s">
        <v>878</v>
      </c>
    </row>
    <row r="11" spans="1:14" ht="27.6" x14ac:dyDescent="0.3">
      <c r="A11" s="4" t="s">
        <v>874</v>
      </c>
      <c r="B11" s="5" t="s">
        <v>879</v>
      </c>
      <c r="M11" s="7" t="s">
        <v>863</v>
      </c>
      <c r="N11" s="7" t="s">
        <v>880</v>
      </c>
    </row>
    <row r="12" spans="1:14" x14ac:dyDescent="0.3">
      <c r="A12" s="4" t="s">
        <v>874</v>
      </c>
      <c r="B12" s="5" t="s">
        <v>881</v>
      </c>
      <c r="M12" s="7" t="s">
        <v>863</v>
      </c>
      <c r="N12" s="9" t="s">
        <v>882</v>
      </c>
    </row>
    <row r="13" spans="1:14" ht="27.6" x14ac:dyDescent="0.3">
      <c r="A13" s="4" t="s">
        <v>874</v>
      </c>
      <c r="B13" s="5" t="s">
        <v>883</v>
      </c>
      <c r="M13" s="7" t="s">
        <v>863</v>
      </c>
      <c r="N13" s="7" t="s">
        <v>884</v>
      </c>
    </row>
    <row r="14" spans="1:14" ht="27.6" x14ac:dyDescent="0.3">
      <c r="A14" s="4" t="s">
        <v>874</v>
      </c>
      <c r="B14" s="5" t="s">
        <v>885</v>
      </c>
      <c r="M14" s="7" t="s">
        <v>863</v>
      </c>
      <c r="N14" s="7" t="s">
        <v>886</v>
      </c>
    </row>
    <row r="15" spans="1:14" x14ac:dyDescent="0.3">
      <c r="A15" s="1" t="s">
        <v>51</v>
      </c>
      <c r="B15" s="2" t="s">
        <v>52</v>
      </c>
      <c r="M15" s="7" t="s">
        <v>863</v>
      </c>
      <c r="N15" s="2" t="s">
        <v>57</v>
      </c>
    </row>
    <row r="16" spans="1:14" ht="27.6" x14ac:dyDescent="0.3">
      <c r="A16" s="1" t="s">
        <v>51</v>
      </c>
      <c r="B16" s="2" t="s">
        <v>887</v>
      </c>
      <c r="M16" s="7" t="s">
        <v>863</v>
      </c>
      <c r="N16" s="2" t="s">
        <v>888</v>
      </c>
    </row>
    <row r="17" spans="1:14" ht="27.6" x14ac:dyDescent="0.3">
      <c r="A17" s="1" t="s">
        <v>65</v>
      </c>
      <c r="B17" s="2" t="s">
        <v>889</v>
      </c>
      <c r="M17" s="7" t="s">
        <v>863</v>
      </c>
      <c r="N17" s="2" t="s">
        <v>67</v>
      </c>
    </row>
    <row r="18" spans="1:14" ht="27.6" x14ac:dyDescent="0.3">
      <c r="A18" s="1" t="s">
        <v>65</v>
      </c>
      <c r="B18" s="2" t="s">
        <v>71</v>
      </c>
      <c r="M18" s="7" t="s">
        <v>863</v>
      </c>
      <c r="N18" s="2" t="s">
        <v>74</v>
      </c>
    </row>
    <row r="19" spans="1:14" x14ac:dyDescent="0.3">
      <c r="A19" s="1" t="s">
        <v>65</v>
      </c>
      <c r="B19" s="2" t="s">
        <v>76</v>
      </c>
      <c r="M19" s="7" t="s">
        <v>863</v>
      </c>
      <c r="N19" s="2" t="s">
        <v>78</v>
      </c>
    </row>
    <row r="20" spans="1:14" ht="27.6" x14ac:dyDescent="0.3">
      <c r="A20" s="1" t="s">
        <v>65</v>
      </c>
      <c r="B20" s="2" t="s">
        <v>81</v>
      </c>
      <c r="M20" s="7" t="s">
        <v>863</v>
      </c>
      <c r="N20" s="2" t="s">
        <v>890</v>
      </c>
    </row>
    <row r="21" spans="1:14" x14ac:dyDescent="0.3">
      <c r="A21" s="1" t="s">
        <v>86</v>
      </c>
      <c r="B21" s="2" t="s">
        <v>87</v>
      </c>
      <c r="M21" s="7" t="s">
        <v>863</v>
      </c>
      <c r="N21" s="2" t="s">
        <v>89</v>
      </c>
    </row>
    <row r="22" spans="1:14" ht="27.6" x14ac:dyDescent="0.3">
      <c r="A22" s="1" t="s">
        <v>86</v>
      </c>
      <c r="B22" s="2" t="s">
        <v>92</v>
      </c>
      <c r="M22" s="7" t="s">
        <v>863</v>
      </c>
      <c r="N22" s="2" t="s">
        <v>891</v>
      </c>
    </row>
    <row r="23" spans="1:14" ht="41.4" x14ac:dyDescent="0.3">
      <c r="A23" s="1" t="s">
        <v>86</v>
      </c>
      <c r="B23" s="2" t="s">
        <v>97</v>
      </c>
      <c r="M23" s="7" t="s">
        <v>892</v>
      </c>
      <c r="N23" s="2" t="s">
        <v>99</v>
      </c>
    </row>
    <row r="24" spans="1:14" x14ac:dyDescent="0.3">
      <c r="A24" s="1" t="s">
        <v>86</v>
      </c>
      <c r="B24" s="2" t="s">
        <v>101</v>
      </c>
      <c r="M24" s="7" t="s">
        <v>863</v>
      </c>
      <c r="N24" s="2" t="s">
        <v>103</v>
      </c>
    </row>
    <row r="25" spans="1:14" x14ac:dyDescent="0.3">
      <c r="A25" s="1" t="s">
        <v>106</v>
      </c>
      <c r="B25" s="2" t="s">
        <v>107</v>
      </c>
      <c r="M25" s="7" t="s">
        <v>863</v>
      </c>
      <c r="N25" s="2" t="s">
        <v>108</v>
      </c>
    </row>
    <row r="26" spans="1:14" ht="27.6" x14ac:dyDescent="0.3">
      <c r="A26" s="1" t="s">
        <v>106</v>
      </c>
      <c r="B26" s="2" t="s">
        <v>112</v>
      </c>
      <c r="M26" s="7" t="s">
        <v>863</v>
      </c>
      <c r="N26" s="2" t="s">
        <v>115</v>
      </c>
    </row>
    <row r="27" spans="1:14" ht="27.6" x14ac:dyDescent="0.3">
      <c r="A27" s="1" t="s">
        <v>106</v>
      </c>
      <c r="B27" s="2" t="s">
        <v>117</v>
      </c>
      <c r="M27" s="7" t="s">
        <v>863</v>
      </c>
      <c r="N27" s="2" t="s">
        <v>893</v>
      </c>
    </row>
    <row r="28" spans="1:14" ht="69" x14ac:dyDescent="0.3">
      <c r="A28" s="1" t="s">
        <v>106</v>
      </c>
      <c r="B28" s="2" t="s">
        <v>894</v>
      </c>
      <c r="M28" s="7" t="s">
        <v>892</v>
      </c>
      <c r="N28" s="2" t="s">
        <v>126</v>
      </c>
    </row>
    <row r="29" spans="1:14" ht="27.6" x14ac:dyDescent="0.3">
      <c r="A29" s="1" t="s">
        <v>106</v>
      </c>
      <c r="B29" s="2" t="s">
        <v>127</v>
      </c>
      <c r="M29" s="7" t="s">
        <v>863</v>
      </c>
      <c r="N29" s="2" t="s">
        <v>128</v>
      </c>
    </row>
    <row r="30" spans="1:14" ht="27.6" x14ac:dyDescent="0.3">
      <c r="A30" s="1" t="s">
        <v>106</v>
      </c>
      <c r="B30" s="2" t="s">
        <v>129</v>
      </c>
      <c r="M30" s="7" t="s">
        <v>863</v>
      </c>
      <c r="N30" s="2" t="s">
        <v>133</v>
      </c>
    </row>
    <row r="31" spans="1:14" x14ac:dyDescent="0.3">
      <c r="A31" s="1" t="s">
        <v>106</v>
      </c>
      <c r="B31" s="2" t="s">
        <v>134</v>
      </c>
      <c r="M31" s="7" t="s">
        <v>863</v>
      </c>
      <c r="N31" s="2" t="s">
        <v>135</v>
      </c>
    </row>
    <row r="32" spans="1:14" ht="27.6" x14ac:dyDescent="0.3">
      <c r="A32" s="1" t="s">
        <v>106</v>
      </c>
      <c r="B32" s="2" t="s">
        <v>895</v>
      </c>
      <c r="M32" s="7" t="s">
        <v>863</v>
      </c>
      <c r="N32" s="2" t="s">
        <v>896</v>
      </c>
    </row>
    <row r="33" spans="1:14" ht="55.2" x14ac:dyDescent="0.3">
      <c r="A33" s="1" t="s">
        <v>145</v>
      </c>
      <c r="B33" s="2" t="s">
        <v>897</v>
      </c>
      <c r="M33" s="7" t="s">
        <v>863</v>
      </c>
      <c r="N33" s="2" t="s">
        <v>898</v>
      </c>
    </row>
    <row r="34" spans="1:14" x14ac:dyDescent="0.3">
      <c r="A34" s="1" t="s">
        <v>145</v>
      </c>
      <c r="B34" s="2" t="s">
        <v>146</v>
      </c>
      <c r="M34" s="7" t="s">
        <v>863</v>
      </c>
      <c r="N34" s="2" t="s">
        <v>899</v>
      </c>
    </row>
    <row r="35" spans="1:14" ht="27.6" x14ac:dyDescent="0.3">
      <c r="A35" s="1" t="s">
        <v>151</v>
      </c>
      <c r="B35" s="2" t="s">
        <v>152</v>
      </c>
      <c r="M35" s="7" t="s">
        <v>863</v>
      </c>
      <c r="N35" s="2" t="s">
        <v>900</v>
      </c>
    </row>
    <row r="36" spans="1:14" ht="27.6" x14ac:dyDescent="0.3">
      <c r="A36" s="1" t="s">
        <v>431</v>
      </c>
      <c r="B36" s="2" t="s">
        <v>901</v>
      </c>
      <c r="M36" s="7" t="s">
        <v>863</v>
      </c>
      <c r="N36" s="2" t="s">
        <v>902</v>
      </c>
    </row>
    <row r="37" spans="1:14" x14ac:dyDescent="0.3">
      <c r="A37" s="1" t="s">
        <v>156</v>
      </c>
      <c r="B37" s="2" t="s">
        <v>903</v>
      </c>
      <c r="M37" s="7" t="s">
        <v>863</v>
      </c>
      <c r="N37" s="2" t="s">
        <v>904</v>
      </c>
    </row>
    <row r="38" spans="1:14" ht="82.8" x14ac:dyDescent="0.3">
      <c r="A38" s="1" t="s">
        <v>156</v>
      </c>
      <c r="B38" s="2" t="s">
        <v>905</v>
      </c>
      <c r="M38" s="7" t="s">
        <v>863</v>
      </c>
      <c r="N38" s="2" t="s">
        <v>906</v>
      </c>
    </row>
    <row r="39" spans="1:14" ht="27.6" x14ac:dyDescent="0.3">
      <c r="A39" s="1" t="s">
        <v>156</v>
      </c>
      <c r="B39" s="2" t="s">
        <v>157</v>
      </c>
      <c r="M39" s="7" t="s">
        <v>863</v>
      </c>
      <c r="N39" s="2" t="s">
        <v>160</v>
      </c>
    </row>
    <row r="40" spans="1:14" ht="55.2" x14ac:dyDescent="0.3">
      <c r="A40" s="1" t="s">
        <v>156</v>
      </c>
      <c r="B40" s="2" t="s">
        <v>907</v>
      </c>
      <c r="M40" s="7" t="s">
        <v>892</v>
      </c>
      <c r="N40" s="2" t="s">
        <v>908</v>
      </c>
    </row>
    <row r="41" spans="1:14" ht="27.6" x14ac:dyDescent="0.3">
      <c r="A41" s="1" t="s">
        <v>156</v>
      </c>
      <c r="B41" s="2" t="s">
        <v>167</v>
      </c>
      <c r="M41" s="7" t="s">
        <v>863</v>
      </c>
      <c r="N41" s="2" t="s">
        <v>909</v>
      </c>
    </row>
    <row r="42" spans="1:14" ht="41.4" x14ac:dyDescent="0.3">
      <c r="A42" s="1" t="s">
        <v>156</v>
      </c>
      <c r="B42" s="2" t="s">
        <v>910</v>
      </c>
      <c r="M42" s="7" t="s">
        <v>863</v>
      </c>
      <c r="N42" s="2" t="s">
        <v>911</v>
      </c>
    </row>
    <row r="43" spans="1:14" ht="27.6" x14ac:dyDescent="0.3">
      <c r="A43" s="1" t="s">
        <v>177</v>
      </c>
      <c r="B43" s="2" t="s">
        <v>178</v>
      </c>
      <c r="M43" s="7" t="s">
        <v>863</v>
      </c>
      <c r="N43" s="2" t="s">
        <v>912</v>
      </c>
    </row>
    <row r="44" spans="1:14" x14ac:dyDescent="0.3">
      <c r="A44" s="1" t="s">
        <v>183</v>
      </c>
      <c r="B44" s="2" t="s">
        <v>184</v>
      </c>
      <c r="M44" s="7" t="s">
        <v>863</v>
      </c>
      <c r="N44" s="2" t="s">
        <v>913</v>
      </c>
    </row>
    <row r="45" spans="1:14" ht="27.6" x14ac:dyDescent="0.3">
      <c r="A45" s="1" t="s">
        <v>183</v>
      </c>
      <c r="B45" s="2" t="s">
        <v>914</v>
      </c>
      <c r="M45" s="7" t="s">
        <v>863</v>
      </c>
      <c r="N45" s="2" t="s">
        <v>915</v>
      </c>
    </row>
    <row r="46" spans="1:14" ht="27.6" x14ac:dyDescent="0.3">
      <c r="A46" s="1" t="s">
        <v>194</v>
      </c>
      <c r="B46" s="2" t="s">
        <v>916</v>
      </c>
      <c r="M46" s="7" t="s">
        <v>863</v>
      </c>
      <c r="N46" s="2" t="s">
        <v>917</v>
      </c>
    </row>
    <row r="47" spans="1:14" ht="41.4" x14ac:dyDescent="0.3">
      <c r="A47" s="1" t="s">
        <v>194</v>
      </c>
      <c r="B47" s="2" t="s">
        <v>200</v>
      </c>
      <c r="M47" s="7" t="s">
        <v>863</v>
      </c>
      <c r="N47" s="2" t="s">
        <v>918</v>
      </c>
    </row>
    <row r="48" spans="1:14" x14ac:dyDescent="0.3">
      <c r="A48" s="1" t="s">
        <v>194</v>
      </c>
      <c r="B48" s="2" t="s">
        <v>205</v>
      </c>
      <c r="M48" s="7" t="s">
        <v>863</v>
      </c>
      <c r="N48" s="2" t="s">
        <v>207</v>
      </c>
    </row>
    <row r="49" spans="1:14" ht="57.6" x14ac:dyDescent="0.3">
      <c r="A49" s="10" t="s">
        <v>51</v>
      </c>
      <c r="B49" s="12" t="s">
        <v>919</v>
      </c>
      <c r="M49" s="13" t="s">
        <v>892</v>
      </c>
    </row>
    <row r="50" spans="1:14" ht="28.8" x14ac:dyDescent="0.3">
      <c r="A50" s="10" t="s">
        <v>51</v>
      </c>
      <c r="B50" s="12" t="s">
        <v>209</v>
      </c>
      <c r="M50" s="13" t="s">
        <v>892</v>
      </c>
    </row>
    <row r="51" spans="1:14" ht="43.2" x14ac:dyDescent="0.3">
      <c r="A51" s="10" t="s">
        <v>51</v>
      </c>
      <c r="B51" s="12" t="s">
        <v>1033</v>
      </c>
      <c r="C51" s="12" t="s">
        <v>215</v>
      </c>
      <c r="D51" s="12" t="s">
        <v>216</v>
      </c>
      <c r="E51" s="12" t="s">
        <v>217</v>
      </c>
      <c r="L51" s="12" t="str">
        <f>_xlfn.TEXTJOIN(";",TRUE,C51:K51)</f>
        <v>prezzo;costo;margine</v>
      </c>
      <c r="M51" s="13" t="s">
        <v>892</v>
      </c>
    </row>
    <row r="52" spans="1:14" ht="187.2" x14ac:dyDescent="0.3">
      <c r="A52" s="10" t="s">
        <v>51</v>
      </c>
      <c r="B52" s="12" t="s">
        <v>1034</v>
      </c>
      <c r="C52" s="12" t="str">
        <f>IFERROR(MID(B52,SEARCH("A.",B52),SEARCH("B.",B52)-SEARCH("A.",B52)),"")</f>
        <v xml:space="preserve">A. Perché il processo è composto da molte fasi tecniche ad alto valore aggiunto che richiedono competenze specialistiche
</v>
      </c>
      <c r="D52" s="12" t="str">
        <f>IFERROR(MID(B52,SEARCH("B.",B52),SEARCH("C.",B52)-SEARCH("B.",B52)),"")</f>
        <v xml:space="preserve">B. Perché la presenza di attese, stock intermedi, rilavorazioni e trasferimenti genera sprechi che allungano il lead time rispetto al tempo di trasformazione reale
</v>
      </c>
      <c r="E52" s="12" t="str">
        <f>IFERROR(MID(B52,SEARCH("C.",B52),SEARCH("D.",B52)-SEARCH("C.",B52)),"")</f>
        <v xml:space="preserve">C. Perché i materiali hanno bisogno di essere controllati costantemente durante tutte le fasi di lavorazione
</v>
      </c>
      <c r="F52" s="12" t="str">
        <f>IFERROR(MID(B52,SEARCH("D.",B52),LEN(B52)-SEARCH("D.",B52)+1),"")</f>
        <v>D. Perché il processo produttivo viene spesso rallentato dalla necessità di test e controlli qualità su ogni singolo pezzo</v>
      </c>
      <c r="L52" s="12" t="str">
        <f t="shared" ref="L52:L115" si="0">_xlfn.TEXTJOIN(";",TRUE,C52:K52)</f>
        <v>A. Perché il processo è composto da molte fasi tecniche ad alto valore aggiunto che richiedono competenze specialistiche
;B. Perché la presenza di attese, stock intermedi, rilavorazioni e trasferimenti genera sprechi che allungano il lead time rispetto al tempo di trasformazione reale
;C. Perché i materiali hanno bisogno di essere controllati costantemente durante tutte le fasi di lavorazione
;D. Perché il processo produttivo viene spesso rallentato dalla necessità di test e controlli qualità su ogni singolo pezzo</v>
      </c>
      <c r="M52" s="13" t="s">
        <v>892</v>
      </c>
      <c r="N52" t="s">
        <v>1035</v>
      </c>
    </row>
    <row r="53" spans="1:14" ht="100.8" x14ac:dyDescent="0.3">
      <c r="A53" s="14" t="s">
        <v>51</v>
      </c>
      <c r="B53" s="12" t="s">
        <v>921</v>
      </c>
      <c r="C53" s="12" t="str">
        <f>IFERROR(MID(B53,SEARCH("A.",B53),SEARCH("B.",B53)-SEARCH("A.",B53)),"")</f>
        <v xml:space="preserve">A. 96,50 €/pezzo
</v>
      </c>
      <c r="D53" s="12" t="str">
        <f>IFERROR(MID(B53,SEARCH("B.",B53),SEARCH("C.",B53)-SEARCH("B.",B53)),"")</f>
        <v xml:space="preserve">B. 95,92 €/pezzo
</v>
      </c>
      <c r="E53" s="12" t="str">
        <f>IFERROR(MID(B53,SEARCH("C.",B53),SEARCH("D.",B53)-SEARCH("C.",B53)),"")</f>
        <v xml:space="preserve">C. 98,00 €/pezzo
</v>
      </c>
      <c r="F53" s="12" t="str">
        <f>IFERROR(MID(B53,SEARCH("D.",B53),LEN(B53)-SEARCH("D.",B53)+1),"")</f>
        <v>D. 94,00 €/pezzo</v>
      </c>
      <c r="L53" s="12" t="str">
        <f t="shared" si="0"/>
        <v>A. 96,50 €/pezzo
;B. 95,92 €/pezzo
;C. 98,00 €/pezzo
;D. 94,00 €/pezzo</v>
      </c>
      <c r="M53" s="13" t="s">
        <v>892</v>
      </c>
      <c r="N53" t="s">
        <v>922</v>
      </c>
    </row>
    <row r="54" spans="1:14" ht="86.4" x14ac:dyDescent="0.3">
      <c r="A54" s="10" t="s">
        <v>65</v>
      </c>
      <c r="B54" s="12" t="s">
        <v>923</v>
      </c>
      <c r="C54" s="12" t="str">
        <f t="shared" ref="C54:C117" si="1">IFERROR(MID(B54,SEARCH("A.",B54),SEARCH("B.",B54)-SEARCH("A.",B54)),"")</f>
        <v xml:space="preserve">A. perché sono presenti più trasporti
</v>
      </c>
      <c r="D54" s="12" t="str">
        <f t="shared" ref="D54:D117" si="2">IFERROR(MID(B54,SEARCH("B.",B54),SEARCH("C.",B54)-SEARCH("B.",B54)),"")</f>
        <v xml:space="preserve">B. perché sono presenti più attese
</v>
      </c>
      <c r="E54" s="12" t="str">
        <f t="shared" ref="E54:E117" si="3">IFERROR(MID(B54,SEARCH("C.",B54),SEARCH("D.",B54)-SEARCH("C.",B54)),"")</f>
        <v xml:space="preserve">C. perché i reparti al loro interno sono poco efficienti
</v>
      </c>
      <c r="F54" s="12" t="str">
        <f t="shared" ref="F54:F113" si="4">IFERROR(MID(B54,SEARCH("D.",B54),LEN(B54)-SEARCH("D.",B54)+1),"")</f>
        <v>D. perché le "interfacce" generano più sprechi</v>
      </c>
      <c r="L54" s="12" t="str">
        <f t="shared" si="0"/>
        <v>A. perché sono presenti più trasporti
;B. perché sono presenti più attese
;C. perché i reparti al loro interno sono poco efficienti
;D. perché le "interfacce" generano più sprechi</v>
      </c>
      <c r="M54" s="13" t="s">
        <v>892</v>
      </c>
    </row>
    <row r="55" spans="1:14" x14ac:dyDescent="0.3">
      <c r="A55" s="10" t="s">
        <v>65</v>
      </c>
      <c r="B55" s="12" t="s">
        <v>235</v>
      </c>
      <c r="C55" s="12" t="str">
        <f t="shared" si="1"/>
        <v/>
      </c>
      <c r="D55" s="12" t="str">
        <f t="shared" si="2"/>
        <v/>
      </c>
      <c r="E55" s="12" t="str">
        <f t="shared" si="3"/>
        <v/>
      </c>
      <c r="F55" s="12" t="str">
        <f t="shared" si="4"/>
        <v/>
      </c>
      <c r="L55" s="12" t="str">
        <f t="shared" si="0"/>
        <v/>
      </c>
      <c r="M55" s="13" t="s">
        <v>892</v>
      </c>
    </row>
    <row r="56" spans="1:14" ht="144" x14ac:dyDescent="0.3">
      <c r="A56" s="10" t="s">
        <v>65</v>
      </c>
      <c r="B56" s="12" t="s">
        <v>924</v>
      </c>
      <c r="C56" s="12" t="str">
        <f t="shared" si="1"/>
        <v xml:space="preserve">A. dopo aver migliorato il flusso operativo
</v>
      </c>
      <c r="D56" s="12" t="str">
        <f t="shared" si="2"/>
        <v xml:space="preserve">B. come prima cosa ogni qual volta che il SI sia necessario ma non è presente
</v>
      </c>
      <c r="E56" s="12" t="str">
        <f t="shared" si="3"/>
        <v xml:space="preserve">C. come prima cosa per riuscire ad avere dati accurati e precisi per le analisi e i miglioramenti successivi
</v>
      </c>
      <c r="F56" s="12" t="str">
        <f t="shared" si="4"/>
        <v>D. solo quando è fortemente richiesto dai membri del management</v>
      </c>
      <c r="L56" s="12" t="str">
        <f t="shared" si="0"/>
        <v>A. dopo aver migliorato il flusso operativo
;B. come prima cosa ogni qual volta che il SI sia necessario ma non è presente
;C. come prima cosa per riuscire ad avere dati accurati e precisi per le analisi e i miglioramenti successivi
;D. solo quando è fortemente richiesto dai membri del management</v>
      </c>
      <c r="M56" s="13" t="s">
        <v>892</v>
      </c>
    </row>
    <row r="57" spans="1:14" ht="100.8" x14ac:dyDescent="0.3">
      <c r="A57" s="10" t="s">
        <v>65</v>
      </c>
      <c r="B57" s="12" t="s">
        <v>925</v>
      </c>
      <c r="C57" s="12" t="str">
        <f t="shared" si="1"/>
        <v xml:space="preserve">A. Flusso informativo
</v>
      </c>
      <c r="D57" s="12" t="str">
        <f t="shared" si="2"/>
        <v xml:space="preserve">B. flusso operativo
</v>
      </c>
      <c r="E57" s="12" t="str">
        <f t="shared" si="3"/>
        <v xml:space="preserve">C. Workflow 
</v>
      </c>
      <c r="F57" s="12" t="str">
        <f t="shared" si="4"/>
        <v>D. Tutti i flussi in ugual modo</v>
      </c>
      <c r="L57" s="12" t="str">
        <f t="shared" si="0"/>
        <v>A. Flusso informativo
;B. flusso operativo
;C. Workflow 
;D. Tutti i flussi in ugual modo</v>
      </c>
      <c r="M57" s="13" t="s">
        <v>892</v>
      </c>
      <c r="N57" t="s">
        <v>926</v>
      </c>
    </row>
    <row r="58" spans="1:14" ht="100.8" x14ac:dyDescent="0.3">
      <c r="A58" s="10" t="s">
        <v>65</v>
      </c>
      <c r="B58" s="12" t="s">
        <v>927</v>
      </c>
      <c r="C58" s="12" t="s">
        <v>1036</v>
      </c>
      <c r="D58" s="12" t="str">
        <f t="shared" si="2"/>
        <v xml:space="preserve">B. flusso operativo 
</v>
      </c>
      <c r="E58" s="12" t="str">
        <f t="shared" si="3"/>
        <v xml:space="preserve">C. Workflow
</v>
      </c>
      <c r="F58" s="12" t="str">
        <f t="shared" si="4"/>
        <v>D. Nessuno dei tre</v>
      </c>
      <c r="L58" s="12" t="str">
        <f t="shared" si="0"/>
        <v>A. Flusso informativo;B. flusso operativo 
;C. Workflow
;D. Nessuno dei tre</v>
      </c>
      <c r="M58" s="13" t="s">
        <v>892</v>
      </c>
      <c r="N58" t="s">
        <v>928</v>
      </c>
    </row>
    <row r="59" spans="1:14" ht="100.8" x14ac:dyDescent="0.3">
      <c r="A59" s="10" t="s">
        <v>65</v>
      </c>
      <c r="B59" s="12" t="s">
        <v>929</v>
      </c>
      <c r="C59" s="12" t="str">
        <f t="shared" si="1"/>
        <v xml:space="preserve">A. flusso operativo 
</v>
      </c>
      <c r="D59" s="12" t="str">
        <f t="shared" si="2"/>
        <v xml:space="preserve">B. Workflow
</v>
      </c>
      <c r="E59" s="12" t="str">
        <f t="shared" si="3"/>
        <v xml:space="preserve">C. Flusso informativo
</v>
      </c>
      <c r="F59" s="12" t="str">
        <f t="shared" si="4"/>
        <v>D. Flusso decisionale</v>
      </c>
      <c r="L59" s="12" t="str">
        <f t="shared" si="0"/>
        <v>A. flusso operativo 
;B. Workflow
;C. Flusso informativo
;D. Flusso decisionale</v>
      </c>
      <c r="M59" s="13" t="s">
        <v>892</v>
      </c>
      <c r="N59" t="s">
        <v>930</v>
      </c>
    </row>
    <row r="60" spans="1:14" ht="100.8" x14ac:dyDescent="0.3">
      <c r="A60" s="10" t="s">
        <v>65</v>
      </c>
      <c r="B60" s="12" t="s">
        <v>931</v>
      </c>
      <c r="C60" s="12" t="str">
        <f t="shared" si="1"/>
        <v xml:space="preserve">A. flusso operativo
</v>
      </c>
      <c r="D60" s="12" t="str">
        <f t="shared" si="2"/>
        <v xml:space="preserve">B. Workflow
</v>
      </c>
      <c r="E60" s="12" t="str">
        <f t="shared" si="3"/>
        <v xml:space="preserve">C. Flusso informativo 
</v>
      </c>
      <c r="F60" s="12" t="str">
        <f t="shared" si="4"/>
        <v>D. Flusso decisionale</v>
      </c>
      <c r="L60" s="12" t="str">
        <f t="shared" si="0"/>
        <v>A. flusso operativo
;B. Workflow
;C. Flusso informativo 
;D. Flusso decisionale</v>
      </c>
      <c r="M60" s="13" t="s">
        <v>892</v>
      </c>
      <c r="N60" t="s">
        <v>932</v>
      </c>
    </row>
    <row r="61" spans="1:14" ht="100.8" x14ac:dyDescent="0.3">
      <c r="A61" s="10" t="s">
        <v>65</v>
      </c>
      <c r="B61" s="12" t="s">
        <v>927</v>
      </c>
      <c r="C61" s="12" t="s">
        <v>1036</v>
      </c>
      <c r="D61" s="12" t="str">
        <f t="shared" si="2"/>
        <v xml:space="preserve">B. flusso operativo 
</v>
      </c>
      <c r="E61" s="12" t="str">
        <f t="shared" si="3"/>
        <v xml:space="preserve">C. Workflow
</v>
      </c>
      <c r="F61" s="12" t="str">
        <f t="shared" si="4"/>
        <v>D. Nessuno dei tre</v>
      </c>
      <c r="L61" s="12" t="str">
        <f t="shared" si="0"/>
        <v>A. Flusso informativo;B. flusso operativo 
;C. Workflow
;D. Nessuno dei tre</v>
      </c>
      <c r="M61" s="13" t="s">
        <v>892</v>
      </c>
      <c r="N61" t="s">
        <v>933</v>
      </c>
    </row>
    <row r="62" spans="1:14" ht="86.4" x14ac:dyDescent="0.3">
      <c r="A62" s="10" t="s">
        <v>65</v>
      </c>
      <c r="B62" s="12" t="s">
        <v>934</v>
      </c>
      <c r="C62" s="12" t="str">
        <f t="shared" si="1"/>
        <v xml:space="preserve">A. Eliminare un passaggio di trasporto tra due stazioni
</v>
      </c>
      <c r="D62" s="12" t="str">
        <f t="shared" si="2"/>
        <v xml:space="preserve">B. Automatizzare l'invio degli ordini al fornitore
</v>
      </c>
      <c r="E62" s="12" t="str">
        <f t="shared" si="3"/>
        <v xml:space="preserve">C. Formare un operatore per usare due macchine diverse
</v>
      </c>
      <c r="F62" s="12" t="str">
        <f t="shared" si="4"/>
        <v>D. Cambiare la sequenza di produzione per una commessa urgente</v>
      </c>
      <c r="L62" s="12" t="str">
        <f t="shared" si="0"/>
        <v>A. Eliminare un passaggio di trasporto tra due stazioni
;B. Automatizzare l'invio degli ordini al fornitore
;C. Formare un operatore per usare due macchine diverse
;D. Cambiare la sequenza di produzione per una commessa urgente</v>
      </c>
      <c r="M62" s="13" t="s">
        <v>892</v>
      </c>
      <c r="N62" t="s">
        <v>935</v>
      </c>
    </row>
    <row r="63" spans="1:14" ht="115.2" x14ac:dyDescent="0.3">
      <c r="A63" s="10" t="s">
        <v>65</v>
      </c>
      <c r="B63" s="12" t="s">
        <v>936</v>
      </c>
      <c r="C63" s="12" t="str">
        <f t="shared" si="1"/>
        <v xml:space="preserve">A. Gli ordini vengono evasi nei tempi medi ma con forte variabilità nei lead time cliente
</v>
      </c>
      <c r="D63" s="12" t="str">
        <f t="shared" si="2"/>
        <v xml:space="preserve">B. I dati vengono gestiti su fogli Excel, creando errori occasionali
</v>
      </c>
      <c r="E63" s="12" t="str">
        <f t="shared" si="3"/>
        <v xml:space="preserve">C. Gli operatori ruotano spesso tra le postazioni senza formazione
</v>
      </c>
      <c r="F63" s="12" t="str">
        <f t="shared" si="4"/>
        <v>D. Le macchine richiedono attrezzaggi frequenti ma sono moderne</v>
      </c>
      <c r="L63" s="12" t="str">
        <f t="shared" si="0"/>
        <v>A. Gli ordini vengono evasi nei tempi medi ma con forte variabilità nei lead time cliente
;B. I dati vengono gestiti su fogli Excel, creando errori occasionali
;C. Gli operatori ruotano spesso tra le postazioni senza formazione
;D. Le macchine richiedono attrezzaggi frequenti ma sono moderne</v>
      </c>
      <c r="M63" s="13" t="s">
        <v>892</v>
      </c>
      <c r="N63" t="s">
        <v>937</v>
      </c>
    </row>
    <row r="64" spans="1:14" ht="115.2" x14ac:dyDescent="0.3">
      <c r="A64" s="10" t="s">
        <v>65</v>
      </c>
      <c r="B64" s="12" t="s">
        <v>938</v>
      </c>
      <c r="C64" s="12" t="str">
        <f t="shared" si="1"/>
        <v xml:space="preserve">A. Migliorare il flusso informativo spesso risolve i problemi operativi
</v>
      </c>
      <c r="D64" s="12" t="str">
        <f t="shared" si="2"/>
        <v xml:space="preserve">B. Il workflow dovrebbe adattarsi alle esigenze del flusso operativo
</v>
      </c>
      <c r="E64" s="12" t="str">
        <f t="shared" si="3"/>
        <v xml:space="preserve">C. Il flusso informativo deve essere progettato in base al tipo di trasformazione
</v>
      </c>
      <c r="F64" s="12" t="str">
        <f t="shared" si="4"/>
        <v>D. È necessario integrare i tre flussi per ridurre il lead time cliente</v>
      </c>
      <c r="L64" s="12" t="str">
        <f t="shared" si="0"/>
        <v>A. Migliorare il flusso informativo spesso risolve i problemi operativi
;B. Il workflow dovrebbe adattarsi alle esigenze del flusso operativo
;C. Il flusso informativo deve essere progettato in base al tipo di trasformazione
;D. È necessario integrare i tre flussi per ridurre il lead time cliente</v>
      </c>
      <c r="M64" s="13" t="s">
        <v>892</v>
      </c>
      <c r="N64" t="s">
        <v>939</v>
      </c>
    </row>
    <row r="65" spans="1:14" ht="115.2" x14ac:dyDescent="0.3">
      <c r="A65" s="10" t="s">
        <v>65</v>
      </c>
      <c r="B65" s="12" t="s">
        <v>940</v>
      </c>
      <c r="C65" s="12" t="s">
        <v>278</v>
      </c>
      <c r="D65" s="12" t="str">
        <f t="shared" si="2"/>
        <v xml:space="preserve">B. Il flusso operativo è troppo vincolato alla variabilità
</v>
      </c>
      <c r="E65" s="12" t="str">
        <f t="shared" si="3"/>
        <v xml:space="preserve">C. Il flusso informativo è incoerente e non standardizzato 
</v>
      </c>
      <c r="F65" s="12" t="str">
        <f t="shared" si="4"/>
        <v>D. Il layout produttivo non è adatto ai mix elevati</v>
      </c>
      <c r="L65" s="12" t="str">
        <f t="shared" si="0"/>
        <v>A. Il workflow non è flessibile a sufficienza;B. Il flusso operativo è troppo vincolato alla variabilità
;C. Il flusso informativo è incoerente e non standardizzato 
;D. Il layout produttivo non è adatto ai mix elevati</v>
      </c>
      <c r="M65" s="13" t="s">
        <v>892</v>
      </c>
      <c r="N65" t="s">
        <v>941</v>
      </c>
    </row>
    <row r="66" spans="1:14" ht="86.4" x14ac:dyDescent="0.3">
      <c r="A66" s="10" t="s">
        <v>86</v>
      </c>
      <c r="B66" s="12" t="s">
        <v>942</v>
      </c>
      <c r="C66" s="12" t="str">
        <f t="shared" si="1"/>
        <v xml:space="preserve">A. È una buona prassi per garantire la qualità
</v>
      </c>
      <c r="D66" s="12" t="str">
        <f t="shared" si="2"/>
        <v xml:space="preserve">B. È un esempio di muda inevitabile
</v>
      </c>
      <c r="E66" s="12" t="str">
        <f t="shared" si="3"/>
        <v xml:space="preserve">C. È un’attività potenzialmente eliminabile
</v>
      </c>
      <c r="F66" s="12" t="str">
        <f t="shared" si="4"/>
        <v>D. È un’attività a valore aggiunto perché assicura la qualità finale</v>
      </c>
      <c r="L66" s="12" t="str">
        <f t="shared" si="0"/>
        <v>A. È una buona prassi per garantire la qualità
;B. È un esempio di muda inevitabile
;C. È un’attività potenzialmente eliminabile
;D. È un’attività a valore aggiunto perché assicura la qualità finale</v>
      </c>
      <c r="M66" s="13" t="s">
        <v>892</v>
      </c>
      <c r="N66" t="s">
        <v>943</v>
      </c>
    </row>
    <row r="67" spans="1:14" ht="86.4" x14ac:dyDescent="0.3">
      <c r="A67" s="10" t="s">
        <v>86</v>
      </c>
      <c r="B67" s="12" t="s">
        <v>944</v>
      </c>
      <c r="C67" s="12" t="str">
        <f t="shared" si="1"/>
        <v xml:space="preserve">A. Attività VA
</v>
      </c>
      <c r="D67" s="12" t="str">
        <f t="shared" si="2"/>
        <v xml:space="preserve">B. Attività NVA1 
</v>
      </c>
      <c r="E67" s="12" t="str">
        <f t="shared" si="3"/>
        <v xml:space="preserve">C. Attività NVA2
</v>
      </c>
      <c r="F67" s="12" t="str">
        <f t="shared" si="4"/>
        <v>D. Sovrapproduzione</v>
      </c>
      <c r="L67" s="12" t="str">
        <f t="shared" si="0"/>
        <v>A. Attività VA
;B. Attività NVA1 
;C. Attività NVA2
;D. Sovrapproduzione</v>
      </c>
      <c r="M67" s="13" t="s">
        <v>892</v>
      </c>
      <c r="N67" t="s">
        <v>945</v>
      </c>
    </row>
    <row r="68" spans="1:14" ht="115.2" x14ac:dyDescent="0.3">
      <c r="A68" s="10" t="s">
        <v>86</v>
      </c>
      <c r="B68" s="12" t="s">
        <v>946</v>
      </c>
      <c r="C68" s="12" t="str">
        <f t="shared" si="1"/>
        <v xml:space="preserve">A. Aumentare la velocità della linea produttiva
</v>
      </c>
      <c r="D68" s="12" t="str">
        <f t="shared" si="2"/>
        <v xml:space="preserve">B. Ridurre i tempi di attesa tra le lavorazioni
</v>
      </c>
      <c r="E68" s="12" t="str">
        <f t="shared" si="3"/>
        <v xml:space="preserve">C. Standardizzare le componenti per ridurre la varietà e i set-up
</v>
      </c>
      <c r="F68" s="12" t="str">
        <f t="shared" si="4"/>
        <v>D. Migliorare la formazione sull’uso dei report</v>
      </c>
      <c r="L68" s="12" t="str">
        <f t="shared" si="0"/>
        <v>A. Aumentare la velocità della linea produttiva
;B. Ridurre i tempi di attesa tra le lavorazioni
;C. Standardizzare le componenti per ridurre la varietà e i set-up
;D. Migliorare la formazione sull’uso dei report</v>
      </c>
      <c r="M68" s="13" t="s">
        <v>892</v>
      </c>
      <c r="N68" t="s">
        <v>947</v>
      </c>
    </row>
    <row r="69" spans="1:14" ht="86.4" x14ac:dyDescent="0.3">
      <c r="A69" s="10" t="s">
        <v>86</v>
      </c>
      <c r="B69" s="12" t="s">
        <v>948</v>
      </c>
      <c r="C69" s="12" t="str">
        <f t="shared" si="1"/>
        <v xml:space="preserve">A. Sovrapproduzione
</v>
      </c>
      <c r="D69" s="12" t="str">
        <f t="shared" si="2"/>
        <v xml:space="preserve">B. Movimento
</v>
      </c>
      <c r="E69" s="12" t="str">
        <f t="shared" si="3"/>
        <v xml:space="preserve">C. Ispezione
</v>
      </c>
      <c r="F69" s="12" t="str">
        <f t="shared" si="4"/>
        <v>D. Difetti</v>
      </c>
      <c r="L69" s="12" t="str">
        <f t="shared" si="0"/>
        <v>A. Sovrapproduzione
;B. Movimento
;C. Ispezione
;D. Difetti</v>
      </c>
      <c r="M69" s="13" t="s">
        <v>892</v>
      </c>
      <c r="N69" t="s">
        <v>299</v>
      </c>
    </row>
    <row r="70" spans="1:14" ht="57.6" x14ac:dyDescent="0.3">
      <c r="A70" s="10" t="s">
        <v>86</v>
      </c>
      <c r="B70" s="12" t="s">
        <v>949</v>
      </c>
      <c r="C70" s="12" t="str">
        <f t="shared" si="1"/>
        <v xml:space="preserve">A. Vero
</v>
      </c>
      <c r="D70" t="s">
        <v>306</v>
      </c>
      <c r="E70" s="12" t="str">
        <f t="shared" si="3"/>
        <v/>
      </c>
      <c r="F70" s="12" t="str">
        <f t="shared" si="4"/>
        <v/>
      </c>
      <c r="L70" s="12" t="str">
        <f t="shared" si="0"/>
        <v>A. Vero
;B. Falso</v>
      </c>
      <c r="M70" s="13" t="s">
        <v>892</v>
      </c>
      <c r="N70" t="s">
        <v>306</v>
      </c>
    </row>
    <row r="71" spans="1:14" ht="57.6" x14ac:dyDescent="0.3">
      <c r="A71" s="10" t="s">
        <v>86</v>
      </c>
      <c r="B71" s="12" t="s">
        <v>950</v>
      </c>
      <c r="C71" s="12" t="str">
        <f t="shared" si="1"/>
        <v xml:space="preserve">A. Vero
</v>
      </c>
      <c r="D71" t="s">
        <v>306</v>
      </c>
      <c r="E71" s="12" t="str">
        <f t="shared" si="3"/>
        <v/>
      </c>
      <c r="F71" s="12" t="str">
        <f t="shared" si="4"/>
        <v/>
      </c>
      <c r="L71" s="12" t="str">
        <f t="shared" si="0"/>
        <v>A. Vero
;B. Falso</v>
      </c>
      <c r="M71" s="13" t="s">
        <v>892</v>
      </c>
      <c r="N71" t="s">
        <v>305</v>
      </c>
    </row>
    <row r="72" spans="1:14" ht="57.6" x14ac:dyDescent="0.3">
      <c r="A72" s="10" t="s">
        <v>86</v>
      </c>
      <c r="B72" s="12" t="s">
        <v>951</v>
      </c>
      <c r="C72" s="12" t="str">
        <f t="shared" si="1"/>
        <v xml:space="preserve">A. Vero
</v>
      </c>
      <c r="D72" t="s">
        <v>306</v>
      </c>
      <c r="E72" s="12" t="str">
        <f t="shared" si="3"/>
        <v/>
      </c>
      <c r="F72" s="12" t="str">
        <f t="shared" si="4"/>
        <v/>
      </c>
      <c r="L72" s="12" t="str">
        <f t="shared" si="0"/>
        <v>A. Vero
;B. Falso</v>
      </c>
      <c r="M72" s="13" t="s">
        <v>892</v>
      </c>
      <c r="N72" t="s">
        <v>306</v>
      </c>
    </row>
    <row r="73" spans="1:14" ht="57.6" x14ac:dyDescent="0.3">
      <c r="A73" s="10" t="s">
        <v>86</v>
      </c>
      <c r="B73" s="12" t="s">
        <v>952</v>
      </c>
      <c r="C73" s="12" t="str">
        <f t="shared" si="1"/>
        <v xml:space="preserve">A. Vero
</v>
      </c>
      <c r="D73" t="s">
        <v>306</v>
      </c>
      <c r="E73" s="12" t="str">
        <f t="shared" si="3"/>
        <v/>
      </c>
      <c r="F73" s="12" t="str">
        <f t="shared" si="4"/>
        <v/>
      </c>
      <c r="L73" s="12" t="str">
        <f t="shared" si="0"/>
        <v>A. Vero
;B. Falso</v>
      </c>
      <c r="M73" s="13" t="s">
        <v>892</v>
      </c>
      <c r="N73" t="s">
        <v>305</v>
      </c>
    </row>
    <row r="74" spans="1:14" ht="100.8" x14ac:dyDescent="0.3">
      <c r="A74" s="10" t="s">
        <v>86</v>
      </c>
      <c r="B74" s="12" t="s">
        <v>953</v>
      </c>
      <c r="C74" s="12" t="str">
        <f t="shared" si="1"/>
        <v xml:space="preserve">A. Attesa per una firma approvativa che potrebbe essere automatizzata
</v>
      </c>
      <c r="D74" s="12" t="str">
        <f t="shared" si="2"/>
        <v xml:space="preserve">B. Ispezione duplicata su un lotto garantito dal fornitore
</v>
      </c>
      <c r="E74" s="12" t="str">
        <f t="shared" si="3"/>
        <v xml:space="preserve">C. Pulizia post-turno richiesta da normative
</v>
      </c>
      <c r="F74" s="12" t="str">
        <f t="shared" si="4"/>
        <v>D. Spostamento manuale di pezzi tra aree contigue per mancanza di flusso continuo</v>
      </c>
      <c r="L74" s="12" t="str">
        <f t="shared" si="0"/>
        <v>A. Attesa per una firma approvativa che potrebbe essere automatizzata
;B. Ispezione duplicata su un lotto garantito dal fornitore
;C. Pulizia post-turno richiesta da normative
;D. Spostamento manuale di pezzi tra aree contigue per mancanza di flusso continuo</v>
      </c>
      <c r="M74" s="13" t="s">
        <v>892</v>
      </c>
      <c r="N74" t="s">
        <v>954</v>
      </c>
    </row>
    <row r="75" spans="1:14" ht="100.8" x14ac:dyDescent="0.3">
      <c r="A75" s="10" t="s">
        <v>86</v>
      </c>
      <c r="B75" s="12" t="s">
        <v>955</v>
      </c>
      <c r="C75" s="12" t="str">
        <f t="shared" si="1"/>
        <v xml:space="preserve">A. Automatizzare il trasporto tra due reparti su piani diversi
</v>
      </c>
      <c r="D75" s="12" t="str">
        <f t="shared" si="2"/>
        <v xml:space="preserve">B. Dotare ogni postazione di strumenti e materiali dedicati
</v>
      </c>
      <c r="E75" s="12" t="str">
        <f t="shared" si="3"/>
        <v xml:space="preserve">C. Raggruppare le attività di ispezione in un’area separata
</v>
      </c>
      <c r="F75" s="12" t="str">
        <f t="shared" si="4"/>
        <v>D. Creare percorsi pedonali distinti da quelli carrellabili</v>
      </c>
      <c r="L75" s="12" t="str">
        <f t="shared" si="0"/>
        <v>A. Automatizzare il trasporto tra due reparti su piani diversi
;B. Dotare ogni postazione di strumenti e materiali dedicati
;C. Raggruppare le attività di ispezione in un’area separata
;D. Creare percorsi pedonali distinti da quelli carrellabili</v>
      </c>
      <c r="M75" s="13" t="s">
        <v>892</v>
      </c>
      <c r="N75" t="s">
        <v>321</v>
      </c>
    </row>
    <row r="76" spans="1:14" ht="115.2" x14ac:dyDescent="0.3">
      <c r="A76" s="10" t="s">
        <v>86</v>
      </c>
      <c r="B76" s="12" t="s">
        <v>956</v>
      </c>
      <c r="C76" s="12" t="str">
        <f t="shared" si="1"/>
        <v xml:space="preserve">A. Vengono tollerati entro certi limiti
</v>
      </c>
      <c r="D76" s="12" t="str">
        <f t="shared" si="2"/>
        <v xml:space="preserve">B. Sono visti come costi inevitabili
</v>
      </c>
      <c r="E76" s="12" t="str">
        <f t="shared" si="3"/>
        <v xml:space="preserve">C. Vengono considerati il “male assoluto” da eliminare sistematicamente
</v>
      </c>
      <c r="F76" s="12" t="str">
        <f t="shared" si="4"/>
        <v>D. Sono accettabili se collegati alla qualità</v>
      </c>
      <c r="L76" s="12" t="str">
        <f t="shared" si="0"/>
        <v>A. Vengono tollerati entro certi limiti
;B. Sono visti come costi inevitabili
;C. Vengono considerati il “male assoluto” da eliminare sistematicamente
;D. Sono accettabili se collegati alla qualità</v>
      </c>
      <c r="M76" s="13" t="s">
        <v>892</v>
      </c>
      <c r="N76" t="s">
        <v>957</v>
      </c>
    </row>
    <row r="77" spans="1:14" ht="86.4" x14ac:dyDescent="0.3">
      <c r="A77" s="10" t="s">
        <v>106</v>
      </c>
      <c r="B77" s="12" t="s">
        <v>958</v>
      </c>
      <c r="C77" s="12" t="str">
        <f t="shared" si="1"/>
        <v xml:space="preserve">A. In ambienti stabili con volumi costanti
</v>
      </c>
      <c r="D77" s="12" t="str">
        <f t="shared" si="2"/>
        <v xml:space="preserve">B. In contesti di alta personalizzazione e variabilità della domanda
</v>
      </c>
      <c r="E77" s="12" t="str">
        <f t="shared" si="3"/>
        <v xml:space="preserve">C. In produzione continua (24/7)
</v>
      </c>
      <c r="F77" s="12" t="str">
        <f t="shared" si="4"/>
        <v>D. In aziende con forte digitalizzazione</v>
      </c>
      <c r="L77" s="12" t="str">
        <f t="shared" si="0"/>
        <v>A. In ambienti stabili con volumi costanti
;B. In contesti di alta personalizzazione e variabilità della domanda
;C. In produzione continua (24/7)
;D. In aziende con forte digitalizzazione</v>
      </c>
      <c r="M77" s="13" t="s">
        <v>892</v>
      </c>
      <c r="N77" t="s">
        <v>959</v>
      </c>
    </row>
    <row r="78" spans="1:14" ht="144" x14ac:dyDescent="0.3">
      <c r="A78" s="10" t="s">
        <v>106</v>
      </c>
      <c r="B78" s="12" t="s">
        <v>960</v>
      </c>
      <c r="C78" s="12" t="str">
        <f t="shared" si="1"/>
        <v xml:space="preserve">A. Quando tutti i processi sono eseguiti da operatori polivalenti
</v>
      </c>
      <c r="D78" s="12" t="str">
        <f t="shared" si="2"/>
        <v xml:space="preserve">B. Quando il lead time richiesto è minore del lead time performato
</v>
      </c>
      <c r="E78" s="12" t="str">
        <f t="shared" si="3"/>
        <v xml:space="preserve">C. Quando il lead time richiesto è maggiore o uguale al lead time performato, e i processi sono stabili
</v>
      </c>
      <c r="F78" s="12" t="str">
        <f t="shared" si="4"/>
        <v>D. Quando il processo è schedulato da un MRP centralizzato</v>
      </c>
      <c r="L78" s="12" t="str">
        <f t="shared" si="0"/>
        <v>A. Quando tutti i processi sono eseguiti da operatori polivalenti
;B. Quando il lead time richiesto è minore del lead time performato
;C. Quando il lead time richiesto è maggiore o uguale al lead time performato, e i processi sono stabili
;D. Quando il processo è schedulato da un MRP centralizzato</v>
      </c>
      <c r="M78" t="s">
        <v>863</v>
      </c>
      <c r="N78" t="s">
        <v>961</v>
      </c>
    </row>
    <row r="79" spans="1:14" ht="100.8" x14ac:dyDescent="0.3">
      <c r="A79" s="10" t="s">
        <v>106</v>
      </c>
      <c r="B79" s="12" t="s">
        <v>962</v>
      </c>
      <c r="C79" s="12" t="str">
        <f t="shared" si="1"/>
        <v xml:space="preserve">A. Il sistema informativo non è reattivo
</v>
      </c>
      <c r="D79" s="12" t="str">
        <f t="shared" si="2"/>
        <v xml:space="preserve">B. La produzione è livellata ma non sincronizzata con la domanda 
</v>
      </c>
      <c r="E79" s="12" t="str">
        <f t="shared" si="3"/>
        <v xml:space="preserve">C. La previsione di vendita è imprecisa
</v>
      </c>
      <c r="F79" s="12" t="str">
        <f t="shared" si="4"/>
        <v>D. Gli operatori privilegiano il completamento dei lotti rispetto al flusso</v>
      </c>
      <c r="L79" s="12" t="str">
        <f t="shared" si="0"/>
        <v>A. Il sistema informativo non è reattivo
;B. La produzione è livellata ma non sincronizzata con la domanda 
;C. La previsione di vendita è imprecisa
;D. Gli operatori privilegiano il completamento dei lotti rispetto al flusso</v>
      </c>
      <c r="M79" s="13" t="s">
        <v>892</v>
      </c>
      <c r="N79" t="s">
        <v>963</v>
      </c>
    </row>
    <row r="80" spans="1:14" ht="115.2" x14ac:dyDescent="0.3">
      <c r="A80" s="10" t="s">
        <v>106</v>
      </c>
      <c r="B80" s="12" t="s">
        <v>964</v>
      </c>
      <c r="C80" s="12" t="str">
        <f t="shared" si="1"/>
        <v xml:space="preserve">A. Il cliente non è affidabile
</v>
      </c>
      <c r="D80" s="12" t="str">
        <f t="shared" si="2"/>
        <v xml:space="preserve">B. Il sistema è progettato per assorbire la complessità invece che ridurla
</v>
      </c>
      <c r="E80" s="12" t="str">
        <f t="shared" si="3"/>
        <v xml:space="preserve">C. Le scorte sono l’unico modo per gestire la flessibilità
</v>
      </c>
      <c r="F80" s="12" t="str">
        <f t="shared" si="4"/>
        <v>D. Il flusso operativo dovrebbe essere più veloce</v>
      </c>
      <c r="L80" s="12" t="str">
        <f t="shared" si="0"/>
        <v>A. Il cliente non è affidabile
;B. Il sistema è progettato per assorbire la complessità invece che ridurla
;C. Le scorte sono l’unico modo per gestire la flessibilità
;D. Il flusso operativo dovrebbe essere più veloce</v>
      </c>
      <c r="M80" s="13" t="s">
        <v>892</v>
      </c>
      <c r="N80" t="s">
        <v>965</v>
      </c>
    </row>
    <row r="81" spans="1:14" ht="57.6" x14ac:dyDescent="0.3">
      <c r="A81" s="10" t="s">
        <v>106</v>
      </c>
      <c r="B81" s="12" t="s">
        <v>966</v>
      </c>
      <c r="C81" s="12" t="str">
        <f t="shared" si="1"/>
        <v xml:space="preserve">A. Vero
</v>
      </c>
      <c r="D81" t="s">
        <v>306</v>
      </c>
      <c r="E81" s="12" t="str">
        <f t="shared" si="3"/>
        <v/>
      </c>
      <c r="F81" s="12" t="str">
        <f t="shared" si="4"/>
        <v/>
      </c>
      <c r="L81" s="12" t="str">
        <f t="shared" si="0"/>
        <v>A. Vero
;B. Falso</v>
      </c>
      <c r="M81" s="13" t="s">
        <v>892</v>
      </c>
      <c r="N81" t="s">
        <v>306</v>
      </c>
    </row>
    <row r="82" spans="1:14" ht="57.6" x14ac:dyDescent="0.3">
      <c r="A82" s="10" t="s">
        <v>106</v>
      </c>
      <c r="B82" s="12" t="s">
        <v>967</v>
      </c>
      <c r="C82" s="12" t="str">
        <f t="shared" si="1"/>
        <v xml:space="preserve">A. Vero
</v>
      </c>
      <c r="D82" t="s">
        <v>306</v>
      </c>
      <c r="E82" s="12" t="str">
        <f t="shared" si="3"/>
        <v/>
      </c>
      <c r="F82" s="12" t="str">
        <f t="shared" si="4"/>
        <v/>
      </c>
      <c r="L82" s="12" t="str">
        <f t="shared" si="0"/>
        <v>A. Vero
;B. Falso</v>
      </c>
      <c r="M82" s="13" t="s">
        <v>892</v>
      </c>
      <c r="N82" t="s">
        <v>305</v>
      </c>
    </row>
    <row r="83" spans="1:14" ht="129.6" x14ac:dyDescent="0.3">
      <c r="A83" s="10" t="s">
        <v>106</v>
      </c>
      <c r="B83" s="12" t="s">
        <v>968</v>
      </c>
      <c r="C83" s="12" t="str">
        <f t="shared" si="1"/>
        <v xml:space="preserve">A. non si avranno a disposizione informazioni sulla qualità sui costi o sui tempi corrette
</v>
      </c>
      <c r="D83" s="12" t="str">
        <f t="shared" si="2"/>
        <v xml:space="preserve">B. Le informazioni parziali verranno interpretate in autonomia, generando variabilità tra operatori.
</v>
      </c>
      <c r="E83" s="12" t="str">
        <f t="shared" si="3"/>
        <v xml:space="preserve">C. si avranno a disposizione informazioni sulla qualità sui o costi o sui tempi errate
</v>
      </c>
      <c r="F83" s="12" t="str">
        <f t="shared" si="4"/>
        <v>D. L’attività verrà svolta corretamente, ma potrebbe mancare il momento preciso di consegna al cliente.</v>
      </c>
      <c r="L83" s="12" t="str">
        <f t="shared" si="0"/>
        <v>A. non si avranno a disposizione informazioni sulla qualità sui costi o sui tempi corrette
;B. Le informazioni parziali verranno interpretate in autonomia, generando variabilità tra operatori.
;C. si avranno a disposizione informazioni sulla qualità sui o costi o sui tempi errate
;D. L’attività verrà svolta corretamente, ma potrebbe mancare il momento preciso di consegna al cliente.</v>
      </c>
      <c r="M83" s="13" t="s">
        <v>892</v>
      </c>
      <c r="N83" t="s">
        <v>969</v>
      </c>
    </row>
    <row r="84" spans="1:14" ht="129.6" x14ac:dyDescent="0.3">
      <c r="A84" s="10" t="s">
        <v>106</v>
      </c>
      <c r="B84" s="12" t="s">
        <v>970</v>
      </c>
      <c r="C84" s="12" t="str">
        <f t="shared" si="1"/>
        <v xml:space="preserve">A. non si avranno a disposizione informazioni sulla qualità sui costi o sui tempi corrette
</v>
      </c>
      <c r="D84" s="12" t="str">
        <f t="shared" si="2"/>
        <v xml:space="preserve">B. Le informazioni parziali verranno interpretate in autonomia, generando variabilità tra operatori.
</v>
      </c>
      <c r="E84" s="12" t="str">
        <f t="shared" si="3"/>
        <v xml:space="preserve">C. si avranno a disposizione informazioni sulla qualità sui o costi o sui tempi errate
</v>
      </c>
      <c r="F84" s="12" t="str">
        <f t="shared" si="4"/>
        <v>D. L’attività verrà svolta corretamente, ma potrebbe mancare il momento preciso di consegna al cliente.</v>
      </c>
      <c r="L84" s="12" t="str">
        <f t="shared" si="0"/>
        <v>A. non si avranno a disposizione informazioni sulla qualità sui costi o sui tempi corrette
;B. Le informazioni parziali verranno interpretate in autonomia, generando variabilità tra operatori.
;C. si avranno a disposizione informazioni sulla qualità sui o costi o sui tempi errate
;D. L’attività verrà svolta corretamente, ma potrebbe mancare il momento preciso di consegna al cliente.</v>
      </c>
      <c r="M84" s="13" t="s">
        <v>892</v>
      </c>
      <c r="N84" t="s">
        <v>971</v>
      </c>
    </row>
    <row r="85" spans="1:14" ht="129.6" x14ac:dyDescent="0.3">
      <c r="A85" s="10" t="s">
        <v>106</v>
      </c>
      <c r="B85" s="12" t="s">
        <v>972</v>
      </c>
      <c r="C85" s="12" t="str">
        <f t="shared" si="1"/>
        <v xml:space="preserve">A. non si avranno a disposizione informazioni sulla qualità sui costi o sui tempi corrette
</v>
      </c>
      <c r="D85" s="12" t="str">
        <f t="shared" si="2"/>
        <v xml:space="preserve">B. Le informazioni parziali verranno interpretate in autonomia, generando variabilità tra operatori.
</v>
      </c>
      <c r="E85" s="12" t="str">
        <f t="shared" si="3"/>
        <v xml:space="preserve">C. si avranno a disposizione informazioni sulla qualità sui o costi o sui tempi errate
</v>
      </c>
      <c r="F85" s="12" t="str">
        <f t="shared" si="4"/>
        <v>D. L’attività verrà svolta corretamente, ma potrebbe mancare il momento preciso di consegna al cliente.</v>
      </c>
      <c r="L85" s="12" t="str">
        <f t="shared" si="0"/>
        <v>A. non si avranno a disposizione informazioni sulla qualità sui costi o sui tempi corrette
;B. Le informazioni parziali verranno interpretate in autonomia, generando variabilità tra operatori.
;C. si avranno a disposizione informazioni sulla qualità sui o costi o sui tempi errate
;D. L’attività verrà svolta corretamente, ma potrebbe mancare il momento preciso di consegna al cliente.</v>
      </c>
      <c r="M85" s="13" t="s">
        <v>892</v>
      </c>
      <c r="N85" t="s">
        <v>973</v>
      </c>
    </row>
    <row r="86" spans="1:14" ht="129.6" x14ac:dyDescent="0.3">
      <c r="A86" s="10" t="s">
        <v>106</v>
      </c>
      <c r="B86" s="12" t="s">
        <v>974</v>
      </c>
      <c r="C86" s="12" t="str">
        <f t="shared" si="1"/>
        <v xml:space="preserve">A. non si avranno a disposizione informazioni sulla qualità sui costi o sui tempi corrette
</v>
      </c>
      <c r="D86" s="12" t="str">
        <f t="shared" si="2"/>
        <v xml:space="preserve">B. Le informazioni parziali verranno interpretate in autonomia, generando variabilità tra operatori.
</v>
      </c>
      <c r="E86" s="12" t="str">
        <f t="shared" si="3"/>
        <v xml:space="preserve">C. si avranno a disposizione informazioni sulla qualità sui o costi o sui tempi errate
</v>
      </c>
      <c r="F86" s="12" t="str">
        <f t="shared" si="4"/>
        <v>D. L’attività verrà svolta corretamente, ma potrebbe mancare il momento preciso di consegna al cliente.</v>
      </c>
      <c r="L86" s="12" t="str">
        <f t="shared" si="0"/>
        <v>A. non si avranno a disposizione informazioni sulla qualità sui costi o sui tempi corrette
;B. Le informazioni parziali verranno interpretate in autonomia, generando variabilità tra operatori.
;C. si avranno a disposizione informazioni sulla qualità sui o costi o sui tempi errate
;D. L’attività verrà svolta corretamente, ma potrebbe mancare il momento preciso di consegna al cliente.</v>
      </c>
      <c r="M86" s="13" t="s">
        <v>892</v>
      </c>
      <c r="N86" t="s">
        <v>361</v>
      </c>
    </row>
    <row r="87" spans="1:14" ht="72" x14ac:dyDescent="0.3">
      <c r="A87" s="10" t="s">
        <v>106</v>
      </c>
      <c r="B87" s="12" t="s">
        <v>975</v>
      </c>
      <c r="C87" s="12" t="str">
        <f t="shared" si="1"/>
        <v xml:space="preserve">A. Vero
</v>
      </c>
      <c r="D87" t="s">
        <v>306</v>
      </c>
      <c r="E87" s="12" t="str">
        <f t="shared" si="3"/>
        <v/>
      </c>
      <c r="F87" s="12" t="str">
        <f t="shared" si="4"/>
        <v/>
      </c>
      <c r="L87" s="12" t="str">
        <f t="shared" si="0"/>
        <v>A. Vero
;B. Falso</v>
      </c>
      <c r="M87" s="13" t="s">
        <v>892</v>
      </c>
      <c r="N87" t="s">
        <v>306</v>
      </c>
    </row>
    <row r="88" spans="1:14" ht="57.6" x14ac:dyDescent="0.3">
      <c r="A88" s="10" t="s">
        <v>106</v>
      </c>
      <c r="B88" s="12" t="s">
        <v>976</v>
      </c>
      <c r="C88" s="12" t="str">
        <f t="shared" si="1"/>
        <v xml:space="preserve">A. Vero
</v>
      </c>
      <c r="D88" t="s">
        <v>306</v>
      </c>
      <c r="E88" s="12" t="str">
        <f t="shared" si="3"/>
        <v/>
      </c>
      <c r="F88" s="12" t="str">
        <f t="shared" si="4"/>
        <v/>
      </c>
      <c r="L88" s="12" t="str">
        <f t="shared" si="0"/>
        <v>A. Vero
;B. Falso</v>
      </c>
      <c r="M88" s="13" t="s">
        <v>892</v>
      </c>
      <c r="N88" t="s">
        <v>305</v>
      </c>
    </row>
    <row r="89" spans="1:14" ht="129.6" x14ac:dyDescent="0.3">
      <c r="A89" s="10" t="s">
        <v>106</v>
      </c>
      <c r="B89" s="12" t="s">
        <v>977</v>
      </c>
      <c r="C89" s="12" t="str">
        <f t="shared" si="1"/>
        <v xml:space="preserve">A. Il processo è molto efficiente e quindi molto performante
</v>
      </c>
      <c r="D89" s="12" t="str">
        <f t="shared" si="2"/>
        <v xml:space="preserve">B. Il sistema è allineato alla domanda
</v>
      </c>
      <c r="E89" s="12" t="str">
        <f t="shared" si="3"/>
        <v xml:space="preserve">C. Il processo è potenzialmente disallineato alla domanda, con rischio di generare muda
</v>
      </c>
      <c r="F89" s="12" t="str">
        <f t="shared" si="4"/>
        <v>D. Il takt time dovrebbe essere ricalcolato in base al tempo medio reale</v>
      </c>
      <c r="L89" s="12" t="str">
        <f t="shared" si="0"/>
        <v>A. Il processo è molto efficiente e quindi molto performante
;B. Il sistema è allineato alla domanda
;C. Il processo è potenzialmente disallineato alla domanda, con rischio di generare muda
;D. Il takt time dovrebbe essere ricalcolato in base al tempo medio reale</v>
      </c>
      <c r="M89" s="13" t="s">
        <v>892</v>
      </c>
      <c r="N89" t="s">
        <v>978</v>
      </c>
    </row>
    <row r="90" spans="1:14" ht="100.8" x14ac:dyDescent="0.3">
      <c r="A90" s="10" t="s">
        <v>106</v>
      </c>
      <c r="B90" s="12" t="s">
        <v>979</v>
      </c>
      <c r="C90" s="12" t="str">
        <f t="shared" si="1"/>
        <v xml:space="preserve">A. Il sistema è in grado di assorbire la variabilità della domanda
</v>
      </c>
      <c r="D90" s="12" t="str">
        <f t="shared" si="2"/>
        <v xml:space="preserve">B. Il processo produce in anticipo rispetto al ritmo richiesto
</v>
      </c>
      <c r="E90" s="12" t="str">
        <f t="shared" si="3"/>
        <v xml:space="preserve">C. Il flusso è più lento della domanda e genera accumulo o ritardi
</v>
      </c>
      <c r="F90" s="12" t="str">
        <f t="shared" si="4"/>
        <v>D. Il sistema è bilanciato ma sovradimensionato</v>
      </c>
      <c r="L90" s="12" t="str">
        <f t="shared" si="0"/>
        <v>A. Il sistema è in grado di assorbire la variabilità della domanda
;B. Il processo produce in anticipo rispetto al ritmo richiesto
;C. Il flusso è più lento della domanda e genera accumulo o ritardi
;D. Il sistema è bilanciato ma sovradimensionato</v>
      </c>
      <c r="M90" s="13" t="s">
        <v>892</v>
      </c>
      <c r="N90" t="s">
        <v>980</v>
      </c>
    </row>
    <row r="91" spans="1:14" ht="100.8" x14ac:dyDescent="0.3">
      <c r="A91" s="10" t="s">
        <v>145</v>
      </c>
      <c r="B91" s="12" t="s">
        <v>981</v>
      </c>
      <c r="C91" s="12" t="s">
        <v>384</v>
      </c>
      <c r="D91" s="12" t="str">
        <f t="shared" si="2"/>
        <v xml:space="preserve">B. Il miglioramento locale ha aumentato gli stock tra le fasi
</v>
      </c>
      <c r="E91" s="12" t="str">
        <f t="shared" si="3"/>
        <v xml:space="preserve">C. I manager non hanno comunicato bene le priorità
</v>
      </c>
      <c r="F91" s="12" t="str">
        <f t="shared" si="4"/>
        <v>D. Il takt time è stato calcolato con errore</v>
      </c>
      <c r="L91" s="12" t="str">
        <f t="shared" si="0"/>
        <v>A. I reparti non hanno applicato tecnologie moderne;B. Il miglioramento locale ha aumentato gli stock tra le fasi
;C. I manager non hanno comunicato bene le priorità
;D. Il takt time è stato calcolato con errore</v>
      </c>
      <c r="M91" s="13" t="s">
        <v>892</v>
      </c>
      <c r="N91" t="s">
        <v>982</v>
      </c>
    </row>
    <row r="92" spans="1:14" ht="100.8" x14ac:dyDescent="0.3">
      <c r="A92" s="10" t="s">
        <v>145</v>
      </c>
      <c r="B92" s="12" t="s">
        <v>983</v>
      </c>
      <c r="C92" s="12" t="str">
        <f t="shared" si="1"/>
        <v xml:space="preserve">A. Il miglioramento non era utile
</v>
      </c>
      <c r="D92" s="12" t="str">
        <f t="shared" si="2"/>
        <v xml:space="preserve">B. La modifica è stata imposta e non condivisa
</v>
      </c>
      <c r="E92" s="12" t="str">
        <f t="shared" si="3"/>
        <v xml:space="preserve">C. Il miglioramento non è stato verificato e standardizzato
</v>
      </c>
      <c r="F92" s="12" t="str">
        <f t="shared" si="4"/>
        <v>D. Il personale non era motivato</v>
      </c>
      <c r="L92" s="12" t="str">
        <f t="shared" si="0"/>
        <v>A. Il miglioramento non era utile
;B. La modifica è stata imposta e non condivisa
;C. Il miglioramento non è stato verificato e standardizzato
;D. Il personale non era motivato</v>
      </c>
      <c r="M92" s="13" t="s">
        <v>892</v>
      </c>
      <c r="N92" t="s">
        <v>984</v>
      </c>
    </row>
    <row r="93" spans="1:14" ht="57.6" x14ac:dyDescent="0.3">
      <c r="A93" s="10" t="s">
        <v>145</v>
      </c>
      <c r="B93" s="12" t="s">
        <v>985</v>
      </c>
      <c r="C93" s="12" t="str">
        <f t="shared" si="1"/>
        <v xml:space="preserve">A. Vero
</v>
      </c>
      <c r="D93" s="12" t="s">
        <v>306</v>
      </c>
      <c r="E93" s="12" t="str">
        <f t="shared" si="3"/>
        <v/>
      </c>
      <c r="F93" s="12" t="str">
        <f t="shared" si="4"/>
        <v/>
      </c>
      <c r="L93" s="12" t="str">
        <f t="shared" si="0"/>
        <v>A. Vero
;B. Falso</v>
      </c>
      <c r="M93" s="13" t="s">
        <v>892</v>
      </c>
      <c r="N93" t="s">
        <v>305</v>
      </c>
    </row>
    <row r="94" spans="1:14" ht="57.6" x14ac:dyDescent="0.3">
      <c r="A94" s="10" t="s">
        <v>145</v>
      </c>
      <c r="B94" s="12" t="s">
        <v>986</v>
      </c>
      <c r="C94" s="12" t="str">
        <f t="shared" si="1"/>
        <v xml:space="preserve">A. Vero
</v>
      </c>
      <c r="D94" s="12" t="s">
        <v>306</v>
      </c>
      <c r="E94" s="12" t="str">
        <f t="shared" si="3"/>
        <v/>
      </c>
      <c r="F94" s="12" t="str">
        <f t="shared" si="4"/>
        <v/>
      </c>
      <c r="L94" s="12" t="str">
        <f t="shared" si="0"/>
        <v>A. Vero
;B. Falso</v>
      </c>
      <c r="M94" s="13" t="s">
        <v>892</v>
      </c>
      <c r="N94" t="s">
        <v>305</v>
      </c>
    </row>
    <row r="95" spans="1:14" ht="201.6" x14ac:dyDescent="0.3">
      <c r="A95" s="10" t="s">
        <v>145</v>
      </c>
      <c r="B95" s="12" t="s">
        <v>987</v>
      </c>
      <c r="C95" s="12" t="str">
        <f t="shared" si="1"/>
        <v xml:space="preserve">a. Dopo 3 giorni, si misura una riduzione dei difetti. Cosa dovrebbe accadere prima di estendere la modifica ad altri reparti?
A. Raccogliere il feedback del responsabile qualità
</v>
      </c>
      <c r="D95" s="12" t="str">
        <f t="shared" si="2"/>
        <v xml:space="preserve">B. Allinearsi con il benchmark esterno
</v>
      </c>
      <c r="E95" s="12" t="str">
        <f t="shared" si="3"/>
        <v xml:space="preserve">C. Verificare la sostenibilità nel tempo e standardizzarla nel contesto locale
</v>
      </c>
      <c r="F95" s="12" t="str">
        <f t="shared" si="4"/>
        <v>D. Verificare se è replicabile anche in altri plant</v>
      </c>
      <c r="L95" s="12" t="str">
        <f t="shared" si="0"/>
        <v>a. Dopo 3 giorni, si misura una riduzione dei difetti. Cosa dovrebbe accadere prima di estendere la modifica ad altri reparti?
A. Raccogliere il feedback del responsabile qualità
;B. Allinearsi con il benchmark esterno
;C. Verificare la sostenibilità nel tempo e standardizzarla nel contesto locale
;D. Verificare se è replicabile anche in altri plant</v>
      </c>
      <c r="M95" s="13" t="s">
        <v>892</v>
      </c>
      <c r="N95" t="s">
        <v>988</v>
      </c>
    </row>
    <row r="96" spans="1:14" ht="100.8" x14ac:dyDescent="0.3">
      <c r="A96" s="10" t="s">
        <v>145</v>
      </c>
      <c r="B96" s="12" t="s">
        <v>989</v>
      </c>
      <c r="C96" s="12" t="str">
        <f t="shared" si="1"/>
        <v xml:space="preserve">A. Misurabile
</v>
      </c>
      <c r="D96" s="12" t="str">
        <f t="shared" si="2"/>
        <v xml:space="preserve">B. Tempificato
</v>
      </c>
      <c r="E96" s="12" t="str">
        <f t="shared" si="3"/>
        <v xml:space="preserve">C. Rilevante
</v>
      </c>
      <c r="F96" s="12" t="str">
        <f t="shared" si="4"/>
        <v>D. Attuabile</v>
      </c>
      <c r="L96" s="12" t="str">
        <f t="shared" si="0"/>
        <v>A. Misurabile
;B. Tempificato
;C. Rilevante
;D. Attuabile</v>
      </c>
      <c r="M96" s="13" t="s">
        <v>892</v>
      </c>
      <c r="N96" t="s">
        <v>990</v>
      </c>
    </row>
    <row r="97" spans="1:14" ht="100.8" x14ac:dyDescent="0.3">
      <c r="A97" s="10" t="s">
        <v>145</v>
      </c>
      <c r="B97" s="12" t="s">
        <v>991</v>
      </c>
      <c r="C97" s="12" t="str">
        <f t="shared" si="1"/>
        <v xml:space="preserve">A. No, manca la rilevanza
</v>
      </c>
      <c r="D97" s="12" t="str">
        <f t="shared" si="2"/>
        <v xml:space="preserve">B. No, non è attuabile
</v>
      </c>
      <c r="E97" s="12" t="str">
        <f t="shared" si="3"/>
        <v xml:space="preserve">C. Sì, le rispetta tutte
</v>
      </c>
      <c r="F97" s="12" t="str">
        <f t="shared" si="4"/>
        <v>D. No, manca la specificità</v>
      </c>
      <c r="L97" s="12" t="str">
        <f t="shared" si="0"/>
        <v>A. No, manca la rilevanza
;B. No, non è attuabile
;C. Sì, le rispetta tutte
;D. No, manca la specificità</v>
      </c>
      <c r="M97" s="13" t="s">
        <v>892</v>
      </c>
      <c r="N97" t="s">
        <v>992</v>
      </c>
    </row>
    <row r="98" spans="1:14" ht="86.4" x14ac:dyDescent="0.3">
      <c r="A98" s="10" t="s">
        <v>145</v>
      </c>
      <c r="B98" s="12" t="s">
        <v>993</v>
      </c>
      <c r="C98" s="12" t="str">
        <f t="shared" si="1"/>
        <v xml:space="preserve">A. Rilevanza
</v>
      </c>
      <c r="D98" s="12" t="str">
        <f t="shared" si="2"/>
        <v xml:space="preserve">B. Specificità
</v>
      </c>
      <c r="E98" s="12" t="str">
        <f t="shared" si="3"/>
        <v xml:space="preserve">C. Attuabilità
</v>
      </c>
      <c r="F98" s="12" t="str">
        <f t="shared" si="4"/>
        <v>D. Misurabilità</v>
      </c>
      <c r="L98" s="12" t="str">
        <f t="shared" si="0"/>
        <v>A. Rilevanza
;B. Specificità
;C. Attuabilità
;D. Misurabilità</v>
      </c>
      <c r="M98" s="13" t="s">
        <v>892</v>
      </c>
      <c r="N98" t="s">
        <v>994</v>
      </c>
    </row>
    <row r="99" spans="1:14" ht="100.8" x14ac:dyDescent="0.3">
      <c r="A99" s="10" t="s">
        <v>145</v>
      </c>
      <c r="B99" s="12" t="s">
        <v>995</v>
      </c>
      <c r="C99" s="12" t="str">
        <f t="shared" si="1"/>
        <v xml:space="preserve">A. Rilevanza
</v>
      </c>
      <c r="D99" s="12" t="str">
        <f t="shared" si="2"/>
        <v xml:space="preserve">B. Specificità
</v>
      </c>
      <c r="E99" s="12" t="str">
        <f t="shared" si="3"/>
        <v xml:space="preserve">C. Misurabilità
</v>
      </c>
      <c r="F99" s="12" t="str">
        <f t="shared" si="4"/>
        <v>D. Attuabilità</v>
      </c>
      <c r="L99" s="12" t="str">
        <f t="shared" si="0"/>
        <v>A. Rilevanza
;B. Specificità
;C. Misurabilità
;D. Attuabilità</v>
      </c>
      <c r="M99" s="13" t="s">
        <v>892</v>
      </c>
      <c r="N99" t="s">
        <v>996</v>
      </c>
    </row>
    <row r="100" spans="1:14" ht="86.4" x14ac:dyDescent="0.3">
      <c r="A100" s="10" t="s">
        <v>145</v>
      </c>
      <c r="B100" s="12" t="s">
        <v>997</v>
      </c>
      <c r="C100" s="12" t="str">
        <f t="shared" si="1"/>
        <v xml:space="preserve">A. Specificità
</v>
      </c>
      <c r="D100" s="12" t="str">
        <f t="shared" si="2"/>
        <v xml:space="preserve">B. Attuabilità
</v>
      </c>
      <c r="E100" s="12" t="str">
        <f t="shared" si="3"/>
        <v xml:space="preserve">C. Rilevanza
</v>
      </c>
      <c r="F100" s="12" t="str">
        <f t="shared" si="4"/>
        <v>D. Tempificazione</v>
      </c>
      <c r="L100" s="12" t="str">
        <f t="shared" si="0"/>
        <v>A. Specificità
;B. Attuabilità
;C. Rilevanza
;D. Tempificazione</v>
      </c>
      <c r="M100" s="13" t="s">
        <v>892</v>
      </c>
      <c r="N100" t="s">
        <v>998</v>
      </c>
    </row>
    <row r="101" spans="1:14" ht="43.2" x14ac:dyDescent="0.3">
      <c r="A101" s="10" t="s">
        <v>151</v>
      </c>
      <c r="B101" s="12" t="s">
        <v>999</v>
      </c>
      <c r="C101" s="12" t="str">
        <f t="shared" si="1"/>
        <v/>
      </c>
      <c r="D101" s="12" t="str">
        <f t="shared" si="2"/>
        <v/>
      </c>
      <c r="E101" s="12" t="str">
        <f t="shared" si="3"/>
        <v/>
      </c>
      <c r="F101" s="12" t="str">
        <f t="shared" si="4"/>
        <v/>
      </c>
      <c r="L101" s="12" t="str">
        <f t="shared" si="0"/>
        <v/>
      </c>
      <c r="M101" s="13" t="s">
        <v>892</v>
      </c>
      <c r="N101" s="12" t="s">
        <v>1000</v>
      </c>
    </row>
    <row r="102" spans="1:14" ht="100.8" x14ac:dyDescent="0.3">
      <c r="A102" s="10" t="s">
        <v>431</v>
      </c>
      <c r="B102" s="12" t="s">
        <v>1001</v>
      </c>
      <c r="C102" s="12" t="str">
        <f t="shared" si="1"/>
        <v xml:space="preserve">A. Standard operativi aggiornati
</v>
      </c>
      <c r="D102" s="12" t="str">
        <f t="shared" si="2"/>
        <v xml:space="preserve">B. oppositori all'interno dei team operativi
</v>
      </c>
      <c r="E102" s="12" t="str">
        <f t="shared" si="3"/>
        <v xml:space="preserve">C. Una visione unificata
</v>
      </c>
      <c r="F102" s="12" t="str">
        <f t="shared" si="4"/>
        <v>D. La tecnologia adatta per connettere le aree</v>
      </c>
      <c r="L102" s="12" t="str">
        <f t="shared" si="0"/>
        <v>A. Standard operativi aggiornati
;B. oppositori all'interno dei team operativi
;C. Una visione unificata
;D. La tecnologia adatta per connettere le aree</v>
      </c>
      <c r="M102" s="13" t="s">
        <v>892</v>
      </c>
      <c r="N102" t="s">
        <v>1002</v>
      </c>
    </row>
    <row r="103" spans="1:14" ht="115.2" x14ac:dyDescent="0.3">
      <c r="A103" t="s">
        <v>431</v>
      </c>
      <c r="B103" s="12" t="s">
        <v>1003</v>
      </c>
      <c r="C103" s="12" t="str">
        <f t="shared" si="1"/>
        <v xml:space="preserve">A. Perché servono investimenti maggiori per ottenere risultati
</v>
      </c>
      <c r="D103" s="12" t="str">
        <f t="shared" si="2"/>
        <v xml:space="preserve">B. Perché i risultati si disperdono se non sono integrati nella strategia aziendale
</v>
      </c>
      <c r="E103" s="12" t="str">
        <f t="shared" si="3"/>
        <v xml:space="preserve">C. Perché i metodi Lean sono validi solo in contesti industriali
</v>
      </c>
      <c r="F103" s="12" t="str">
        <f t="shared" si="4"/>
        <v>D. Perché ogni reparto deve costruire il proprio modello operativo</v>
      </c>
      <c r="L103" s="12" t="str">
        <f t="shared" si="0"/>
        <v>A. Perché servono investimenti maggiori per ottenere risultati
;B. Perché i risultati si disperdono se non sono integrati nella strategia aziendale
;C. Perché i metodi Lean sono validi solo in contesti industriali
;D. Perché ogni reparto deve costruire il proprio modello operativo</v>
      </c>
      <c r="M103" s="13" t="s">
        <v>892</v>
      </c>
      <c r="N103" t="s">
        <v>1004</v>
      </c>
    </row>
    <row r="104" spans="1:14" ht="115.2" x14ac:dyDescent="0.3">
      <c r="A104" t="s">
        <v>431</v>
      </c>
      <c r="B104" s="12" t="s">
        <v>1005</v>
      </c>
      <c r="C104" s="12" t="str">
        <f t="shared" si="1"/>
        <v xml:space="preserve">A. Perché il miglioramento locale può generare risultati in contrasto con gli obiettivi complessivi
</v>
      </c>
      <c r="D104" s="12" t="str">
        <f t="shared" si="2"/>
        <v xml:space="preserve">B. Perché i reparti non sono autorizzati a decidere in autonomia
</v>
      </c>
      <c r="E104" s="12" t="str">
        <f t="shared" si="3"/>
        <v xml:space="preserve">C. Perché i risultati locali si annullano se non c’è una certificazione esterna
</v>
      </c>
      <c r="F104" s="12" t="str">
        <f t="shared" si="4"/>
        <v>D. Perché ogni strumento Lean richiede una tecnologia dedicata</v>
      </c>
      <c r="L104" s="12" t="str">
        <f t="shared" si="0"/>
        <v>A. Perché il miglioramento locale può generare risultati in contrasto con gli obiettivi complessivi
;B. Perché i reparti non sono autorizzati a decidere in autonomia
;C. Perché i risultati locali si annullano se non c’è una certificazione esterna
;D. Perché ogni strumento Lean richiede una tecnologia dedicata</v>
      </c>
      <c r="M104" s="13" t="s">
        <v>892</v>
      </c>
      <c r="N104" t="s">
        <v>1006</v>
      </c>
    </row>
    <row r="105" spans="1:14" ht="129.6" x14ac:dyDescent="0.3">
      <c r="A105" t="s">
        <v>431</v>
      </c>
      <c r="B105" s="12" t="s">
        <v>1007</v>
      </c>
      <c r="C105" s="12" t="str">
        <f t="shared" si="1"/>
        <v xml:space="preserve">A. La produttività individuale è stata misurata male dal team HR
</v>
      </c>
      <c r="D105" s="12" t="str">
        <f t="shared" si="2"/>
        <v xml:space="preserve">B. Il layout produttivo non consente di lavorare con meno scorte
</v>
      </c>
      <c r="E105" s="12" t="str">
        <f t="shared" si="3"/>
        <v xml:space="preserve">C. Gli obiettivi locali non sono allineati con gli obiettivi di value stream
</v>
      </c>
      <c r="F105" s="12" t="str">
        <f t="shared" si="4"/>
        <v>D. La leadership non ha gestito correttamente la comunicazione del cambiamento</v>
      </c>
      <c r="L105" s="12" t="str">
        <f t="shared" si="0"/>
        <v>A. La produttività individuale è stata misurata male dal team HR
;B. Il layout produttivo non consente di lavorare con meno scorte
;C. Gli obiettivi locali non sono allineati con gli obiettivi di value stream
;D. La leadership non ha gestito correttamente la comunicazione del cambiamento</v>
      </c>
      <c r="M105" s="13" t="s">
        <v>892</v>
      </c>
      <c r="N105" t="s">
        <v>1008</v>
      </c>
    </row>
    <row r="106" spans="1:14" ht="144" x14ac:dyDescent="0.3">
      <c r="A106" t="s">
        <v>431</v>
      </c>
      <c r="B106" s="12" t="s">
        <v>1009</v>
      </c>
      <c r="C106" s="12" t="str">
        <f t="shared" si="1"/>
        <v xml:space="preserve">A. Il sistema pull è stato implementato senza verificare la compatibilità con la logistica
</v>
      </c>
      <c r="D106" s="12" t="str">
        <f t="shared" si="2"/>
        <v xml:space="preserve">B. La formazione sul pull è stata insufficiente
</v>
      </c>
      <c r="E106" s="12" t="str">
        <f t="shared" si="3"/>
        <v xml:space="preserve">C. Le aree funzionali non condividono una logica comune e strategica di flusso
</v>
      </c>
      <c r="F106" s="12" t="str">
        <f t="shared" si="4"/>
        <v>D. I flussi di magazzino devono essere gestiti in autonomia</v>
      </c>
      <c r="L106" s="12" t="str">
        <f t="shared" si="0"/>
        <v>A. Il sistema pull è stato implementato senza verificare la compatibilità con la logistica
;B. La formazione sul pull è stata insufficiente
;C. Le aree funzionali non condividono una logica comune e strategica di flusso
;D. I flussi di magazzino devono essere gestiti in autonomia</v>
      </c>
      <c r="M106" s="13" t="s">
        <v>892</v>
      </c>
      <c r="N106" t="s">
        <v>1010</v>
      </c>
    </row>
    <row r="107" spans="1:14" ht="129.6" x14ac:dyDescent="0.3">
      <c r="A107" t="s">
        <v>431</v>
      </c>
      <c r="B107" s="12" t="s">
        <v>1011</v>
      </c>
      <c r="C107" s="12" t="str">
        <f t="shared" si="1"/>
        <v xml:space="preserve">A. Un problema legato a un oppositore del cambiamento
</v>
      </c>
      <c r="D107" s="12" t="str">
        <f t="shared" si="2"/>
        <v xml:space="preserve">B. Un esempio di ottimizzazione locale in conflitto con il flusso complessivo
</v>
      </c>
      <c r="E107" s="12" t="str">
        <f t="shared" si="3"/>
        <v xml:space="preserve">C. una non sufficiente formazione del manager
</v>
      </c>
      <c r="F107" s="12" t="str">
        <f t="shared" si="4"/>
        <v>D. Una normale tensione tra efficienza e flessibilità</v>
      </c>
      <c r="L107" s="12" t="str">
        <f t="shared" si="0"/>
        <v>A. Un problema legato a un oppositore del cambiamento
;B. Un esempio di ottimizzazione locale in conflitto con il flusso complessivo
;C. una non sufficiente formazione del manager
;D. Una normale tensione tra efficienza e flessibilità</v>
      </c>
      <c r="M107" s="13" t="s">
        <v>892</v>
      </c>
      <c r="N107" t="s">
        <v>1012</v>
      </c>
    </row>
    <row r="108" spans="1:14" ht="115.2" x14ac:dyDescent="0.3">
      <c r="A108" t="s">
        <v>431</v>
      </c>
      <c r="B108" s="12" t="s">
        <v>1013</v>
      </c>
      <c r="C108" s="12" t="str">
        <f t="shared" si="1"/>
        <v xml:space="preserve">A. Il kanban è stato implementato in un contesto troppo rigido
</v>
      </c>
      <c r="D108" s="12" t="str">
        <f t="shared" si="2"/>
        <v xml:space="preserve">B. La pianificazione non ha recepito i benefici locali
</v>
      </c>
      <c r="E108" s="12" t="str">
        <f t="shared" si="3"/>
        <v xml:space="preserve">C. Il sistema non è strategicamente integrato e le logiche restano in conflitto
</v>
      </c>
      <c r="F108" s="12" t="str">
        <f t="shared" si="4"/>
        <v>D. Gli ordini spinti devono essere gestiti manualmente in ogni caso</v>
      </c>
      <c r="L108" s="12" t="str">
        <f t="shared" si="0"/>
        <v>A. Il kanban è stato implementato in un contesto troppo rigido
;B. La pianificazione non ha recepito i benefici locali
;C. Il sistema non è strategicamente integrato e le logiche restano in conflitto
;D. Gli ordini spinti devono essere gestiti manualmente in ogni caso</v>
      </c>
      <c r="M108" s="13" t="s">
        <v>892</v>
      </c>
      <c r="N108" t="s">
        <v>1014</v>
      </c>
    </row>
    <row r="109" spans="1:14" ht="129.6" x14ac:dyDescent="0.3">
      <c r="A109" t="s">
        <v>431</v>
      </c>
      <c r="B109" s="12" t="s">
        <v>1015</v>
      </c>
      <c r="C109" s="12" t="str">
        <f t="shared" si="1"/>
        <v xml:space="preserve">A. Il sistema di produzione non è abbastanza automatizzato
</v>
      </c>
      <c r="D109" s="12" t="str">
        <f t="shared" si="2"/>
        <v xml:space="preserve">B. Gli operatori non sono stati formati sulla qualità
</v>
      </c>
      <c r="E109" s="12" t="str">
        <f t="shared" si="3"/>
        <v xml:space="preserve">C. L’obiettivo locale non è coerente con il valore complessivo per il cliente
</v>
      </c>
      <c r="F109" s="12" t="str">
        <f t="shared" si="4"/>
        <v>D. La misurazione degli scarti avviene troppo tardi nel processo</v>
      </c>
      <c r="L109" s="12" t="str">
        <f t="shared" si="0"/>
        <v>A. Il sistema di produzione non è abbastanza automatizzato
;B. Gli operatori non sono stati formati sulla qualità
;C. L’obiettivo locale non è coerente con il valore complessivo per il cliente
;D. La misurazione degli scarti avviene troppo tardi nel processo</v>
      </c>
      <c r="M109" s="13" t="s">
        <v>892</v>
      </c>
      <c r="N109" t="s">
        <v>1016</v>
      </c>
    </row>
    <row r="110" spans="1:14" ht="115.2" x14ac:dyDescent="0.3">
      <c r="A110" t="s">
        <v>156</v>
      </c>
      <c r="B110" s="12" t="s">
        <v>1017</v>
      </c>
      <c r="C110" s="12" t="str">
        <f t="shared" si="1"/>
        <v xml:space="preserve">A. Per separare chiaramente le responsabilità tra uffici e produzione
</v>
      </c>
      <c r="D110" s="12" t="str">
        <f t="shared" si="2"/>
        <v xml:space="preserve">B. Per identificare dove si generano sprechi dovuti a disallineamento tra informazioni e materiali
</v>
      </c>
      <c r="E110" s="12" t="str">
        <f t="shared" si="3"/>
        <v xml:space="preserve">C. Per avere una documentazione più ricca da presentare al management
</v>
      </c>
      <c r="F110" s="12" t="str">
        <f t="shared" si="4"/>
        <v>D. Per facilitare la formazione del personale operativo</v>
      </c>
      <c r="L110" s="12" t="str">
        <f t="shared" si="0"/>
        <v>A. Per separare chiaramente le responsabilità tra uffici e produzione
;B. Per identificare dove si generano sprechi dovuti a disallineamento tra informazioni e materiali
;C. Per avere una documentazione più ricca da presentare al management
;D. Per facilitare la formazione del personale operativo</v>
      </c>
      <c r="M110" s="13" t="s">
        <v>892</v>
      </c>
      <c r="N110" t="s">
        <v>1018</v>
      </c>
    </row>
    <row r="111" spans="1:14" ht="100.95" customHeight="1" x14ac:dyDescent="0.3">
      <c r="A111" t="s">
        <v>156</v>
      </c>
      <c r="B111" s="12" t="s">
        <v>1019</v>
      </c>
      <c r="C111" s="12" t="str">
        <f t="shared" si="1"/>
        <v xml:space="preserve">A. Perdere la visione d’insieme e focalizzarsi su ottimizzazioni locali
</v>
      </c>
      <c r="D111" s="12" t="str">
        <f t="shared" si="2"/>
        <v xml:space="preserve">B. Sottovalutare le competenze tecniche necessarie
</v>
      </c>
      <c r="E111" s="12" t="str">
        <f t="shared" si="3"/>
        <v xml:space="preserve">C. Compilare una mappa difficile da aggiornare nel tempo
</v>
      </c>
      <c r="F111" s="12" t="str">
        <f t="shared" si="4"/>
        <v>D. Escludere il contributo delle funzioni di supporto</v>
      </c>
      <c r="L111" s="12" t="str">
        <f t="shared" si="0"/>
        <v>A. Perdere la visione d’insieme e focalizzarsi su ottimizzazioni locali
;B. Sottovalutare le competenze tecniche necessarie
;C. Compilare una mappa difficile da aggiornare nel tempo
;D. Escludere il contributo delle funzioni di supporto</v>
      </c>
      <c r="M111" s="13" t="s">
        <v>892</v>
      </c>
      <c r="N111" t="s">
        <v>1020</v>
      </c>
    </row>
    <row r="112" spans="1:14" ht="100.8" x14ac:dyDescent="0.3">
      <c r="A112" t="s">
        <v>156</v>
      </c>
      <c r="B112" s="12" t="s">
        <v>1021</v>
      </c>
      <c r="C112" s="12" t="str">
        <f t="shared" si="1"/>
        <v xml:space="preserve">A. Accettare che le attese sono inevitabili in produzione
</v>
      </c>
      <c r="D112" s="12" t="str">
        <f t="shared" si="2"/>
        <v xml:space="preserve">B. Concentrarsi sulle attività di trasformazione fisica (process box)
</v>
      </c>
      <c r="E112" s="12" t="str">
        <f t="shared" si="3"/>
        <v xml:space="preserve">C. Analizzare dove il sistema accumula sprechi non necessari
</v>
      </c>
      <c r="F112" s="12" t="str">
        <f t="shared" si="4"/>
        <v>D. Verificare se i dati di produzione sono aggiornati</v>
      </c>
      <c r="L112" s="12" t="str">
        <f t="shared" si="0"/>
        <v>A. Accettare che le attese sono inevitabili in produzione
;B. Concentrarsi sulle attività di trasformazione fisica (process box)
;C. Analizzare dove il sistema accumula sprechi non necessari
;D. Verificare se i dati di produzione sono aggiornati</v>
      </c>
      <c r="M112" s="13" t="s">
        <v>892</v>
      </c>
      <c r="N112" t="s">
        <v>1022</v>
      </c>
    </row>
    <row r="113" spans="1:14" ht="86.4" x14ac:dyDescent="0.3">
      <c r="A113" t="s">
        <v>156</v>
      </c>
      <c r="B113" s="12" t="s">
        <v>1023</v>
      </c>
      <c r="C113" s="12" t="str">
        <f t="shared" si="1"/>
        <v xml:space="preserve">A. Permette di confrontare il proprio processo con la concorrenza
</v>
      </c>
      <c r="D113" s="12" t="str">
        <f t="shared" si="2"/>
        <v xml:space="preserve">B. Rende visibile la differenza tra la situazione reale e quella desiderata
</v>
      </c>
      <c r="E113" s="12" t="str">
        <f t="shared" si="3"/>
        <v xml:space="preserve">C. Facilita il lavoro dell’ufficio tecnico
</v>
      </c>
      <c r="F113" s="12" t="str">
        <f t="shared" si="4"/>
        <v>D. Semplifica la formazione per i nuovi assunti</v>
      </c>
      <c r="L113" s="12" t="str">
        <f t="shared" si="0"/>
        <v>A. Permette di confrontare il proprio processo con la concorrenza
;B. Rende visibile la differenza tra la situazione reale e quella desiderata
;C. Facilita il lavoro dell’ufficio tecnico
;D. Semplifica la formazione per i nuovi assunti</v>
      </c>
      <c r="M113" s="13" t="s">
        <v>892</v>
      </c>
      <c r="N113" t="s">
        <v>1024</v>
      </c>
    </row>
    <row r="114" spans="1:14" ht="115.2" x14ac:dyDescent="0.3">
      <c r="A114" t="s">
        <v>156</v>
      </c>
      <c r="B114" s="12" t="s">
        <v>1025</v>
      </c>
      <c r="C114" s="12" t="str">
        <f t="shared" si="1"/>
        <v xml:space="preserve">A. rispecchia le proporzioni reali
</v>
      </c>
      <c r="D114" s="12" t="str">
        <f t="shared" si="2"/>
        <v xml:space="preserve">B. utilizza icone standard
</v>
      </c>
      <c r="E114" s="12" t="str">
        <f t="shared" si="3"/>
        <v xml:space="preserve">C. rispecchia il layout dello stabilimento
</v>
      </c>
      <c r="F114" s="12" t="str">
        <f>TRIM(MID(B114,SEARCH("D.",B114),SEARCH("E.",B114)-SEARCH("D.",B114)))</f>
        <v xml:space="preserve">D. viene fatta nel gemba
</v>
      </c>
      <c r="G114" s="12" t="str">
        <f>TRIM(MID(B114,SEARCH("E.",B114),SEARCH("F.",B114)-SEARCH("E.",B114)))</f>
        <v xml:space="preserve">E. viene usata in fase di progettazione
</v>
      </c>
      <c r="H114" s="12" t="str">
        <f>TRIM(MID(B114,SEARCH("F.",B114),SEARCH("G.",B114)-SEARCH("F.",B114)))</f>
        <v xml:space="preserve">F. viene usata in fase di analisi
</v>
      </c>
      <c r="I114" s="12" t="str">
        <f>TRIM(MID(B114,SEARCH("G.",B114),LEN(B114)-SEARCH("G.",B114)+1))</f>
        <v>G. non mostra le connessioni tra i diversi elementi</v>
      </c>
      <c r="L114" s="12" t="str">
        <f t="shared" si="0"/>
        <v>A. rispecchia le proporzioni reali
;B. utilizza icone standard
;C. rispecchia il layout dello stabilimento
;D. viene fatta nel gemba
;E. viene usata in fase di progettazione
;F. viene usata in fase di analisi
;G. non mostra le connessioni tra i diversi elementi</v>
      </c>
      <c r="M114" s="13" t="s">
        <v>892</v>
      </c>
      <c r="N114" t="s">
        <v>511</v>
      </c>
    </row>
    <row r="115" spans="1:14" ht="153.6" customHeight="1" x14ac:dyDescent="0.3">
      <c r="A115" t="s">
        <v>156</v>
      </c>
      <c r="B115" s="12" t="s">
        <v>1026</v>
      </c>
      <c r="C115" s="12" t="str">
        <f t="shared" si="1"/>
        <v xml:space="preserve">A. un controllo visivo
</v>
      </c>
      <c r="D115" s="12" t="str">
        <f t="shared" si="2"/>
        <v xml:space="preserve">B. un magazzino
</v>
      </c>
      <c r="E115" s="12" t="str">
        <f t="shared" si="3"/>
        <v xml:space="preserve">C. una connesione nel flusso operativo
</v>
      </c>
      <c r="F115" s="12" t="str">
        <f>TRIM(MID(B115,SEARCH("D.",B115),SEARCH("E.",B115)-SEARCH("D.",B115)))</f>
        <v xml:space="preserve">D.una connesione nel flusso informativo
</v>
      </c>
      <c r="G115" s="12" t="str">
        <f>TRIM(MID(B115,SEARCH("E.",B115),SEARCH("F.",B115)-SEARCH("E.",B115)))</f>
        <v xml:space="preserve">E. un supermarket
</v>
      </c>
      <c r="H115" s="12" t="str">
        <f>TRIM(MID(B115,SEARCH("F.",B115),SEARCH("G.",B115)-SEARCH("F.",B115)))</f>
        <v xml:space="preserve">F. un soggetto al di fuori del processo (cliente/fornitore)
</v>
      </c>
      <c r="I115" s="12" t="str">
        <f>TRIM(MID(B115,SEARCH("G.",B115),SEARCH("H.",B115)-SEARCH("G.",B115)))</f>
        <v xml:space="preserve">G. un data box
</v>
      </c>
      <c r="J115" s="12" t="str">
        <f>TRIM(MID(B115,SEARCH("H.",B115),LEN(B115)-SEARCH("H.",B115)+1))</f>
        <v>H. un kanban</v>
      </c>
      <c r="L115" s="12" t="str">
        <f t="shared" si="0"/>
        <v>A. un controllo visivo
;B. un magazzino
;C. una connesione nel flusso operativo
;D.una connesione nel flusso informativo
;E. un supermarket
;F. un soggetto al di fuori del processo (cliente/fornitore)
;G. un data box
;H. un kanban</v>
      </c>
      <c r="M115" t="e" vm="1">
        <v>#VALUE!</v>
      </c>
      <c r="N115" s="12" t="s">
        <v>514</v>
      </c>
    </row>
    <row r="116" spans="1:14" ht="129.6" x14ac:dyDescent="0.3">
      <c r="A116" t="s">
        <v>156</v>
      </c>
      <c r="B116" s="12" t="s">
        <v>1026</v>
      </c>
      <c r="C116" s="12" t="str">
        <f t="shared" si="1"/>
        <v xml:space="preserve">A. un controllo visivo
</v>
      </c>
      <c r="D116" s="12" t="str">
        <f t="shared" si="2"/>
        <v xml:space="preserve">B. un magazzino
</v>
      </c>
      <c r="E116" s="12" t="str">
        <f t="shared" si="3"/>
        <v xml:space="preserve">C. una connesione nel flusso operativo
</v>
      </c>
      <c r="F116" s="12" t="str">
        <f t="shared" ref="F116:F121" si="5">TRIM(MID(B116,SEARCH("D.",B116),SEARCH("E.",B116)-SEARCH("D.",B116)))</f>
        <v xml:space="preserve">D.una connesione nel flusso informativo
</v>
      </c>
      <c r="G116" s="12" t="str">
        <f t="shared" ref="G116:G121" si="6">TRIM(MID(B116,SEARCH("E.",B116),SEARCH("F.",B116)-SEARCH("E.",B116)))</f>
        <v xml:space="preserve">E. un supermarket
</v>
      </c>
      <c r="H116" s="12" t="str">
        <f t="shared" ref="H116:H121" si="7">TRIM(MID(B116,SEARCH("F.",B116),SEARCH("G.",B116)-SEARCH("F.",B116)))</f>
        <v xml:space="preserve">F. un soggetto al di fuori del processo (cliente/fornitore)
</v>
      </c>
      <c r="I116" s="12" t="str">
        <f t="shared" ref="I116:I121" si="8">TRIM(MID(B116,SEARCH("G.",B116),SEARCH("H.",B116)-SEARCH("G.",B116)))</f>
        <v xml:space="preserve">G. un data box
</v>
      </c>
      <c r="J116" s="12" t="str">
        <f t="shared" ref="J116:J121" si="9">TRIM(MID(B116,SEARCH("H.",B116),LEN(B116)-SEARCH("H.",B116)+1))</f>
        <v>H. un kanban</v>
      </c>
      <c r="L116" s="12" t="str">
        <f t="shared" ref="L116:L121" si="10">_xlfn.TEXTJOIN(";",TRUE,C116:K116)</f>
        <v>A. un controllo visivo
;B. un magazzino
;C. una connesione nel flusso operativo
;D.una connesione nel flusso informativo
;E. un supermarket
;F. un soggetto al di fuori del processo (cliente/fornitore)
;G. un data box
;H. un kanban</v>
      </c>
      <c r="M116" t="e" vm="2">
        <v>#VALUE!</v>
      </c>
      <c r="N116" t="s">
        <v>515</v>
      </c>
    </row>
    <row r="117" spans="1:14" ht="129.6" x14ac:dyDescent="0.3">
      <c r="A117" t="s">
        <v>156</v>
      </c>
      <c r="B117" s="12" t="s">
        <v>1026</v>
      </c>
      <c r="C117" s="12" t="str">
        <f t="shared" si="1"/>
        <v xml:space="preserve">A. un controllo visivo
</v>
      </c>
      <c r="D117" s="12" t="str">
        <f t="shared" si="2"/>
        <v xml:space="preserve">B. un magazzino
</v>
      </c>
      <c r="E117" s="12" t="str">
        <f t="shared" si="3"/>
        <v xml:space="preserve">C. una connesione nel flusso operativo
</v>
      </c>
      <c r="F117" s="12" t="str">
        <f t="shared" si="5"/>
        <v xml:space="preserve">D.una connesione nel flusso informativo
</v>
      </c>
      <c r="G117" s="12" t="str">
        <f t="shared" si="6"/>
        <v xml:space="preserve">E. un supermarket
</v>
      </c>
      <c r="H117" s="12" t="str">
        <f t="shared" si="7"/>
        <v xml:space="preserve">F. un soggetto al di fuori del processo (cliente/fornitore)
</v>
      </c>
      <c r="I117" s="12" t="str">
        <f t="shared" si="8"/>
        <v xml:space="preserve">G. un data box
</v>
      </c>
      <c r="J117" s="12" t="str">
        <f t="shared" si="9"/>
        <v>H. un kanban</v>
      </c>
      <c r="L117" s="12" t="str">
        <f t="shared" si="10"/>
        <v>A. un controllo visivo
;B. un magazzino
;C. una connesione nel flusso operativo
;D.una connesione nel flusso informativo
;E. un supermarket
;F. un soggetto al di fuori del processo (cliente/fornitore)
;G. un data box
;H. un kanban</v>
      </c>
      <c r="M117" t="e" vm="3">
        <v>#VALUE!</v>
      </c>
      <c r="N117" t="s">
        <v>516</v>
      </c>
    </row>
    <row r="118" spans="1:14" ht="129.6" x14ac:dyDescent="0.3">
      <c r="A118" t="s">
        <v>156</v>
      </c>
      <c r="B118" s="12" t="s">
        <v>1026</v>
      </c>
      <c r="C118" s="12" t="str">
        <f t="shared" ref="C118:C121" si="11">IFERROR(MID(B118,SEARCH("A.",B118),SEARCH("B.",B118)-SEARCH("A.",B118)),"")</f>
        <v xml:space="preserve">A. un controllo visivo
</v>
      </c>
      <c r="D118" s="12" t="str">
        <f t="shared" ref="D118:D121" si="12">IFERROR(MID(B118,SEARCH("B.",B118),SEARCH("C.",B118)-SEARCH("B.",B118)),"")</f>
        <v xml:space="preserve">B. un magazzino
</v>
      </c>
      <c r="E118" s="12" t="str">
        <f t="shared" ref="E118:E121" si="13">IFERROR(MID(B118,SEARCH("C.",B118),SEARCH("D.",B118)-SEARCH("C.",B118)),"")</f>
        <v xml:space="preserve">C. una connesione nel flusso operativo
</v>
      </c>
      <c r="F118" s="12" t="str">
        <f t="shared" si="5"/>
        <v xml:space="preserve">D.una connesione nel flusso informativo
</v>
      </c>
      <c r="G118" s="12" t="str">
        <f t="shared" si="6"/>
        <v xml:space="preserve">E. un supermarket
</v>
      </c>
      <c r="H118" s="12" t="str">
        <f t="shared" si="7"/>
        <v xml:space="preserve">F. un soggetto al di fuori del processo (cliente/fornitore)
</v>
      </c>
      <c r="I118" s="12" t="str">
        <f t="shared" si="8"/>
        <v xml:space="preserve">G. un data box
</v>
      </c>
      <c r="J118" s="12" t="str">
        <f t="shared" si="9"/>
        <v>H. un kanban</v>
      </c>
      <c r="L118" s="12" t="str">
        <f t="shared" si="10"/>
        <v>A. un controllo visivo
;B. un magazzino
;C. una connesione nel flusso operativo
;D.una connesione nel flusso informativo
;E. un supermarket
;F. un soggetto al di fuori del processo (cliente/fornitore)
;G. un data box
;H. un kanban</v>
      </c>
      <c r="M118" t="e" vm="4">
        <v>#VALUE!</v>
      </c>
      <c r="N118" t="s">
        <v>517</v>
      </c>
    </row>
    <row r="119" spans="1:14" ht="129.6" x14ac:dyDescent="0.3">
      <c r="A119" t="s">
        <v>156</v>
      </c>
      <c r="B119" s="12" t="s">
        <v>1026</v>
      </c>
      <c r="C119" s="12" t="str">
        <f t="shared" si="11"/>
        <v xml:space="preserve">A. un controllo visivo
</v>
      </c>
      <c r="D119" s="12" t="str">
        <f t="shared" si="12"/>
        <v xml:space="preserve">B. un magazzino
</v>
      </c>
      <c r="E119" s="12" t="str">
        <f t="shared" si="13"/>
        <v xml:space="preserve">C. una connesione nel flusso operativo
</v>
      </c>
      <c r="F119" s="12" t="str">
        <f t="shared" si="5"/>
        <v xml:space="preserve">D.una connesione nel flusso informativo
</v>
      </c>
      <c r="G119" s="12" t="str">
        <f t="shared" si="6"/>
        <v xml:space="preserve">E. un supermarket
</v>
      </c>
      <c r="H119" s="12" t="str">
        <f t="shared" si="7"/>
        <v xml:space="preserve">F. un soggetto al di fuori del processo (cliente/fornitore)
</v>
      </c>
      <c r="I119" s="12" t="str">
        <f t="shared" si="8"/>
        <v xml:space="preserve">G. un data box
</v>
      </c>
      <c r="J119" s="12" t="str">
        <f t="shared" si="9"/>
        <v>H. un kanban</v>
      </c>
      <c r="L119" s="12" t="str">
        <f t="shared" si="10"/>
        <v>A. un controllo visivo
;B. un magazzino
;C. una connesione nel flusso operativo
;D.una connesione nel flusso informativo
;E. un supermarket
;F. un soggetto al di fuori del processo (cliente/fornitore)
;G. un data box
;H. un kanban</v>
      </c>
      <c r="M119" t="e" vm="5">
        <v>#VALUE!</v>
      </c>
      <c r="N119" t="s">
        <v>518</v>
      </c>
    </row>
    <row r="120" spans="1:14" ht="129.6" x14ac:dyDescent="0.3">
      <c r="A120" t="s">
        <v>156</v>
      </c>
      <c r="B120" s="12" t="s">
        <v>1026</v>
      </c>
      <c r="C120" s="12" t="str">
        <f t="shared" si="11"/>
        <v xml:space="preserve">A. un controllo visivo
</v>
      </c>
      <c r="D120" s="12" t="str">
        <f t="shared" si="12"/>
        <v xml:space="preserve">B. un magazzino
</v>
      </c>
      <c r="E120" s="12" t="str">
        <f t="shared" si="13"/>
        <v xml:space="preserve">C. una connesione nel flusso operativo
</v>
      </c>
      <c r="F120" s="12" t="str">
        <f t="shared" si="5"/>
        <v xml:space="preserve">D.una connesione nel flusso informativo
</v>
      </c>
      <c r="G120" s="12" t="str">
        <f t="shared" si="6"/>
        <v xml:space="preserve">E. un supermarket
</v>
      </c>
      <c r="H120" s="12" t="str">
        <f t="shared" si="7"/>
        <v xml:space="preserve">F. un soggetto al di fuori del processo (cliente/fornitore)
</v>
      </c>
      <c r="I120" s="12" t="str">
        <f t="shared" si="8"/>
        <v xml:space="preserve">G. un data box
</v>
      </c>
      <c r="J120" s="12" t="str">
        <f t="shared" si="9"/>
        <v>H. un kanban</v>
      </c>
      <c r="L120" s="12" t="str">
        <f t="shared" si="10"/>
        <v>A. un controllo visivo
;B. un magazzino
;C. una connesione nel flusso operativo
;D.una connesione nel flusso informativo
;E. un supermarket
;F. un soggetto al di fuori del processo (cliente/fornitore)
;G. un data box
;H. un kanban</v>
      </c>
      <c r="M120" t="e" vm="6">
        <v>#VALUE!</v>
      </c>
      <c r="N120" t="s">
        <v>519</v>
      </c>
    </row>
    <row r="121" spans="1:14" ht="129.6" x14ac:dyDescent="0.3">
      <c r="A121" t="s">
        <v>156</v>
      </c>
      <c r="B121" s="12" t="s">
        <v>1026</v>
      </c>
      <c r="C121" s="12" t="str">
        <f t="shared" si="11"/>
        <v xml:space="preserve">A. un controllo visivo
</v>
      </c>
      <c r="D121" s="12" t="str">
        <f t="shared" si="12"/>
        <v xml:space="preserve">B. un magazzino
</v>
      </c>
      <c r="E121" s="12" t="str">
        <f t="shared" si="13"/>
        <v xml:space="preserve">C. una connesione nel flusso operativo
</v>
      </c>
      <c r="F121" s="12" t="str">
        <f t="shared" si="5"/>
        <v xml:space="preserve">D.una connesione nel flusso informativo
</v>
      </c>
      <c r="G121" s="12" t="str">
        <f t="shared" si="6"/>
        <v xml:space="preserve">E. un supermarket
</v>
      </c>
      <c r="H121" s="12" t="str">
        <f t="shared" si="7"/>
        <v xml:space="preserve">F. un soggetto al di fuori del processo (cliente/fornitore)
</v>
      </c>
      <c r="I121" s="12" t="str">
        <f t="shared" si="8"/>
        <v xml:space="preserve">G. un data box
</v>
      </c>
      <c r="J121" s="12" t="str">
        <f t="shared" si="9"/>
        <v>H. un kanban</v>
      </c>
      <c r="L121" s="12" t="str">
        <f t="shared" si="10"/>
        <v>A. un controllo visivo
;B. un magazzino
;C. una connesione nel flusso operativo
;D.una connesione nel flusso informativo
;E. un supermarket
;F. un soggetto al di fuori del processo (cliente/fornitore)
;G. un data box
;H. un kanban</v>
      </c>
      <c r="M121" t="e" vm="7">
        <v>#VALUE!</v>
      </c>
      <c r="N121" t="s">
        <v>520</v>
      </c>
    </row>
    <row r="122" spans="1:14" ht="86.4" x14ac:dyDescent="0.3">
      <c r="A122" t="s">
        <v>156</v>
      </c>
      <c r="B122" s="12" t="s">
        <v>524</v>
      </c>
      <c r="L122" s="12" t="s">
        <v>1037</v>
      </c>
      <c r="N122" t="s">
        <v>534</v>
      </c>
    </row>
    <row r="123" spans="1:14" ht="86.4" x14ac:dyDescent="0.3">
      <c r="A123" t="s">
        <v>156</v>
      </c>
      <c r="B123" s="12" t="s">
        <v>535</v>
      </c>
      <c r="L123" s="12" t="s">
        <v>1037</v>
      </c>
      <c r="N123" t="s">
        <v>536</v>
      </c>
    </row>
    <row r="124" spans="1:14" ht="86.4" x14ac:dyDescent="0.3">
      <c r="A124" t="s">
        <v>156</v>
      </c>
      <c r="B124" s="12" t="s">
        <v>537</v>
      </c>
      <c r="L124" s="12" t="s">
        <v>1037</v>
      </c>
      <c r="N124" t="s">
        <v>538</v>
      </c>
    </row>
    <row r="125" spans="1:14" ht="72" x14ac:dyDescent="0.3">
      <c r="A125" t="s">
        <v>156</v>
      </c>
      <c r="B125" s="12" t="s">
        <v>539</v>
      </c>
      <c r="L125" s="12" t="s">
        <v>1038</v>
      </c>
      <c r="N125" t="s">
        <v>540</v>
      </c>
    </row>
    <row r="126" spans="1:14" ht="72" x14ac:dyDescent="0.3">
      <c r="A126" t="s">
        <v>156</v>
      </c>
      <c r="B126" s="12" t="s">
        <v>545</v>
      </c>
      <c r="L126" s="12" t="s">
        <v>1038</v>
      </c>
      <c r="N126" t="s">
        <v>541</v>
      </c>
    </row>
    <row r="127" spans="1:14" ht="72" x14ac:dyDescent="0.3">
      <c r="A127" t="s">
        <v>156</v>
      </c>
      <c r="B127" s="12" t="s">
        <v>546</v>
      </c>
      <c r="L127" s="12" t="s">
        <v>1038</v>
      </c>
      <c r="N127" t="s">
        <v>542</v>
      </c>
    </row>
    <row r="128" spans="1:14" ht="72" x14ac:dyDescent="0.3">
      <c r="A128" t="s">
        <v>156</v>
      </c>
      <c r="B128" s="12" t="s">
        <v>547</v>
      </c>
      <c r="L128" s="12" t="s">
        <v>1038</v>
      </c>
      <c r="N128" t="s">
        <v>543</v>
      </c>
    </row>
    <row r="129" spans="1:14" ht="72" x14ac:dyDescent="0.3">
      <c r="A129" t="s">
        <v>156</v>
      </c>
      <c r="B129" s="12" t="s">
        <v>548</v>
      </c>
      <c r="L129" s="12" t="s">
        <v>1038</v>
      </c>
      <c r="N129" t="s">
        <v>544</v>
      </c>
    </row>
    <row r="130" spans="1:14" ht="28.8" x14ac:dyDescent="0.3">
      <c r="A130" t="s">
        <v>156</v>
      </c>
      <c r="B130" s="12" t="s">
        <v>549</v>
      </c>
      <c r="L130" s="12" t="s">
        <v>1039</v>
      </c>
      <c r="N130" t="s">
        <v>550</v>
      </c>
    </row>
    <row r="131" spans="1:14" ht="28.8" x14ac:dyDescent="0.3">
      <c r="A131" t="s">
        <v>156</v>
      </c>
      <c r="B131" s="12" t="s">
        <v>554</v>
      </c>
      <c r="L131" s="12" t="s">
        <v>1039</v>
      </c>
      <c r="N131" t="s">
        <v>551</v>
      </c>
    </row>
    <row r="132" spans="1:14" ht="82.95" customHeight="1" x14ac:dyDescent="0.3">
      <c r="A132" t="s">
        <v>156</v>
      </c>
      <c r="B132" s="12" t="s">
        <v>1040</v>
      </c>
      <c r="L132" s="12" t="s">
        <v>1041</v>
      </c>
      <c r="N132" t="s">
        <v>556</v>
      </c>
    </row>
    <row r="133" spans="1:14" ht="72" x14ac:dyDescent="0.3">
      <c r="A133" t="s">
        <v>156</v>
      </c>
      <c r="B133" s="12" t="s">
        <v>1042</v>
      </c>
      <c r="L133" s="12" t="s">
        <v>1043</v>
      </c>
      <c r="N133" t="s">
        <v>558</v>
      </c>
    </row>
    <row r="134" spans="1:14" ht="43.2" x14ac:dyDescent="0.3">
      <c r="A134" t="s">
        <v>156</v>
      </c>
      <c r="B134" s="12" t="s">
        <v>562</v>
      </c>
      <c r="L134" s="12" t="s">
        <v>1044</v>
      </c>
      <c r="N134" t="s">
        <v>566</v>
      </c>
    </row>
    <row r="135" spans="1:14" ht="43.2" x14ac:dyDescent="0.3">
      <c r="A135" t="s">
        <v>156</v>
      </c>
      <c r="B135" s="12" t="s">
        <v>567</v>
      </c>
      <c r="L135" s="12" t="s">
        <v>1045</v>
      </c>
      <c r="N135" t="s">
        <v>571</v>
      </c>
    </row>
    <row r="136" spans="1:14" ht="43.2" x14ac:dyDescent="0.3">
      <c r="A136" t="s">
        <v>156</v>
      </c>
      <c r="B136" s="12" t="s">
        <v>1046</v>
      </c>
      <c r="L136" s="12" t="s">
        <v>1047</v>
      </c>
      <c r="N136" t="s">
        <v>577</v>
      </c>
    </row>
    <row r="137" spans="1:14" ht="43.2" x14ac:dyDescent="0.3">
      <c r="A137" t="s">
        <v>156</v>
      </c>
      <c r="B137" s="12" t="s">
        <v>578</v>
      </c>
      <c r="L137" s="12" t="s">
        <v>1048</v>
      </c>
      <c r="N137" t="s">
        <v>582</v>
      </c>
    </row>
    <row r="138" spans="1:14" ht="129.6" x14ac:dyDescent="0.3">
      <c r="A138" t="s">
        <v>183</v>
      </c>
      <c r="B138" s="12" t="s">
        <v>1049</v>
      </c>
      <c r="C138" s="12" t="str">
        <f t="shared" ref="C138:C144" si="14">IFERROR(MID(B138,SEARCH("A.",B138),SEARCH("B.",B138)-SEARCH("A.",B138)),"")</f>
        <v xml:space="preserve">A. Sistemare gli attrezzi per postazione
</v>
      </c>
      <c r="D138" s="12" t="str">
        <f t="shared" ref="D138" si="15">IFERROR(MID(B138,SEARCH("B.",B138),SEARCH("C.",B138)-SEARCH("B.",B138)),"")</f>
        <v xml:space="preserve">B. Separare ciò che serve da ciò che non serve, eliminando il superfluo
</v>
      </c>
      <c r="E138" s="12" t="str">
        <f t="shared" ref="E138" si="16">IFERROR(MID(B138,SEARCH("C.",B138),SEARCH("D.",B138)-SEARCH("C.",B138)),"")</f>
        <v xml:space="preserve">C. Organizzare i materiali in un determinato ordine (alfabetico, grandezza, ecc.)
</v>
      </c>
      <c r="F138" s="12" t="str">
        <f t="shared" ref="F138" si="17">IFERROR(MID(B138,SEARCH("D.",B138),LEN(B138)-SEARCH("D.",B138)+1),"")</f>
        <v>D. Segnalare le aree di lavoro con cartelli</v>
      </c>
      <c r="L138" s="12" t="str">
        <f>_xlfn.TEXTJOIN(";",TRUE,C138:J138)</f>
        <v>A. Sistemare gli attrezzi per postazione
;B. Separare ciò che serve da ciò che non serve, eliminando il superfluo
;C. Organizzare i materiali in un determinato ordine (alfabetico, grandezza, ecc.)
;D. Segnalare le aree di lavoro con cartelli</v>
      </c>
      <c r="N138" t="s">
        <v>1050</v>
      </c>
    </row>
    <row r="139" spans="1:14" ht="115.2" x14ac:dyDescent="0.3">
      <c r="B139" s="12" t="s">
        <v>1051</v>
      </c>
      <c r="C139" s="12" t="str">
        <f t="shared" si="14"/>
        <v xml:space="preserve">A. Ordinare le cose in modo che siano sempre facili da trovare e rimettere al loro posto
</v>
      </c>
      <c r="D139" s="12" t="str">
        <f t="shared" ref="D139" si="18">IFERROR(MID(B139,SEARCH("B.",B139),SEARCH("C.",B139)-SEARCH("B.",B139)),"")</f>
        <v xml:space="preserve">B. Separare ciò che serve da ciò che non serve
</v>
      </c>
      <c r="E139" s="12" t="str">
        <f t="shared" ref="E139" si="19">IFERROR(MID(B139,SEARCH("C.",B139),SEARCH("D.",B139)-SEARCH("C.",B139)),"")</f>
        <v xml:space="preserve">C. Pulire le postazioni di lavoro in modo approfondito
</v>
      </c>
      <c r="F139" s="12" t="str">
        <f t="shared" ref="F139" si="20">IFERROR(MID(B139,SEARCH("D.",B139),LEN(B139)-SEARCH("D.",B139)+1),"")</f>
        <v>D. Segnalare i materiali danneggiati</v>
      </c>
      <c r="L139" s="12" t="str">
        <f>_xlfn.TEXTJOIN(";",TRUE,C139:J139)</f>
        <v>A. Ordinare le cose in modo che siano sempre facili da trovare e rimettere al loro posto
;B. Separare ciò che serve da ciò che non serve
;C. Pulire le postazioni di lavoro in modo approfondito
;D. Segnalare i materiali danneggiati</v>
      </c>
      <c r="N139" t="s">
        <v>1052</v>
      </c>
    </row>
    <row r="140" spans="1:14" ht="99.6" customHeight="1" x14ac:dyDescent="0.3">
      <c r="B140" s="12" t="s">
        <v>1053</v>
      </c>
      <c r="C140" s="12" t="str">
        <f t="shared" si="14"/>
        <v xml:space="preserve">A. Eliminare lo sporco visibile
</v>
      </c>
      <c r="D140" s="12" t="str">
        <f t="shared" ref="D140" si="21">IFERROR(MID(B140,SEARCH("B.",B140),SEARCH("C.",B140)-SEARCH("B.",B140)),"")</f>
        <v xml:space="preserve">B. Pulire le aree di lavoro per prevenire difetti e problemi
</v>
      </c>
      <c r="E140" s="12" t="str">
        <f t="shared" ref="E140" si="22">IFERROR(MID(B140,SEARCH("C.",B140),SEARCH("D.",B140)-SEARCH("C.",B140)),"")</f>
        <v xml:space="preserve">C. Separare materiali pericolosi dagli altri
</v>
      </c>
      <c r="F140" s="12" t="str">
        <f t="shared" ref="F140" si="23">IFERROR(MID(B140,SEARCH("D.",B140),LEN(B140)-SEARCH("D.",B140)+1),"")</f>
        <v>D. Ordinare i documenti amministrativi</v>
      </c>
      <c r="L140" s="12" t="str">
        <f t="shared" ref="L140:L144" si="24">_xlfn.TEXTJOIN(";",TRUE,C140:J140)</f>
        <v>A. Eliminare lo sporco visibile
;B. Pulire le aree di lavoro per prevenire difetti e problemi
;C. Separare materiali pericolosi dagli altri
;D. Ordinare i documenti amministrativi</v>
      </c>
      <c r="N140" s="12" t="s">
        <v>1054</v>
      </c>
    </row>
    <row r="141" spans="1:14" ht="86.4" x14ac:dyDescent="0.3">
      <c r="B141" s="12" t="s">
        <v>1055</v>
      </c>
      <c r="C141" s="12" t="str">
        <f t="shared" si="14"/>
        <v xml:space="preserve">A. Stabilire regole comuni e visibili per garantire ordine e pulizia 
</v>
      </c>
      <c r="D141" s="12" t="str">
        <f t="shared" ref="D141:D144" si="25">IFERROR(MID(B141,SEARCH("B.",B141),SEARCH("C.",B141)-SEARCH("B.",B141)),"")</f>
        <v xml:space="preserve">B. dividere gli attrezzi nelle corrette postazioni
</v>
      </c>
      <c r="E141" s="12" t="str">
        <f t="shared" ref="E141:E144" si="26">IFERROR(MID(B141,SEARCH("C.",B141),SEARCH("D.",B141)-SEARCH("C.",B141)),"")</f>
        <v xml:space="preserve">C. Separare strumenti nuovi da quelli vecchi e usurati
</v>
      </c>
      <c r="F141" s="12" t="str">
        <f t="shared" ref="F141:F144" si="27">IFERROR(MID(B141,SEARCH("D.",B141),LEN(B141)-SEARCH("D.",B141)+1),"")</f>
        <v>D. Fare degli standard per la pulizia</v>
      </c>
      <c r="L141" s="12" t="str">
        <f t="shared" si="24"/>
        <v>A. Stabilire regole comuni e visibili per garantire ordine e pulizia 
;B. dividere gli attrezzi nelle corrette postazioni
;C. Separare strumenti nuovi da quelli vecchi e usurati
;D. Fare degli standard per la pulizia</v>
      </c>
      <c r="N141" t="s">
        <v>1056</v>
      </c>
    </row>
    <row r="142" spans="1:14" ht="158.4" x14ac:dyDescent="0.3">
      <c r="B142" s="12" t="s">
        <v>1057</v>
      </c>
      <c r="C142" s="12" t="str">
        <f t="shared" si="14"/>
        <v xml:space="preserve">A. Assicurarsi che ogni reparto abbia una checklist aggiornata per le pulizie
</v>
      </c>
      <c r="D142" s="12" t="str">
        <f t="shared" si="25"/>
        <v xml:space="preserve">B. Stabilire procedure formali di controllo per verificare l’ordine in azienda
</v>
      </c>
      <c r="E142" s="12" t="str">
        <f t="shared" si="26"/>
        <v xml:space="preserve">C. Promuovere la responsabilità individuale e collettiva sulle buone pratiche precedentemente definite
</v>
      </c>
      <c r="F142" s="12" t="str">
        <f t="shared" si="27"/>
        <v>D. Applicare regole severe per correggere rapidamente ogni deviazione dagli standard</v>
      </c>
      <c r="L142" s="12" t="str">
        <f t="shared" si="24"/>
        <v>A. Assicurarsi che ogni reparto abbia una checklist aggiornata per le pulizie
;B. Stabilire procedure formali di controllo per verificare l’ordine in azienda
;C. Promuovere la responsabilità individuale e collettiva sulle buone pratiche precedentemente definite
;D. Applicare regole severe per correggere rapidamente ogni deviazione dagli standard</v>
      </c>
      <c r="N142" t="s">
        <v>1058</v>
      </c>
    </row>
    <row r="143" spans="1:14" ht="86.4" x14ac:dyDescent="0.3">
      <c r="B143" s="12" t="s">
        <v>1059</v>
      </c>
      <c r="C143" s="12" t="str">
        <f t="shared" si="14"/>
        <v xml:space="preserve">A. Si creano aree troppo personalizzate
</v>
      </c>
      <c r="D143" s="12" t="str">
        <f t="shared" si="25"/>
        <v xml:space="preserve">B. Si perde il controllo centralizzato
</v>
      </c>
      <c r="E143" s="12" t="str">
        <f t="shared" si="26"/>
        <v xml:space="preserve">C. Si compromette la standardizzazione
</v>
      </c>
      <c r="F143" s="12" t="str">
        <f t="shared" si="27"/>
        <v>D. Si riducono i tempi di attesa</v>
      </c>
      <c r="L143" s="12" t="str">
        <f t="shared" si="24"/>
        <v>A. Si creano aree troppo personalizzate
;B. Si perde il controllo centralizzato
;C. Si compromette la standardizzazione
;D. Si riducono i tempi di attesa</v>
      </c>
      <c r="N143" t="s">
        <v>1060</v>
      </c>
    </row>
    <row r="144" spans="1:14" ht="72" x14ac:dyDescent="0.3">
      <c r="B144" s="12" t="s">
        <v>1061</v>
      </c>
      <c r="C144" s="12" t="str">
        <f t="shared" si="14"/>
        <v xml:space="preserve">A. Solo nella prima S
</v>
      </c>
      <c r="D144" s="12" t="str">
        <f t="shared" si="25"/>
        <v xml:space="preserve">B. Solo nella seconda S
</v>
      </c>
      <c r="E144" s="12" t="str">
        <f t="shared" si="26"/>
        <v xml:space="preserve">C. Nella quinta S
</v>
      </c>
      <c r="F144" s="12" t="str">
        <f t="shared" si="27"/>
        <v>D. In nessuna delle S</v>
      </c>
      <c r="L144" s="12" t="str">
        <f t="shared" si="24"/>
        <v>A. Solo nella prima S
;B. Solo nella seconda S
;C. Nella quinta S
;D. In nessuna delle S</v>
      </c>
      <c r="N144" t="s">
        <v>1062</v>
      </c>
    </row>
  </sheetData>
  <autoFilter ref="A1:D109" xr:uid="{3E763B08-8027-4AD0-A9EE-A32C8E810AFB}"/>
  <phoneticPr fontId="5"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B6DB5382527416408C2445C32FB28D7E" ma:contentTypeVersion="19" ma:contentTypeDescription="Creare un nuovo documento." ma:contentTypeScope="" ma:versionID="cef51cd89c7f3173c518cbcba0e36c22">
  <xsd:schema xmlns:xsd="http://www.w3.org/2001/XMLSchema" xmlns:xs="http://www.w3.org/2001/XMLSchema" xmlns:p="http://schemas.microsoft.com/office/2006/metadata/properties" xmlns:ns2="f41b7f6e-d902-4681-90fc-605d21beadf9" xmlns:ns3="797d79e3-0c55-4768-8341-879dff2c2bdd" targetNamespace="http://schemas.microsoft.com/office/2006/metadata/properties" ma:root="true" ma:fieldsID="cd79c600de25697eaba21c798c68761c" ns2:_="" ns3:_="">
    <xsd:import namespace="f41b7f6e-d902-4681-90fc-605d21beadf9"/>
    <xsd:import namespace="797d79e3-0c55-4768-8341-879dff2c2bd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2:MediaServiceGenerationTime" minOccurs="0"/>
                <xsd:element ref="ns2:MediaServiceEventHashCode" minOccurs="0"/>
                <xsd:element ref="ns3:SharedWithUsers" minOccurs="0"/>
                <xsd:element ref="ns3:SharedWithDetails" minOccurs="0"/>
                <xsd:element ref="ns2:MediaLengthInSeconds" minOccurs="0"/>
                <xsd:element ref="ns2:lcf76f155ced4ddcb4097134ff3c332f" minOccurs="0"/>
                <xsd:element ref="ns3:TaxCatchAll" minOccurs="0"/>
                <xsd:element ref="ns2:MediaServiceAutoKeyPoints" minOccurs="0"/>
                <xsd:element ref="ns2:MediaServiceKeyPoints" minOccurs="0"/>
                <xsd:element ref="ns2:MediaServiceSearchProperties" minOccurs="0"/>
                <xsd:element ref="ns2:MediaServiceObjectDetectorVersions" minOccurs="0"/>
                <xsd:element ref="ns3:_dlc_DocId" minOccurs="0"/>
                <xsd:element ref="ns3:_dlc_DocIdUrl" minOccurs="0"/>
                <xsd:element ref="ns3:_dlc_DocIdPersistId"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41b7f6e-d902-4681-90fc-605d21beadf9"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Tag immagine" ma:readOnly="false" ma:fieldId="{5cf76f15-5ced-4ddc-b409-7134ff3c332f}" ma:taxonomyMulti="true" ma:sspId="066fb29c-f23a-481a-b35f-6eb13219b40a" ma:termSetId="09814cd3-568e-fe90-9814-8d621ff8fb84" ma:anchorId="fba54fb3-c3e1-fe81-a776-ca4b69148c4d" ma:open="true" ma:isKeyword="false">
      <xsd:complexType>
        <xsd:sequence>
          <xsd:element ref="pc:Terms" minOccurs="0" maxOccurs="1"/>
        </xsd:sequence>
      </xsd:complexType>
    </xsd:element>
    <xsd:element name="MediaServiceAutoKeyPoints" ma:index="22" nillable="true" ma:displayName="MediaServiceAutoKeyPoints" ma:hidden="true" ma:internalName="MediaServiceAutoKeyPoints" ma:readOnly="true">
      <xsd:simpleType>
        <xsd:restriction base="dms:Note"/>
      </xsd:simpleType>
    </xsd:element>
    <xsd:element name="MediaServiceKeyPoints" ma:index="23" nillable="true" ma:displayName="KeyPoints" ma:internalName="MediaServiceKeyPoints" ma:readOnly="true">
      <xsd:simpleType>
        <xsd:restriction base="dms:Note">
          <xsd:maxLength value="255"/>
        </xsd:restriction>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ObjectDetectorVersions" ma:index="25" nillable="true" ma:displayName="MediaServiceObjectDetectorVersions" ma:hidden="true" ma:indexed="true" ma:internalName="MediaServiceObjectDetectorVersions" ma:readOnly="true">
      <xsd:simpleType>
        <xsd:restriction base="dms:Text"/>
      </xsd:simpleType>
    </xsd:element>
    <xsd:element name="MediaServiceBillingMetadata" ma:index="29"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97d79e3-0c55-4768-8341-879dff2c2bdd" elementFormDefault="qualified">
    <xsd:import namespace="http://schemas.microsoft.com/office/2006/documentManagement/types"/>
    <xsd:import namespace="http://schemas.microsoft.com/office/infopath/2007/PartnerControls"/>
    <xsd:element name="SharedWithUsers" ma:index="16"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Condiviso con dettagli" ma:internalName="SharedWithDetails" ma:readOnly="true">
      <xsd:simpleType>
        <xsd:restriction base="dms:Note">
          <xsd:maxLength value="255"/>
        </xsd:restriction>
      </xsd:simpleType>
    </xsd:element>
    <xsd:element name="TaxCatchAll" ma:index="21" nillable="true" ma:displayName="Taxonomy Catch All Column" ma:hidden="true" ma:list="{db7420e7-865d-43d4-b663-d4395f82b07f}" ma:internalName="TaxCatchAll" ma:showField="CatchAllData" ma:web="797d79e3-0c55-4768-8341-879dff2c2bdd">
      <xsd:complexType>
        <xsd:complexContent>
          <xsd:extension base="dms:MultiChoiceLookup">
            <xsd:sequence>
              <xsd:element name="Value" type="dms:Lookup" maxOccurs="unbounded" minOccurs="0" nillable="true"/>
            </xsd:sequence>
          </xsd:extension>
        </xsd:complexContent>
      </xsd:complexType>
    </xsd:element>
    <xsd:element name="_dlc_DocId" ma:index="26" nillable="true" ma:displayName="Valore ID documento" ma:description="Valore dell'ID documento assegnato all'elemento." ma:indexed="true" ma:internalName="_dlc_DocId" ma:readOnly="true">
      <xsd:simpleType>
        <xsd:restriction base="dms:Text"/>
      </xsd:simpleType>
    </xsd:element>
    <xsd:element name="_dlc_DocIdUrl" ma:index="27" nillable="true" ma:displayName="ID documento" ma:description="Collegamento permanente al documento."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f41b7f6e-d902-4681-90fc-605d21beadf9">
      <Terms xmlns="http://schemas.microsoft.com/office/infopath/2007/PartnerControls"/>
    </lcf76f155ced4ddcb4097134ff3c332f>
    <TaxCatchAll xmlns="797d79e3-0c55-4768-8341-879dff2c2bdd" xsi:nil="true"/>
    <_dlc_DocId xmlns="797d79e3-0c55-4768-8341-879dff2c2bdd">C5SKF2SKVH3A-2131741112-96741</_dlc_DocId>
    <_dlc_DocIdUrl xmlns="797d79e3-0c55-4768-8341-879dff2c2bdd">
      <Url>https://auxiell.sharepoint.com/_layouts/15/DocIdRedir.aspx?ID=C5SKF2SKVH3A-2131741112-96741</Url>
      <Description>C5SKF2SKVH3A-2131741112-96741</Description>
    </_dlc_DocIdUrl>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A5A4E1BF-FD43-4D73-AFFC-428E50400A1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41b7f6e-d902-4681-90fc-605d21beadf9"/>
    <ds:schemaRef ds:uri="797d79e3-0c55-4768-8341-879dff2c2bd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BFE5274-A972-4284-8935-5F8894C42500}">
  <ds:schemaRefs>
    <ds:schemaRef ds:uri="http://schemas.microsoft.com/office/2006/metadata/properties"/>
    <ds:schemaRef ds:uri="http://schemas.microsoft.com/office/infopath/2007/PartnerControls"/>
    <ds:schemaRef ds:uri="f41b7f6e-d902-4681-90fc-605d21beadf9"/>
    <ds:schemaRef ds:uri="797d79e3-0c55-4768-8341-879dff2c2bdd"/>
  </ds:schemaRefs>
</ds:datastoreItem>
</file>

<file path=customXml/itemProps3.xml><?xml version="1.0" encoding="utf-8"?>
<ds:datastoreItem xmlns:ds="http://schemas.openxmlformats.org/officeDocument/2006/customXml" ds:itemID="{4703EFE8-BED1-498F-918B-3F9EDF17398B}">
  <ds:schemaRefs>
    <ds:schemaRef ds:uri="http://schemas.microsoft.com/sharepoint/v3/contenttype/forms"/>
  </ds:schemaRefs>
</ds:datastoreItem>
</file>

<file path=customXml/itemProps4.xml><?xml version="1.0" encoding="utf-8"?>
<ds:datastoreItem xmlns:ds="http://schemas.openxmlformats.org/officeDocument/2006/customXml" ds:itemID="{9F2F1F81-C08C-4445-870B-020846290902}">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4</vt:i4>
      </vt:variant>
    </vt:vector>
  </HeadingPairs>
  <TitlesOfParts>
    <vt:vector size="4" baseType="lpstr">
      <vt:lpstr>domande</vt:lpstr>
      <vt:lpstr>Foglio2</vt:lpstr>
      <vt:lpstr>Foglio1</vt:lpstr>
      <vt:lpstr>Foglio1 (2)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Matteo Farinelli</dc:creator>
  <cp:keywords/>
  <dc:description/>
  <cp:lastModifiedBy>Matteo Farinelli</cp:lastModifiedBy>
  <cp:revision/>
  <dcterms:created xsi:type="dcterms:W3CDTF">2025-04-22T07:41:25Z</dcterms:created>
  <dcterms:modified xsi:type="dcterms:W3CDTF">2025-05-07T07:11:37Z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0x010100B6DB5382527416408C2445C32FB28D7E</vt:lpwstr>
  </property>
  <property fmtid="{D5CDD505-2E9C-101B-9397-08002B2CF9AE}" pid="3" name="_dlc_DocIdItemGuid">
    <vt:lpwstr>fb7e3f19-d050-43c5-a6a6-11893e4266c4</vt:lpwstr>
  </property>
  <property fmtid="{D5CDD505-2E9C-101B-9397-08002B2CF9AE}" pid="4" name="MediaServiceImageTags">
    <vt:lpwstr/>
  </property>
</Properties>
</file>