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is\Documents\NumericsWSF\test\"/>
    </mc:Choice>
  </mc:AlternateContent>
  <bookViews>
    <workbookView xWindow="0" yWindow="0" windowWidth="25200" windowHeight="11760"/>
  </bookViews>
  <sheets>
    <sheet name="Summary" sheetId="1" r:id="rId1"/>
    <sheet name="Interpol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C4" i="1"/>
  <c r="B4" i="1"/>
  <c r="F2" i="2"/>
  <c r="F1" i="2"/>
  <c r="B11" i="2" l="1"/>
  <c r="B10" i="2"/>
  <c r="B9" i="2"/>
  <c r="B8" i="2"/>
  <c r="B7" i="2"/>
  <c r="B6" i="2"/>
  <c r="B5" i="2"/>
  <c r="B4" i="2"/>
  <c r="B3" i="2"/>
  <c r="G16" i="2" a="1"/>
  <c r="B16" i="2" a="1"/>
  <c r="G16" i="2" l="1"/>
  <c r="G17" i="2"/>
  <c r="G18" i="2"/>
  <c r="G19" i="2"/>
  <c r="I19" i="2" s="1"/>
  <c r="G20" i="2"/>
  <c r="I20" i="2" s="1"/>
  <c r="G21" i="2"/>
  <c r="I21" i="2" s="1"/>
  <c r="G22" i="2"/>
  <c r="I22" i="2" s="1"/>
  <c r="I16" i="2"/>
  <c r="I18" i="2"/>
  <c r="I17" i="2"/>
  <c r="B16" i="2"/>
  <c r="D16" i="2" s="1"/>
  <c r="B17" i="2"/>
  <c r="D17" i="2" s="1"/>
  <c r="B18" i="2"/>
  <c r="D18" i="2" s="1"/>
  <c r="B19" i="2"/>
  <c r="D19" i="2" s="1"/>
  <c r="B22" i="2"/>
  <c r="D22" i="2" s="1"/>
  <c r="B20" i="2"/>
  <c r="D20" i="2" s="1"/>
  <c r="B21" i="2"/>
  <c r="D21" i="2" s="1"/>
</calcChain>
</file>

<file path=xl/sharedStrings.xml><?xml version="1.0" encoding="utf-8"?>
<sst xmlns="http://schemas.openxmlformats.org/spreadsheetml/2006/main" count="18" uniqueCount="12">
  <si>
    <t>LINEAR</t>
  </si>
  <si>
    <t>Input</t>
  </si>
  <si>
    <t>Output</t>
  </si>
  <si>
    <t>Expected</t>
  </si>
  <si>
    <t>Test Pass</t>
  </si>
  <si>
    <t>tol</t>
  </si>
  <si>
    <t>CUBIC</t>
  </si>
  <si>
    <t>Passing</t>
  </si>
  <si>
    <t>Total</t>
  </si>
  <si>
    <t>Tests Summary</t>
  </si>
  <si>
    <t>Interpolation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</si>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</sst>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9</v>
      </c>
    </row>
    <row r="3" spans="1:3" x14ac:dyDescent="0.25">
      <c r="A3" s="1" t="s">
        <v>11</v>
      </c>
      <c r="B3" s="1" t="s">
        <v>7</v>
      </c>
      <c r="C3" s="1" t="s">
        <v>8</v>
      </c>
    </row>
    <row r="4" spans="1:3" x14ac:dyDescent="0.25">
      <c r="A4" t="s">
        <v>10</v>
      </c>
      <c r="B4">
        <f>Interpolation!F1</f>
        <v>8</v>
      </c>
      <c r="C4">
        <f>Interpolation!F2</f>
        <v>14</v>
      </c>
    </row>
    <row r="6" spans="1:3" x14ac:dyDescent="0.25">
      <c r="A6" t="s">
        <v>8</v>
      </c>
      <c r="B6">
        <f>SUM($B$4:B5)</f>
        <v>8</v>
      </c>
      <c r="C6">
        <f>SUM($C$4:C5)</f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0" sqref="H10"/>
    </sheetView>
  </sheetViews>
  <sheetFormatPr defaultRowHeight="15" x14ac:dyDescent="0.25"/>
  <cols>
    <col min="8" max="8" width="10.28515625" bestFit="1" customWidth="1"/>
  </cols>
  <sheetData>
    <row r="1" spans="1:9" x14ac:dyDescent="0.25">
      <c r="A1" t="s">
        <v>5</v>
      </c>
      <c r="B1" s="2">
        <v>9.9999999999999998E-13</v>
      </c>
      <c r="E1" t="s">
        <v>7</v>
      </c>
      <c r="F1">
        <f>COUNTIF(D16:D22,"=TRUE")+COUNTIF(I16:I22,"=TRUE")</f>
        <v>8</v>
      </c>
    </row>
    <row r="2" spans="1:9" x14ac:dyDescent="0.25">
      <c r="A2" t="s">
        <v>1</v>
      </c>
      <c r="E2" t="s">
        <v>8</v>
      </c>
      <c r="F2">
        <f>COUNTA(D16:D22,I16:I22)</f>
        <v>14</v>
      </c>
    </row>
    <row r="3" spans="1:9" x14ac:dyDescent="0.25">
      <c r="A3">
        <v>1</v>
      </c>
      <c r="B3">
        <f t="shared" ref="B3:B11" si="0">SIN(A3)/A3</f>
        <v>0.8414709848078965</v>
      </c>
    </row>
    <row r="4" spans="1:9" x14ac:dyDescent="0.25">
      <c r="A4">
        <v>2</v>
      </c>
      <c r="B4">
        <f t="shared" si="0"/>
        <v>0.45464871341284085</v>
      </c>
    </row>
    <row r="5" spans="1:9" x14ac:dyDescent="0.25">
      <c r="A5">
        <v>3</v>
      </c>
      <c r="B5">
        <f t="shared" si="0"/>
        <v>4.7040002686622402E-2</v>
      </c>
    </row>
    <row r="6" spans="1:9" x14ac:dyDescent="0.25">
      <c r="A6">
        <v>4</v>
      </c>
      <c r="B6">
        <f t="shared" si="0"/>
        <v>-0.18920062382698205</v>
      </c>
    </row>
    <row r="7" spans="1:9" x14ac:dyDescent="0.25">
      <c r="A7">
        <v>5</v>
      </c>
      <c r="B7">
        <f t="shared" si="0"/>
        <v>-0.1917848549326277</v>
      </c>
    </row>
    <row r="8" spans="1:9" x14ac:dyDescent="0.25">
      <c r="A8">
        <v>6</v>
      </c>
      <c r="B8">
        <f t="shared" si="0"/>
        <v>-4.6569249699820979E-2</v>
      </c>
    </row>
    <row r="9" spans="1:9" x14ac:dyDescent="0.25">
      <c r="A9">
        <v>7</v>
      </c>
      <c r="B9">
        <f t="shared" si="0"/>
        <v>9.3855228388398437E-2</v>
      </c>
    </row>
    <row r="10" spans="1:9" x14ac:dyDescent="0.25">
      <c r="A10">
        <v>8</v>
      </c>
      <c r="B10">
        <f t="shared" si="0"/>
        <v>0.12366978082792272</v>
      </c>
    </row>
    <row r="11" spans="1:9" x14ac:dyDescent="0.25">
      <c r="A11">
        <v>9</v>
      </c>
      <c r="B11">
        <f t="shared" si="0"/>
        <v>4.579094280463962E-2</v>
      </c>
    </row>
    <row r="14" spans="1:9" x14ac:dyDescent="0.25">
      <c r="A14" s="1" t="s">
        <v>0</v>
      </c>
      <c r="F14" s="1" t="s">
        <v>6</v>
      </c>
    </row>
    <row r="15" spans="1:9" x14ac:dyDescent="0.25">
      <c r="A15" t="s">
        <v>2</v>
      </c>
      <c r="C15" t="s">
        <v>3</v>
      </c>
      <c r="D15" t="s">
        <v>4</v>
      </c>
      <c r="F15" t="s">
        <v>2</v>
      </c>
      <c r="H15" t="s">
        <v>3</v>
      </c>
      <c r="I15" t="s">
        <v>4</v>
      </c>
    </row>
    <row r="16" spans="1:9" x14ac:dyDescent="0.25">
      <c r="A16">
        <v>4</v>
      </c>
      <c r="B16">
        <f t="array" ref="B16:B22">_xll.NUM.INTERP.LINEAR($A$3:$A$11,$B$3:$B$11,A16:A22)</f>
        <v>-0.18920062382698205</v>
      </c>
      <c r="C16" s="3">
        <v>-0.189200623826982</v>
      </c>
      <c r="D16" t="b">
        <f t="shared" ref="D16:D22" si="1">ABS(B16-C16)&lt;$B$1</f>
        <v>1</v>
      </c>
      <c r="F16">
        <v>4</v>
      </c>
      <c r="G16">
        <f t="array" ref="G16:G22">_xll.NUM.INTERP.CUBIC(A3:A11,B3:B11,F16:F22)</f>
        <v>-0.18920062382698205</v>
      </c>
      <c r="H16" s="4">
        <v>-0.189200623826982</v>
      </c>
      <c r="I16" t="b">
        <f t="shared" ref="I16:I22" si="2">ABS(G16-H16)&lt;$B$1</f>
        <v>1</v>
      </c>
    </row>
    <row r="17" spans="1:9" x14ac:dyDescent="0.25">
      <c r="A17">
        <v>3.1415899999999999</v>
      </c>
      <c r="B17">
        <v>1.3590692378561177E-2</v>
      </c>
      <c r="C17" s="3">
        <v>1.3590692378561E-2</v>
      </c>
      <c r="D17" t="b">
        <f t="shared" si="1"/>
        <v>1</v>
      </c>
      <c r="F17">
        <v>3.1415899999999999</v>
      </c>
      <c r="G17">
        <v>-4.0292960501411151E-4</v>
      </c>
      <c r="H17" s="4">
        <v>1.74457358059E-4</v>
      </c>
      <c r="I17" t="b">
        <f t="shared" si="2"/>
        <v>0</v>
      </c>
    </row>
    <row r="18" spans="1:9" x14ac:dyDescent="0.25">
      <c r="A18">
        <v>8.56</v>
      </c>
      <c r="B18">
        <v>8.0057631534884155E-2</v>
      </c>
      <c r="C18" s="3">
        <v>8.0057631534884002E-2</v>
      </c>
      <c r="D18" t="b">
        <f t="shared" si="1"/>
        <v>1</v>
      </c>
      <c r="F18">
        <v>8.56</v>
      </c>
      <c r="G18">
        <v>8.7690201405915547E-2</v>
      </c>
      <c r="H18" s="4">
        <v>9.0527195350326994E-2</v>
      </c>
      <c r="I18" t="b">
        <f t="shared" si="2"/>
        <v>0</v>
      </c>
    </row>
    <row r="19" spans="1:9" x14ac:dyDescent="0.25">
      <c r="A19">
        <v>1</v>
      </c>
      <c r="B19">
        <v>0.8414709848078965</v>
      </c>
      <c r="C19" s="3">
        <v>0.84147098480789695</v>
      </c>
      <c r="D19" t="b">
        <f t="shared" si="1"/>
        <v>1</v>
      </c>
      <c r="F19">
        <v>1</v>
      </c>
      <c r="G19">
        <v>0.8414709848078965</v>
      </c>
      <c r="H19" s="4">
        <v>0.84147098480789595</v>
      </c>
      <c r="I19" t="b">
        <f t="shared" si="2"/>
        <v>1</v>
      </c>
    </row>
    <row r="20" spans="1:9" x14ac:dyDescent="0.25">
      <c r="A20">
        <v>9</v>
      </c>
      <c r="B20">
        <v>4.579094280463962E-2</v>
      </c>
      <c r="C20" s="3">
        <v>4.5790942804640002E-2</v>
      </c>
      <c r="D20" t="b">
        <f t="shared" si="1"/>
        <v>1</v>
      </c>
      <c r="F20">
        <v>9</v>
      </c>
      <c r="G20">
        <v>4.579094280463962E-2</v>
      </c>
      <c r="H20" s="4">
        <v>4.5790942804639002E-2</v>
      </c>
      <c r="I20" t="b">
        <f t="shared" si="2"/>
        <v>1</v>
      </c>
    </row>
    <row r="21" spans="1:9" x14ac:dyDescent="0.25">
      <c r="A21">
        <v>0</v>
      </c>
      <c r="B21">
        <v>1.228293256202952</v>
      </c>
      <c r="D21" t="b">
        <f t="shared" si="1"/>
        <v>0</v>
      </c>
      <c r="F21">
        <v>0</v>
      </c>
      <c r="G21">
        <v>1.228293256202952</v>
      </c>
      <c r="I21" t="b">
        <f t="shared" si="2"/>
        <v>0</v>
      </c>
    </row>
    <row r="22" spans="1:9" x14ac:dyDescent="0.25">
      <c r="A22">
        <v>9.0000000100000008</v>
      </c>
      <c r="B22">
        <v>4.579094202585117E-2</v>
      </c>
      <c r="D22" t="b">
        <f t="shared" si="1"/>
        <v>0</v>
      </c>
      <c r="F22">
        <v>9.0000000100000008</v>
      </c>
      <c r="G22">
        <v>4.5790941810737687E-2</v>
      </c>
      <c r="I22" t="b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Thérien</dc:creator>
  <cp:lastModifiedBy>Francis Thérien</cp:lastModifiedBy>
  <dcterms:created xsi:type="dcterms:W3CDTF">2017-12-06T00:10:12Z</dcterms:created>
  <dcterms:modified xsi:type="dcterms:W3CDTF">2017-12-06T00:54:56Z</dcterms:modified>
</cp:coreProperties>
</file>