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58019E7A-92D5-4081-876F-FF3759750668}" xr6:coauthVersionLast="47" xr6:coauthVersionMax="47" xr10:uidLastSave="{00000000-0000-0000-0000-000000000000}"/>
  <bookViews>
    <workbookView xWindow="-120" yWindow="-120" windowWidth="29040" windowHeight="15720" firstSheet="1" activeTab="1" xr2:uid="{00000000-000D-0000-FFFF-FFFF00000000}"/>
  </bookViews>
  <sheets>
    <sheet name="caracterizacion" sheetId="1" state="hidden" r:id="rId1"/>
    <sheet name="3. REVISIÓN DE LAS CONDICIONES " sheetId="6" r:id="rId2"/>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6" i="6" l="1"/>
  <c r="L155" i="6"/>
  <c r="L154" i="6"/>
  <c r="L153" i="6"/>
  <c r="L33" i="6"/>
  <c r="I33" i="6"/>
  <c r="L32" i="6"/>
  <c r="I32" i="6"/>
  <c r="L31" i="6"/>
  <c r="I31" i="6"/>
  <c r="L30" i="6"/>
  <c r="I30" i="6"/>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<sst xmlns="http://schemas.openxmlformats.org/spreadsheetml/2006/main" count="326" uniqueCount="295">
  <si>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</si>
  <si>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</si>
  <si>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</si>
  <si>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</si>
  <si>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</si>
  <si>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</si>
  <si>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</si>
  <si>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</si>
  <si>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</si>
  <si>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</si>
  <si>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</si>
  <si>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</si>
  <si>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</si>
  <si>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</si>
  <si>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</si>
  <si>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</si>
  <si>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</si>
  <si>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</si>
  <si>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</si>
  <si>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</si>
  <si>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</si>
  <si>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</si>
  <si>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</si>
  <si>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</si>
  <si>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</si>
  <si>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</si>
  <si>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</si>
  <si>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</si>
  <si>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</si>
  <si>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</si>
  <si>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</si>
  <si>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</si>
  <si>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</si>
  <si>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</si>
  <si>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</si>
  <si>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</si>
  <si>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</si>
  <si>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</si>
  <si>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</si>
  <si>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</si>
  <si>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Alto</t>
  </si>
  <si>
    <t>La empresa ha demostrado un alto nivel de cumplimiento en cuanto a infraestructura, arquitectura y accesibilidad para personas con discapacidad. Se han tomado medidas para garantizar la accesibilidad en todos los niveles, desde la entrada hasta los servicios y espacios de trabajo.</t>
  </si>
  <si>
    <t>La empresa ha implementado acciones concretas que habilitan los espacios de trabajo para garantizar la movilidad y adaptación de las PcD, implementado tecnologías de asistencia para mejorar la accesibilidad en el lugar de trabajo.</t>
  </si>
  <si>
    <t>Apertura de entrada al baño con puerta exterior.</t>
  </si>
  <si>
    <t>Medio</t>
  </si>
  <si>
    <t>La empresa ha mostrado un esfuerzo moderado en cuanto a infraestructura, arquitectura y accesibilidad para personas con discapacidad. Se han tomado algunas medidas para garantizar la accesibilidad en algunos lugares, pero aún se requiere mejorar en otros aspectos.</t>
  </si>
  <si>
    <t>La empresa ha adaptado algunos espacios de trabajo, pero aún no se han implementado tecnologías de asistencia. Es necesario que la empresa siga trabajando en mejorar estas condiciones para garantizar una igualdad de oportunidades para personas con discapacidad.</t>
  </si>
  <si>
    <t>Dimensiones y ubicación de elementos de baño para PcD.</t>
  </si>
  <si>
    <t>Bajo</t>
  </si>
  <si>
    <t xml:space="preserve">La empresa ha demostrado un bajo nivel de cumplimiento en cuanto a infraestructura, arquitectura y accesibilidad para personas con discapacidad. 
</t>
  </si>
  <si>
    <t>La empresa no han tomado medidas significativas para garantizar la accesibilidad en el lugar de trabajo y se han observado barreras arquitectónicas y de accesibilidad en todos los niveles. Es necesario que la empresa tome medidas urgentes para mejorar estas condiciones y garantizar una igualdad de oportunidades para personas con discapacidad.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</si>
  <si>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</si>
  <si>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</si>
  <si>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</si>
  <si>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</si>
  <si>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</si>
  <si>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</si>
  <si>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</si>
  <si>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</si>
  <si>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</si>
  <si>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</si>
  <si>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</si>
  <si>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</si>
  <si>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</si>
  <si>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</si>
  <si>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</si>
  <si>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</si>
  <si>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</si>
  <si>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</si>
  <si>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</si>
  <si>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</si>
  <si>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</si>
  <si>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</si>
  <si>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</si>
  <si>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</si>
  <si>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</si>
  <si>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</si>
  <si>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</si>
  <si>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</si>
  <si>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</si>
  <si>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</si>
  <si>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</si>
  <si>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</si>
  <si>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</si>
  <si>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</si>
  <si>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</si>
  <si>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</si>
  <si>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</si>
  <si>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</si>
  <si>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</si>
  <si>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</si>
  <si>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</si>
  <si>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</si>
  <si>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</si>
  <si>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</si>
  <si>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</si>
  <si>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</si>
  <si>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</si>
  <si>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</si>
  <si>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</si>
  <si>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</si>
  <si>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</si>
  <si>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</si>
  <si>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</si>
  <si>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</si>
  <si>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</si>
  <si>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</si>
  <si>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</si>
  <si>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</si>
  <si>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</si>
  <si>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</si>
  <si>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</si>
  <si>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</si>
  <si>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</si>
  <si>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</si>
  <si>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</si>
  <si>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</si>
  <si>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</si>
  <si>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</si>
  <si>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</si>
  <si>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</si>
  <si>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</si>
  <si>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</si>
  <si>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</si>
  <si>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</si>
  <si>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</si>
  <si>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</si>
  <si>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</si>
  <si>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</si>
  <si>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</si>
  <si>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</si>
  <si>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</si>
  <si>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</si>
  <si>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</si>
  <si>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</si>
  <si>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</si>
  <si>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</si>
  <si>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</si>
  <si>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</si>
  <si>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</si>
  <si>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</si>
  <si>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 xml:space="preserve">FECHA: </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</si>
  <si>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</si>
  <si>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</si>
  <si>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</si>
  <si>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</si>
  <si>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</si>
  <si>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</si>
  <si>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</si>
  <si>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</si>
  <si>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</si>
  <si>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</si>
  <si>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</si>
  <si>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</si>
  <si>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</si>
  <si>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</si>
  <si>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</si>
  <si>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</si>
  <si>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Asesor:</t>
  </si>
  <si>
    <t>Sandra Milena Pachón Rojas</t>
  </si>
  <si>
    <t>Coordinadora de inclusión laboral</t>
  </si>
  <si>
    <t xml:space="preserve">REVISIÓN DE LAS CONDICIONES DE LA VACANTE </t>
  </si>
  <si>
    <t xml:space="preserve">CÓDIGO: </t>
  </si>
  <si>
    <t>REV-IL-01-4.2</t>
  </si>
  <si>
    <t xml:space="preserve">VERSIÓN: </t>
  </si>
  <si>
    <r>
      <rPr>
        <b/>
        <sz val="12"/>
        <color theme="1"/>
        <rFont val="Arial"/>
      </rPr>
      <t>OBJETIVO</t>
    </r>
    <r>
      <rPr>
        <sz val="12"/>
        <color theme="1"/>
        <rFont val="Arial"/>
      </rPr>
      <t>:Realizar un trabajo colaborativo con la agencia de empleo COMPENSAR determinando las discapacidades accesibles y compatibles con la vacante de acuerdo con las recomendaciones dadas por RECA a su vez concretando las competencias, necesidades de apoyo para el cargo con el fin de lograr en la empresa un buen proceso laboral para la PcD.</t>
    </r>
  </si>
  <si>
    <t>1. DATOS GENERALES</t>
  </si>
  <si>
    <t>Persona que atiende la visita en la empresa:</t>
  </si>
  <si>
    <t>2. CARACTERÍSTICAS DE LA VACANTE</t>
  </si>
  <si>
    <t>Nombre de la vacante:</t>
  </si>
  <si>
    <t>Número de vacantes:</t>
  </si>
  <si>
    <t>Nivel del cargo:</t>
  </si>
  <si>
    <t xml:space="preserve">Género: </t>
  </si>
  <si>
    <t>Edad:</t>
  </si>
  <si>
    <t>Modalidad de trabajo:</t>
  </si>
  <si>
    <t>Lugar de trabajo:</t>
  </si>
  <si>
    <t>Salario Asignado:</t>
  </si>
  <si>
    <t>Firma de contrato:</t>
  </si>
  <si>
    <t xml:space="preserve">Aplicación de pruebas </t>
  </si>
  <si>
    <t>Tipo de contrato:</t>
  </si>
  <si>
    <t>Beneficios Adicionales:</t>
  </si>
  <si>
    <t xml:space="preserve">Cargo flexible según género </t>
  </si>
  <si>
    <t>La empresa Genera algún tipo de beneficios adicionales a mujeres que fueron víctimas de violencia intrafamiliar</t>
  </si>
  <si>
    <t>¿Requiere certificado de discapacidad?</t>
  </si>
  <si>
    <t>En Trámite</t>
  </si>
  <si>
    <r>
      <rPr>
        <b/>
        <sz val="12"/>
        <color theme="1"/>
        <rFont val="Arial"/>
      </rPr>
      <t>Observaciones:</t>
    </r>
    <r>
      <rPr>
        <sz val="12"/>
        <color theme="1"/>
        <rFont val="Arial"/>
      </rPr>
      <t xml:space="preserve"> </t>
    </r>
  </si>
  <si>
    <t>Competencias:</t>
  </si>
  <si>
    <t>2.1 FORMACIÓN ACADÉMICA</t>
  </si>
  <si>
    <t>Primaria:</t>
  </si>
  <si>
    <t>Bachiller:</t>
  </si>
  <si>
    <t>Técnico Profesional:</t>
  </si>
  <si>
    <t>Profesional:</t>
  </si>
  <si>
    <t>Especialización:</t>
  </si>
  <si>
    <t>Tecnólogo:</t>
  </si>
  <si>
    <t>Especificaciones de la Formación Académica :</t>
  </si>
  <si>
    <t>Conocimientos básicos/ programas :</t>
  </si>
  <si>
    <t xml:space="preserve">Horarios asignados: </t>
  </si>
  <si>
    <t>Hora de ingreso:</t>
  </si>
  <si>
    <t xml:space="preserve">Hora de salida: </t>
  </si>
  <si>
    <t>Tiempo de almuerzo</t>
  </si>
  <si>
    <t>Break - descanso</t>
  </si>
  <si>
    <t>Días laborables</t>
  </si>
  <si>
    <t>Días laborables flexibles "familia e hijo"</t>
  </si>
  <si>
    <t>Observaciones:</t>
  </si>
  <si>
    <t>Experiencia Laboral - Tiempo en meses:</t>
  </si>
  <si>
    <t>Principales funciones y tareas asignadas al cargo:</t>
  </si>
  <si>
    <t>Herramientas, equipos e implementos a utilizar en el desarrollo de la labor:</t>
  </si>
  <si>
    <t>3. HABILIDADES Y CAPACIDADES REQUERIDAS PARA EL CARGO</t>
  </si>
  <si>
    <t>HABILIDADES COGNITIVAS</t>
  </si>
  <si>
    <t>NIVEL REQUERIDO</t>
  </si>
  <si>
    <t>Lectura.</t>
  </si>
  <si>
    <t>Comprensión Lectora.</t>
  </si>
  <si>
    <t>Escritura.</t>
  </si>
  <si>
    <t>Comunicación verbal.</t>
  </si>
  <si>
    <t>Razonamiento lógico - matemático.</t>
  </si>
  <si>
    <t>Conteo y reporte de cantidad.</t>
  </si>
  <si>
    <t>Clasificación de objetos.</t>
  </si>
  <si>
    <t>Velocidad de ejecución.</t>
  </si>
  <si>
    <t>Concentración.</t>
  </si>
  <si>
    <t>Memoria.</t>
  </si>
  <si>
    <t>Ubicación espacial.</t>
  </si>
  <si>
    <t>Atención.</t>
  </si>
  <si>
    <t>OBSERVACIONES:</t>
  </si>
  <si>
    <t>HABILIDADES BÁSICAS (Motricidad Fina)</t>
  </si>
  <si>
    <t>Agarre.</t>
  </si>
  <si>
    <t>Precisión.</t>
  </si>
  <si>
    <t>Digitación.</t>
  </si>
  <si>
    <t>Agilidad Manual.</t>
  </si>
  <si>
    <t>Coordinación ojo - mano.</t>
  </si>
  <si>
    <t>HABILIDADES BÁSICAS (Motricidad Gruesa)</t>
  </si>
  <si>
    <t>Esfuerzo físico.</t>
  </si>
  <si>
    <t>Equilibrio corporal.</t>
  </si>
  <si>
    <t>Lanzar objetos.</t>
  </si>
  <si>
    <t>COMPETENCIAS TRANSVERSALES</t>
  </si>
  <si>
    <t>Seguimiento de instrucciones.</t>
  </si>
  <si>
    <t>Resolución de conflictos.</t>
  </si>
  <si>
    <t>Autonomía en desarrollo de tareas.</t>
  </si>
  <si>
    <t>Adaptabilidad.</t>
  </si>
  <si>
    <t>Comunicación asertiva y efectiva.</t>
  </si>
  <si>
    <t>Manejo del tiempo.</t>
  </si>
  <si>
    <t>Escucha activa.</t>
  </si>
  <si>
    <t>4. POSTURAS Y MOVIMIENTOS</t>
  </si>
  <si>
    <t>Postura – Movimientos</t>
  </si>
  <si>
    <t>Tiempo de exposición</t>
  </si>
  <si>
    <t>Frecuencia de la exposición</t>
  </si>
  <si>
    <t>Sentado.</t>
  </si>
  <si>
    <t>Semisentado.</t>
  </si>
  <si>
    <t>De pie recto.</t>
  </si>
  <si>
    <t>Agachado.</t>
  </si>
  <si>
    <t>Uso extremidades superiores.</t>
  </si>
  <si>
    <t>5. PELIGROS Y  RIESGOS EN EL DESARROLLO DE LA LABOR</t>
  </si>
  <si>
    <t xml:space="preserve">TIPO DE PELIGROS </t>
  </si>
  <si>
    <t>RIESGOS ASOCIADOS</t>
  </si>
  <si>
    <t>NIVEL DE EXPOSICIÓN</t>
  </si>
  <si>
    <t>Físico</t>
  </si>
  <si>
    <t>Ruido.</t>
  </si>
  <si>
    <t>Iluminación.</t>
  </si>
  <si>
    <t>Temperatura externas.</t>
  </si>
  <si>
    <t>Vibraciones.</t>
  </si>
  <si>
    <t>Presión atmosférica.</t>
  </si>
  <si>
    <t>Radiaciones ionizantes y no ionizantes.</t>
  </si>
  <si>
    <t xml:space="preserve">Químico </t>
  </si>
  <si>
    <t>Polvos orgánicos inorgánicos.</t>
  </si>
  <si>
    <t>Fibras.</t>
  </si>
  <si>
    <t>Líquidos.</t>
  </si>
  <si>
    <t>Gases y vapores.</t>
  </si>
  <si>
    <t>Humos no metálicos.</t>
  </si>
  <si>
    <t>Material particulado.</t>
  </si>
  <si>
    <r>
      <rPr>
        <sz val="12"/>
        <color theme="1"/>
        <rFont val="Arial"/>
      </rPr>
      <t>Condiciones de Seguridad</t>
    </r>
    <r>
      <rPr>
        <i/>
        <sz val="12"/>
        <color theme="1"/>
        <rFont val="Arial"/>
      </rPr>
      <t xml:space="preserve"> </t>
    </r>
  </si>
  <si>
    <t>Eléctrico.</t>
  </si>
  <si>
    <t>Locativo.</t>
  </si>
  <si>
    <t>Accidentes de tránsito.</t>
  </si>
  <si>
    <t>Públicos.</t>
  </si>
  <si>
    <t>Mecánico.</t>
  </si>
  <si>
    <t xml:space="preserve">Psicosocial </t>
  </si>
  <si>
    <r>
      <rPr>
        <sz val="12"/>
        <color theme="1"/>
        <rFont val="Arial"/>
      </rPr>
      <t xml:space="preserve">Gestión organizacional. </t>
    </r>
    <r>
      <rPr>
        <i/>
        <sz val="8"/>
        <color theme="1"/>
        <rFont val="Arial"/>
      </rPr>
      <t>(Estilos de mando, forma de pago, contratación, participación de la persona dentro de la empresa, inducción y capacitación, bienestar social, evaluación de desempeño y manejo de cargos</t>
    </r>
    <r>
      <rPr>
        <i/>
        <sz val="9"/>
        <color theme="1"/>
        <rFont val="Arial"/>
      </rPr>
      <t>).</t>
    </r>
  </si>
  <si>
    <r>
      <rPr>
        <sz val="12"/>
        <color theme="1"/>
        <rFont val="Arial"/>
      </rPr>
      <t xml:space="preserve">Características de la organización del trabajo. </t>
    </r>
    <r>
      <rPr>
        <i/>
        <sz val="8"/>
        <color theme="1"/>
        <rFont val="Arial"/>
      </rPr>
      <t>(Comunicación, tecnología, organización de las cargas laborales)</t>
    </r>
    <r>
      <rPr>
        <sz val="12"/>
        <color theme="1"/>
        <rFont val="Arial"/>
      </rPr>
      <t xml:space="preserve">. </t>
    </r>
  </si>
  <si>
    <r>
      <rPr>
        <sz val="12"/>
        <color theme="1"/>
        <rFont val="Arial"/>
      </rPr>
      <t>Características del grupo social del trabajo.</t>
    </r>
    <r>
      <rPr>
        <i/>
        <sz val="8"/>
        <color theme="1"/>
        <rFont val="Arial"/>
      </rPr>
      <t xml:space="preserve"> (relaciones laborales, clima laboral).</t>
    </r>
  </si>
  <si>
    <r>
      <rPr>
        <sz val="12"/>
        <color theme="1"/>
        <rFont val="Arial"/>
      </rPr>
      <t>Condiciones de la tarea (</t>
    </r>
    <r>
      <rPr>
        <sz val="8"/>
        <color theme="1"/>
        <rFont val="Arial"/>
      </rPr>
      <t xml:space="preserve"> </t>
    </r>
    <r>
      <rPr>
        <i/>
        <sz val="8"/>
        <color theme="1"/>
        <rFont val="Arial"/>
      </rPr>
      <t>demandas emocionales, sistemas de control,definición de roles, monotonía, etc</t>
    </r>
    <r>
      <rPr>
        <sz val="12"/>
        <color theme="1"/>
        <rFont val="Arial"/>
      </rPr>
      <t>)</t>
    </r>
  </si>
  <si>
    <r>
      <rPr>
        <sz val="12"/>
        <color theme="1"/>
        <rFont val="Arial"/>
      </rPr>
      <t xml:space="preserve">Interfase persona tarea ( </t>
    </r>
    <r>
      <rPr>
        <i/>
        <sz val="8"/>
        <color theme="1"/>
        <rFont val="Arial"/>
      </rPr>
      <t>conocimientos, habilidades con relación a la demanda de la tarea, iniciativa, autonomía y reconocimiento, identificación de la persona con la tarea y la organización</t>
    </r>
    <r>
      <rPr>
        <sz val="12"/>
        <color theme="1"/>
        <rFont val="Arial"/>
      </rPr>
      <t>)</t>
    </r>
  </si>
  <si>
    <r>
      <rPr>
        <sz val="12"/>
        <color theme="1"/>
        <rFont val="Arial"/>
      </rPr>
      <t>Jornada de trabajo (</t>
    </r>
    <r>
      <rPr>
        <i/>
        <sz val="8"/>
        <color theme="1"/>
        <rFont val="Arial"/>
      </rPr>
      <t>pausas, trabajo nocturno, rotación, horas extras,descansos</t>
    </r>
    <r>
      <rPr>
        <sz val="12"/>
        <color theme="1"/>
        <rFont val="Arial"/>
      </rPr>
      <t>)</t>
    </r>
  </si>
  <si>
    <t>Ergonómico</t>
  </si>
  <si>
    <r>
      <rPr>
        <sz val="12"/>
        <color theme="1"/>
        <rFont val="Arial"/>
      </rPr>
      <t xml:space="preserve">Postura de trabajo. </t>
    </r>
    <r>
      <rPr>
        <i/>
        <sz val="8"/>
        <color theme="1"/>
        <rFont val="Arial"/>
      </rPr>
      <t>(Se mantiene posturas prolongadas (sentado o de pie) durante la jornada laboral, postura adoptada cómoda y natural para el desarrollo de la tarea, posturas forzadas del cuello, espalda o extremidades</t>
    </r>
    <r>
      <rPr>
        <i/>
        <sz val="9"/>
        <color theme="1"/>
        <rFont val="Arial"/>
      </rPr>
      <t>).</t>
    </r>
  </si>
  <si>
    <r>
      <rPr>
        <sz val="12"/>
        <color theme="1"/>
        <rFont val="Arial"/>
      </rPr>
      <t xml:space="preserve">Puesto de trabajo. </t>
    </r>
    <r>
      <rPr>
        <i/>
        <sz val="8"/>
        <color theme="1"/>
        <rFont val="Arial"/>
      </rPr>
      <t>(La silla es ajustable en altura y cuenta con respaldo adecuado, altura de la mesa o superficie de trabajo es adecuada, puesto permite una correcta ubicación de pies y piernas</t>
    </r>
    <r>
      <rPr>
        <i/>
        <sz val="9"/>
        <color theme="1"/>
        <rFont val="Arial"/>
      </rPr>
      <t>).</t>
    </r>
  </si>
  <si>
    <r>
      <rPr>
        <sz val="12"/>
        <color theme="1"/>
        <rFont val="Arial"/>
      </rPr>
      <t xml:space="preserve">Movimientos repetitivos. </t>
    </r>
    <r>
      <rPr>
        <i/>
        <sz val="8"/>
        <color theme="1"/>
        <rFont val="Arial"/>
      </rPr>
      <t>(La tarea requiere movimientos repetitivos de manos o brazos, pausas activas durante la jornada laboral</t>
    </r>
    <r>
      <rPr>
        <i/>
        <sz val="9"/>
        <color theme="1"/>
        <rFont val="Arial"/>
      </rPr>
      <t>.</t>
    </r>
  </si>
  <si>
    <r>
      <rPr>
        <sz val="12"/>
        <color theme="1"/>
        <rFont val="Arial"/>
      </rPr>
      <t xml:space="preserve">Manipulación de cargas. </t>
    </r>
    <r>
      <rPr>
        <i/>
        <sz val="8"/>
        <color theme="1"/>
        <rFont val="Arial"/>
      </rPr>
      <t>(Se debe levantar, empujar o cargar peso, peso de las cargas es adecuado y manejable</t>
    </r>
    <r>
      <rPr>
        <i/>
        <sz val="9"/>
        <color theme="1"/>
        <rFont val="Arial"/>
      </rPr>
      <t>).</t>
    </r>
  </si>
  <si>
    <r>
      <rPr>
        <sz val="12"/>
        <color theme="1"/>
        <rFont val="Arial"/>
      </rPr>
      <t xml:space="preserve">Herramientas - Equipos. </t>
    </r>
    <r>
      <rPr>
        <i/>
        <sz val="8"/>
        <color theme="1"/>
        <rFont val="Arial"/>
      </rPr>
      <t>(Las herramientas son adecuadas al tamaño y fuerza del trabajador, las herramientas reducen el esfuerzo físico innecesario</t>
    </r>
    <r>
      <rPr>
        <i/>
        <sz val="9"/>
        <color theme="1"/>
        <rFont val="Arial"/>
      </rPr>
      <t>).</t>
    </r>
  </si>
  <si>
    <r>
      <rPr>
        <sz val="12"/>
        <color theme="1"/>
        <rFont val="Arial"/>
      </rPr>
      <t xml:space="preserve">Organización del trabajo. </t>
    </r>
    <r>
      <rPr>
        <i/>
        <sz val="8"/>
        <color theme="1"/>
        <rFont val="Arial"/>
      </rPr>
      <t>(La jornada laboral permite pausas y descansos adecuados, la carga de trabajo es acorde con las capacidades del trabajador</t>
    </r>
    <r>
      <rPr>
        <i/>
        <sz val="9"/>
        <color theme="1"/>
        <rFont val="Arial"/>
      </rPr>
      <t>).</t>
    </r>
  </si>
  <si>
    <t>6.  LA VACANTE ES ACCESIBLE Y COMPATIBLE PARA PERSONAS CON LAS SIGUIENTES CONDICIONES:</t>
  </si>
  <si>
    <t>DISCAPACIDAD COMPATIBLE</t>
  </si>
  <si>
    <t>CONSIDERACIONES</t>
  </si>
  <si>
    <t>AJUSTES RAZONABLES GENERALES</t>
  </si>
  <si>
    <t>7. OBSERVACIONES / RECOMENDACIONES:</t>
  </si>
  <si>
    <t>8.ASISTENTES</t>
  </si>
  <si>
    <t>Humos metálicos.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</si>
</sst>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yyyy"/>
    <numFmt numFmtId="165" formatCode="dd/mm/yyyy"/>
    <numFmt numFmtId="166" formatCode="&quot;$&quot;#,##0"/>
  </numFmts>
  <fonts count="29">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b/>
      <sz val="12"/>
      <color rgb="FF000000"/>
      <name val="Arial"/>
    </font>
    <font>
      <sz val="12"/>
      <color theme="1"/>
      <name val="Arial"/>
    </font>
    <font>
      <b/>
      <sz val="10"/>
      <color theme="1"/>
      <name val="Arial"/>
    </font>
    <font>
      <sz val="12"/>
      <color theme="1"/>
      <name val="Arial"/>
      <scheme val="minor"/>
    </font>
    <font>
      <b/>
      <sz val="10"/>
      <color rgb="FF000000"/>
      <name val="Arial"/>
    </font>
    <font>
      <b/>
      <sz val="9"/>
      <color theme="1"/>
      <name val="Arial"/>
    </font>
    <font>
      <sz val="12"/>
      <color rgb="FFB7B7B7"/>
      <name val="Arial"/>
    </font>
    <font>
      <u/>
      <sz val="10"/>
      <color rgb="FF0000FF"/>
      <name val="Arial"/>
    </font>
    <font>
      <b/>
      <sz val="11"/>
      <color theme="1"/>
      <name val="Arial"/>
    </font>
    <font>
      <i/>
      <sz val="12"/>
      <color theme="1"/>
      <name val="Arial"/>
    </font>
    <font>
      <i/>
      <sz val="8"/>
      <color theme="1"/>
      <name val="Arial"/>
    </font>
    <font>
      <i/>
      <sz val="9"/>
      <color theme="1"/>
      <name val="Arial"/>
    </font>
    <font>
      <sz val="8"/>
      <color theme="1"/>
      <name val="Arial"/>
    </font>
    <font>
      <sz val="12"/>
      <color theme="1"/>
      <name val="Arial"/>
      <family val="2"/>
    </font>
    <font>
      <sz val="10"/>
      <name val="Arial"/>
      <family val="2"/>
    </font>
  </fonts>
  <fills count="8">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F3F3F3"/>
        <bgColor rgb="FFF3F3F3"/>
      </patternFill>
    </fill>
  </fills>
  <borders count="2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style="thin">
        <color indexed="64"/>
      </right>
      <top/>
      <bottom style="thin">
        <color rgb="FF000000"/>
      </bottom>
      <diagonal/>
    </border>
    <border>
      <left/>
      <right style="thin">
        <color indexed="64"/>
      </right>
      <top/>
      <bottom/>
      <diagonal/>
    </border>
  </borders>
  <cellStyleXfs count="1">
    <xf numFmtId="0" fontId="0" fillId="0" borderId="0"/>
  </cellStyleXfs>
  <cellXfs count="152">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6" fillId="3" borderId="0" xfId="0" applyFont="1" applyFill="1"/>
    <xf numFmtId="0" fontId="6" fillId="2" borderId="3" xfId="0" applyFont="1" applyFill="1" applyBorder="1" applyAlignment="1">
      <alignment vertical="top" wrapText="1"/>
    </xf>
    <xf numFmtId="0" fontId="6" fillId="4" borderId="0" xfId="0" applyFont="1" applyFill="1"/>
    <xf numFmtId="0" fontId="6" fillId="5" borderId="0" xfId="0" applyFont="1" applyFill="1"/>
    <xf numFmtId="0" fontId="1" fillId="0" borderId="1" xfId="0" applyFont="1" applyBorder="1" applyAlignment="1">
      <alignment horizontal="lef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1" fillId="0" borderId="1" xfId="0" applyFont="1" applyBorder="1" applyAlignment="1">
      <alignment horizontal="left" vertical="top" wrapText="1"/>
    </xf>
    <xf numFmtId="0" fontId="7" fillId="2" borderId="0" xfId="0" applyFont="1" applyFill="1" applyAlignment="1">
      <alignment horizontal="center"/>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15" fillId="0" borderId="4" xfId="0" applyFont="1" applyBorder="1" applyAlignment="1">
      <alignment vertical="center" wrapText="1"/>
    </xf>
    <xf numFmtId="0" fontId="18" fillId="0" borderId="1" xfId="0" applyFont="1" applyBorder="1" applyAlignment="1">
      <alignment horizontal="center" vertical="center" wrapText="1"/>
    </xf>
    <xf numFmtId="0" fontId="15" fillId="0" borderId="1" xfId="0" applyFont="1" applyBorder="1" applyAlignment="1">
      <alignment vertical="center"/>
    </xf>
    <xf numFmtId="0" fontId="0" fillId="0" borderId="11" xfId="0" applyBorder="1"/>
    <xf numFmtId="0" fontId="18" fillId="2" borderId="17" xfId="0" applyFont="1" applyFill="1" applyBorder="1" applyAlignment="1">
      <alignment horizontal="center" vertical="center"/>
    </xf>
    <xf numFmtId="164" fontId="16" fillId="0" borderId="17" xfId="0" applyNumberFormat="1" applyFont="1" applyBorder="1" applyAlignment="1">
      <alignment horizontal="center" vertical="center"/>
    </xf>
    <xf numFmtId="0" fontId="15" fillId="0" borderId="4" xfId="0" applyFont="1" applyBorder="1" applyAlignment="1">
      <alignment horizontal="left" vertical="center"/>
    </xf>
    <xf numFmtId="0" fontId="10" fillId="0" borderId="16" xfId="0" applyFont="1" applyBorder="1"/>
    <xf numFmtId="0" fontId="10" fillId="0" borderId="14" xfId="0" applyFont="1" applyBorder="1"/>
    <xf numFmtId="0" fontId="15" fillId="2" borderId="4" xfId="0" applyFont="1" applyFill="1" applyBorder="1" applyAlignment="1">
      <alignment horizontal="left" vertical="center"/>
    </xf>
    <xf numFmtId="0" fontId="13" fillId="0" borderId="4" xfId="0" applyFont="1" applyBorder="1" applyAlignment="1">
      <alignment horizontal="left" vertical="center"/>
    </xf>
    <xf numFmtId="0" fontId="10" fillId="0" borderId="18" xfId="0" applyFont="1" applyBorder="1"/>
    <xf numFmtId="0" fontId="13" fillId="0" borderId="4" xfId="0" applyFont="1" applyBorder="1" applyAlignment="1">
      <alignment horizontal="left" vertical="top"/>
    </xf>
    <xf numFmtId="0" fontId="13" fillId="0" borderId="3" xfId="0" applyFont="1" applyBorder="1" applyAlignment="1">
      <alignment horizontal="center" vertical="center"/>
    </xf>
    <xf numFmtId="0" fontId="10" fillId="0" borderId="15" xfId="0" applyFont="1" applyBorder="1"/>
    <xf numFmtId="0" fontId="10" fillId="0" borderId="7" xfId="0" applyFont="1" applyBorder="1"/>
    <xf numFmtId="0" fontId="10" fillId="0" borderId="10" xfId="0" applyFont="1" applyBorder="1"/>
    <xf numFmtId="0" fontId="10" fillId="0" borderId="12" xfId="0" applyFont="1" applyBorder="1"/>
    <xf numFmtId="0" fontId="10" fillId="0" borderId="13" xfId="0" applyFont="1" applyBorder="1"/>
    <xf numFmtId="0" fontId="10" fillId="0" borderId="19" xfId="0" applyFont="1" applyBorder="1"/>
    <xf numFmtId="0" fontId="10" fillId="0" borderId="20" xfId="0" applyFont="1" applyBorder="1"/>
    <xf numFmtId="0" fontId="15" fillId="0" borderId="4" xfId="0" applyFont="1" applyBorder="1" applyAlignment="1">
      <alignment horizontal="center" vertical="center"/>
    </xf>
    <xf numFmtId="0" fontId="15" fillId="0" borderId="16" xfId="0" applyFont="1" applyBorder="1" applyAlignment="1">
      <alignment horizontal="center" vertical="center"/>
    </xf>
    <xf numFmtId="0" fontId="15" fillId="0" borderId="18" xfId="0" applyFont="1" applyBorder="1" applyAlignment="1">
      <alignment horizontal="center" vertical="center"/>
    </xf>
    <xf numFmtId="0" fontId="15" fillId="2" borderId="4" xfId="0" applyFont="1" applyFill="1" applyBorder="1" applyAlignment="1">
      <alignment horizontal="center" vertical="center"/>
    </xf>
    <xf numFmtId="0" fontId="15" fillId="2" borderId="3" xfId="0" applyFont="1" applyFill="1" applyBorder="1" applyAlignment="1">
      <alignment horizontal="left" vertical="center" wrapText="1"/>
    </xf>
    <xf numFmtId="0" fontId="13" fillId="7" borderId="3" xfId="0" applyFont="1" applyFill="1" applyBorder="1" applyAlignment="1">
      <alignment horizontal="center" vertical="center"/>
    </xf>
    <xf numFmtId="0" fontId="15" fillId="2" borderId="4" xfId="0" applyFont="1" applyFill="1" applyBorder="1" applyAlignment="1">
      <alignment horizontal="left" vertical="center" wrapText="1"/>
    </xf>
    <xf numFmtId="0" fontId="17" fillId="0" borderId="3" xfId="0" applyFont="1" applyBorder="1" applyAlignment="1">
      <alignment horizontal="center" vertical="center"/>
    </xf>
    <xf numFmtId="0" fontId="10" fillId="0" borderId="15" xfId="0" applyFont="1" applyBorder="1" applyAlignment="1">
      <alignment horizontal="center"/>
    </xf>
    <xf numFmtId="0" fontId="10" fillId="0" borderId="7" xfId="0" applyFont="1" applyBorder="1" applyAlignment="1">
      <alignment horizontal="center"/>
    </xf>
    <xf numFmtId="0" fontId="10" fillId="0" borderId="8" xfId="0" applyFont="1" applyBorder="1" applyAlignment="1">
      <alignment horizontal="center"/>
    </xf>
    <xf numFmtId="0" fontId="0" fillId="0" borderId="11" xfId="0" applyBorder="1" applyAlignment="1">
      <alignment horizontal="center"/>
    </xf>
    <xf numFmtId="0" fontId="10" fillId="0" borderId="9" xfId="0" applyFont="1" applyBorder="1" applyAlignment="1">
      <alignment horizontal="center"/>
    </xf>
    <xf numFmtId="0" fontId="13" fillId="6" borderId="4" xfId="0" applyFont="1" applyFill="1" applyBorder="1" applyAlignment="1">
      <alignment horizontal="center" vertical="center"/>
    </xf>
    <xf numFmtId="0" fontId="10" fillId="0" borderId="10" xfId="0" applyFont="1" applyBorder="1" applyAlignment="1">
      <alignment horizontal="center"/>
    </xf>
    <xf numFmtId="0" fontId="10" fillId="0" borderId="12" xfId="0" applyFont="1" applyBorder="1" applyAlignment="1">
      <alignment horizontal="center"/>
    </xf>
    <xf numFmtId="0" fontId="10" fillId="0" borderId="13" xfId="0" applyFont="1" applyBorder="1" applyAlignment="1">
      <alignment horizontal="center"/>
    </xf>
    <xf numFmtId="0" fontId="13" fillId="7" borderId="4" xfId="0" applyFont="1" applyFill="1" applyBorder="1" applyAlignment="1">
      <alignment horizontal="center" vertical="center" wrapText="1"/>
    </xf>
    <xf numFmtId="0" fontId="13" fillId="7" borderId="16" xfId="0" applyFont="1" applyFill="1" applyBorder="1" applyAlignment="1">
      <alignment horizontal="center" vertical="center" wrapText="1"/>
    </xf>
    <xf numFmtId="0" fontId="13" fillId="2" borderId="4" xfId="0" applyFont="1" applyFill="1" applyBorder="1" applyAlignment="1">
      <alignment horizontal="left" vertical="center" wrapText="1"/>
    </xf>
    <xf numFmtId="0" fontId="15" fillId="0" borderId="4" xfId="0" applyFont="1" applyBorder="1" applyAlignment="1">
      <alignment vertical="center"/>
    </xf>
    <xf numFmtId="0" fontId="17" fillId="0" borderId="4" xfId="0" applyFont="1" applyBorder="1" applyAlignment="1">
      <alignment vertical="center"/>
    </xf>
    <xf numFmtId="0" fontId="21" fillId="6" borderId="10" xfId="0" applyFont="1" applyFill="1" applyBorder="1" applyAlignment="1">
      <alignment horizontal="center" vertical="center"/>
    </xf>
    <xf numFmtId="0" fontId="15" fillId="0" borderId="4" xfId="0" applyFont="1" applyBorder="1" applyAlignment="1">
      <alignment vertical="center" wrapText="1"/>
    </xf>
    <xf numFmtId="0" fontId="15" fillId="2" borderId="4" xfId="0" applyFont="1" applyFill="1" applyBorder="1" applyAlignment="1">
      <alignment vertical="center" wrapText="1"/>
    </xf>
    <xf numFmtId="0" fontId="10" fillId="0" borderId="16" xfId="0" applyFont="1" applyBorder="1" applyAlignment="1">
      <alignment wrapText="1"/>
    </xf>
    <xf numFmtId="0" fontId="7" fillId="0" borderId="4" xfId="0" applyFont="1" applyBorder="1" applyAlignment="1">
      <alignment horizontal="left" vertical="center" wrapText="1"/>
    </xf>
    <xf numFmtId="0" fontId="10" fillId="0" borderId="16" xfId="0" applyFont="1" applyBorder="1" applyAlignment="1">
      <alignment horizontal="left" vertical="center"/>
    </xf>
    <xf numFmtId="0" fontId="10" fillId="0" borderId="14" xfId="0" applyFont="1" applyBorder="1" applyAlignment="1">
      <alignment horizontal="left" vertical="center"/>
    </xf>
    <xf numFmtId="0" fontId="10" fillId="0" borderId="14" xfId="0" applyFont="1" applyBorder="1" applyAlignment="1">
      <alignment wrapText="1"/>
    </xf>
    <xf numFmtId="0" fontId="10" fillId="0" borderId="18" xfId="0" applyFont="1" applyBorder="1" applyAlignment="1">
      <alignment horizontal="left" vertical="center"/>
    </xf>
    <xf numFmtId="0" fontId="15" fillId="0" borderId="10" xfId="0" applyFont="1" applyBorder="1" applyAlignment="1">
      <alignment vertical="center" wrapText="1"/>
    </xf>
    <xf numFmtId="0" fontId="10" fillId="0" borderId="12" xfId="0" applyFont="1" applyBorder="1" applyAlignment="1">
      <alignment wrapText="1"/>
    </xf>
    <xf numFmtId="0" fontId="13" fillId="6" borderId="3" xfId="0" applyFont="1" applyFill="1" applyBorder="1" applyAlignment="1">
      <alignment horizontal="center" vertical="center"/>
    </xf>
    <xf numFmtId="0" fontId="10" fillId="0" borderId="16" xfId="0" applyFont="1" applyBorder="1" applyAlignment="1">
      <alignment vertical="center"/>
    </xf>
    <xf numFmtId="0" fontId="10" fillId="0" borderId="14" xfId="0" applyFont="1" applyBorder="1" applyAlignment="1">
      <alignment vertical="center"/>
    </xf>
    <xf numFmtId="0" fontId="15" fillId="0" borderId="16" xfId="0" applyFont="1" applyBorder="1" applyAlignment="1">
      <alignment horizontal="left" vertical="center"/>
    </xf>
    <xf numFmtId="0" fontId="15" fillId="0" borderId="12" xfId="0" applyFont="1" applyBorder="1" applyAlignment="1">
      <alignment horizontal="left" vertical="center"/>
    </xf>
    <xf numFmtId="0" fontId="15" fillId="0" borderId="16" xfId="0" applyFont="1" applyBorder="1" applyAlignment="1">
      <alignment vertical="center" wrapText="1"/>
    </xf>
    <xf numFmtId="0" fontId="15" fillId="0" borderId="4" xfId="0" applyFont="1" applyBorder="1" applyAlignment="1">
      <alignment horizontal="left" vertical="center" wrapText="1"/>
    </xf>
    <xf numFmtId="0" fontId="7" fillId="0" borderId="4" xfId="0" applyFont="1" applyBorder="1" applyAlignment="1">
      <alignment vertical="center" wrapText="1"/>
    </xf>
    <xf numFmtId="0" fontId="10" fillId="0" borderId="8" xfId="0" applyFont="1" applyBorder="1"/>
    <xf numFmtId="0" fontId="0" fillId="0" borderId="11" xfId="0" applyBorder="1"/>
    <xf numFmtId="0" fontId="10" fillId="0" borderId="9" xfId="0" applyFont="1" applyBorder="1"/>
    <xf numFmtId="0" fontId="13" fillId="2" borderId="3" xfId="0" applyFont="1" applyFill="1" applyBorder="1" applyAlignment="1">
      <alignment horizontal="center" vertical="center"/>
    </xf>
    <xf numFmtId="0" fontId="19" fillId="0" borderId="4" xfId="0" applyFont="1" applyBorder="1" applyAlignment="1">
      <alignment horizontal="center" vertical="center"/>
    </xf>
    <xf numFmtId="0" fontId="14" fillId="6" borderId="4" xfId="0" applyFont="1" applyFill="1" applyBorder="1" applyAlignment="1">
      <alignment horizontal="center" vertical="center" wrapText="1"/>
    </xf>
    <xf numFmtId="165" fontId="15" fillId="0" borderId="4" xfId="0" applyNumberFormat="1" applyFont="1" applyBorder="1" applyAlignment="1">
      <alignment horizontal="left" vertical="center" wrapText="1"/>
    </xf>
    <xf numFmtId="0" fontId="15" fillId="2" borderId="16" xfId="0" applyFont="1" applyFill="1" applyBorder="1" applyAlignment="1">
      <alignment horizontal="left" vertical="center" wrapText="1"/>
    </xf>
    <xf numFmtId="0" fontId="15" fillId="2" borderId="18" xfId="0" applyFont="1" applyFill="1" applyBorder="1" applyAlignment="1">
      <alignment horizontal="left" vertical="center" wrapText="1"/>
    </xf>
    <xf numFmtId="0" fontId="15" fillId="0" borderId="10" xfId="0" applyFont="1" applyBorder="1" applyAlignment="1">
      <alignment horizontal="left" vertical="center"/>
    </xf>
    <xf numFmtId="0" fontId="10" fillId="0" borderId="12" xfId="0" applyFont="1" applyBorder="1" applyAlignment="1">
      <alignment vertical="center"/>
    </xf>
    <xf numFmtId="0" fontId="10" fillId="0" borderId="13" xfId="0" applyFont="1" applyBorder="1" applyAlignment="1">
      <alignment vertical="center"/>
    </xf>
    <xf numFmtId="0" fontId="15" fillId="2" borderId="16" xfId="0" applyFont="1" applyFill="1" applyBorder="1" applyAlignment="1">
      <alignment vertical="center" wrapText="1"/>
    </xf>
    <xf numFmtId="166" fontId="15" fillId="0" borderId="16" xfId="0" applyNumberFormat="1" applyFont="1" applyBorder="1" applyAlignment="1">
      <alignment horizontal="left" vertical="center" wrapText="1"/>
    </xf>
    <xf numFmtId="0" fontId="15" fillId="2" borderId="3" xfId="0" applyFont="1" applyFill="1" applyBorder="1" applyAlignment="1">
      <alignment horizontal="left" vertical="center"/>
    </xf>
    <xf numFmtId="0" fontId="10" fillId="0" borderId="15" xfId="0" applyFont="1" applyBorder="1" applyAlignment="1">
      <alignment vertical="center"/>
    </xf>
    <xf numFmtId="0" fontId="10" fillId="0" borderId="8" xfId="0" applyFont="1" applyBorder="1" applyAlignment="1">
      <alignment vertical="center"/>
    </xf>
    <xf numFmtId="0" fontId="0" fillId="0" borderId="11" xfId="0" applyBorder="1" applyAlignment="1">
      <alignment vertical="center"/>
    </xf>
    <xf numFmtId="0" fontId="10" fillId="0" borderId="10" xfId="0" applyFont="1" applyBorder="1" applyAlignment="1">
      <alignment vertical="center"/>
    </xf>
    <xf numFmtId="0" fontId="15" fillId="0" borderId="4"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14" xfId="0" applyFont="1" applyBorder="1">
      <extLst>
        <ext xmlns:xfpb="http://schemas.microsoft.com/office/spreadsheetml/2022/featurepropertybag" uri="{C7286773-470A-42A8-94C5-96B5CB345126}">
          <xfpb:xfComplement i="0"/>
        </ext>
      </extLst>
    </xf>
    <xf numFmtId="0" fontId="15" fillId="0" borderId="4" xfId="0" applyFont="1" applyBorder="1"/>
    <xf numFmtId="0" fontId="20" fillId="0" borderId="4" xfId="0" applyFont="1" applyBorder="1" applyAlignment="1">
      <alignment horizontal="center" vertical="center"/>
      <extLst>
        <ext xmlns:xfpb="http://schemas.microsoft.com/office/spreadsheetml/2022/featurepropertybag" uri="{C7286773-470A-42A8-94C5-96B5CB345126}">
          <xfpb:xfComplement i="0"/>
        </ext>
      </extLst>
    </xf>
    <xf numFmtId="0" fontId="7" fillId="2" borderId="4" xfId="0" applyFont="1" applyFill="1" applyBorder="1" applyAlignment="1">
      <alignment horizontal="left" vertical="center"/>
    </xf>
    <xf numFmtId="0" fontId="10" fillId="0" borderId="18" xfId="0" applyFont="1" applyBorder="1">
      <extLst>
        <ext xmlns:xfpb="http://schemas.microsoft.com/office/spreadsheetml/2022/featurepropertybag" uri="{C7286773-470A-42A8-94C5-96B5CB345126}">
          <xfpb:xfComplement i="0"/>
        </ext>
      </extLst>
    </xf>
    <xf numFmtId="0" fontId="7" fillId="2" borderId="4" xfId="0" applyFont="1" applyFill="1" applyBorder="1" applyAlignment="1">
      <alignment horizontal="left" vertical="center" wrapText="1"/>
    </xf>
    <xf numFmtId="0" fontId="15" fillId="0" borderId="16" xfId="0" applyFont="1" applyBorder="1" applyAlignment="1">
      <alignment vertical="center"/>
    </xf>
    <xf numFmtId="0" fontId="7" fillId="0" borderId="4" xfId="0" applyFont="1" applyBorder="1" applyAlignment="1">
      <alignment horizontal="center" vertical="center"/>
      <extLst>
        <ext xmlns:xfpb="http://schemas.microsoft.com/office/spreadsheetml/2022/featurepropertybag" uri="{C7286773-470A-42A8-94C5-96B5CB345126}">
          <xfpb:xfComplement i="0"/>
        </ext>
      </extLst>
    </xf>
    <xf numFmtId="0" fontId="15" fillId="2" borderId="4" xfId="0" applyFont="1" applyFill="1" applyBorder="1" applyAlignment="1">
      <alignment vertical="center"/>
    </xf>
    <xf numFmtId="0" fontId="15" fillId="2" borderId="3" xfId="0" applyFont="1" applyFill="1" applyBorder="1" applyAlignment="1">
      <alignment vertical="center" wrapText="1"/>
    </xf>
    <xf numFmtId="0" fontId="10" fillId="0" borderId="21" xfId="0" applyFont="1" applyBorder="1"/>
    <xf numFmtId="0" fontId="2" fillId="0" borderId="4" xfId="0" applyFont="1" applyBorder="1" applyAlignment="1">
      <alignment vertical="center"/>
    </xf>
    <xf numFmtId="0" fontId="13" fillId="0" borderId="15" xfId="0" applyFont="1" applyBorder="1" applyAlignment="1">
      <alignment horizontal="center" vertical="center"/>
    </xf>
    <xf numFmtId="0" fontId="15" fillId="2" borderId="16" xfId="0" applyFont="1" applyFill="1" applyBorder="1" applyAlignment="1">
      <alignment horizontal="center" vertical="center"/>
    </xf>
    <xf numFmtId="0" fontId="15" fillId="2" borderId="18" xfId="0" applyFont="1" applyFill="1" applyBorder="1" applyAlignment="1">
      <alignment horizontal="center" vertical="center"/>
    </xf>
    <xf numFmtId="0" fontId="15" fillId="0" borderId="4" xfId="0" applyFont="1" applyBorder="1" applyAlignment="1">
      <alignment horizontal="center" vertical="top"/>
    </xf>
    <xf numFmtId="0" fontId="15" fillId="0" borderId="16" xfId="0" applyFont="1" applyBorder="1" applyAlignment="1">
      <alignment horizontal="center" vertical="top"/>
    </xf>
    <xf numFmtId="0" fontId="15" fillId="0" borderId="18" xfId="0" applyFont="1" applyBorder="1" applyAlignment="1">
      <alignment horizontal="center" vertical="top"/>
    </xf>
    <xf numFmtId="0" fontId="13" fillId="0" borderId="4" xfId="0" applyFont="1" applyBorder="1" applyAlignment="1">
      <alignment horizontal="center" vertical="center"/>
    </xf>
    <xf numFmtId="0" fontId="13" fillId="0" borderId="16" xfId="0" applyFont="1" applyBorder="1" applyAlignment="1">
      <alignment horizontal="center" vertical="center"/>
    </xf>
    <xf numFmtId="0" fontId="13" fillId="0" borderId="18" xfId="0" applyFont="1" applyBorder="1" applyAlignment="1">
      <alignment horizontal="center" vertical="center"/>
    </xf>
    <xf numFmtId="0" fontId="13" fillId="2" borderId="4" xfId="0" applyFont="1" applyFill="1" applyBorder="1" applyAlignment="1">
      <alignment horizontal="center" vertical="center"/>
    </xf>
    <xf numFmtId="0" fontId="1" fillId="2" borderId="0" xfId="0" applyFont="1" applyFill="1" applyAlignment="1">
      <alignment horizontal="center" vertical="center" wrapText="1"/>
    </xf>
    <xf numFmtId="0" fontId="0" fillId="0" borderId="0" xfId="0"/>
    <xf numFmtId="0" fontId="8" fillId="0" borderId="4" xfId="0" applyFont="1" applyBorder="1" applyAlignment="1">
      <alignment wrapText="1"/>
    </xf>
    <xf numFmtId="0" fontId="10" fillId="0" borderId="5" xfId="0" applyFont="1" applyBorder="1"/>
    <xf numFmtId="0" fontId="10" fillId="0" borderId="6" xfId="0" applyFont="1" applyBorder="1"/>
    <xf numFmtId="0" fontId="27" fillId="0" borderId="4" xfId="0" applyFont="1" applyBorder="1" applyAlignment="1">
      <alignment horizontal="left" vertical="center"/>
    </xf>
    <xf numFmtId="0" fontId="28" fillId="0" borderId="16" xfId="0" applyFont="1" applyBorder="1"/>
    <xf numFmtId="0" fontId="28" fillId="0" borderId="18" xfId="0" applyFont="1" applyBorder="1"/>
  </cellXfs>
  <cellStyles count="1">
    <cellStyle name="Normal" xfId="0" builtinId="0"/>
  </cellStyles>
  <dxfs count="2">
    <dxf>
      <fill>
        <patternFill patternType="solid">
          <fgColor rgb="FFB7E1CD"/>
          <bgColor rgb="FFB7E1CD"/>
        </patternFill>
      </fill>
    </dxf>
    <dxf>
      <font>
        <color rgb="FFB7B7B7"/>
      </font>
      <fill>
        <patternFill patternType="solid">
          <fgColor rgb="FFFFFFFF"/>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22/11/relationships/FeaturePropertyBag" Target="featurePropertyBag/featurePropertyBag.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png"/><Relationship Id="rId26" Type="http://schemas.openxmlformats.org/officeDocument/2006/relationships/image" Target="../media/image27.png"/><Relationship Id="rId39" Type="http://schemas.openxmlformats.org/officeDocument/2006/relationships/image" Target="../media/image40.jpg"/><Relationship Id="rId21" Type="http://schemas.openxmlformats.org/officeDocument/2006/relationships/image" Target="../media/image22.png"/><Relationship Id="rId34" Type="http://schemas.openxmlformats.org/officeDocument/2006/relationships/image" Target="../media/image35.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png"/><Relationship Id="rId33" Type="http://schemas.openxmlformats.org/officeDocument/2006/relationships/image" Target="../media/image34.png"/><Relationship Id="rId38" Type="http://schemas.openxmlformats.org/officeDocument/2006/relationships/image" Target="../media/image39.jp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29" Type="http://schemas.openxmlformats.org/officeDocument/2006/relationships/image" Target="../media/image30.jp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5.png"/><Relationship Id="rId32" Type="http://schemas.openxmlformats.org/officeDocument/2006/relationships/image" Target="../media/image33.png"/><Relationship Id="rId37" Type="http://schemas.openxmlformats.org/officeDocument/2006/relationships/image" Target="../media/image38.jpg"/><Relationship Id="rId5" Type="http://schemas.openxmlformats.org/officeDocument/2006/relationships/image" Target="../media/image6.png"/><Relationship Id="rId15" Type="http://schemas.openxmlformats.org/officeDocument/2006/relationships/image" Target="../media/image16.png"/><Relationship Id="rId23" Type="http://schemas.openxmlformats.org/officeDocument/2006/relationships/image" Target="../media/image24.png"/><Relationship Id="rId28" Type="http://schemas.openxmlformats.org/officeDocument/2006/relationships/image" Target="../media/image29.png"/><Relationship Id="rId36" Type="http://schemas.openxmlformats.org/officeDocument/2006/relationships/image" Target="../media/image37.png"/><Relationship Id="rId10" Type="http://schemas.openxmlformats.org/officeDocument/2006/relationships/image" Target="../media/image11.png"/><Relationship Id="rId19" Type="http://schemas.openxmlformats.org/officeDocument/2006/relationships/image" Target="../media/image20.png"/><Relationship Id="rId31" Type="http://schemas.openxmlformats.org/officeDocument/2006/relationships/image" Target="../media/image32.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png"/><Relationship Id="rId27" Type="http://schemas.openxmlformats.org/officeDocument/2006/relationships/image" Target="../media/image28.png"/><Relationship Id="rId30" Type="http://schemas.openxmlformats.org/officeDocument/2006/relationships/image" Target="../media/image31.png"/><Relationship Id="rId35" Type="http://schemas.openxmlformats.org/officeDocument/2006/relationships/image" Target="../media/image36.png"/><Relationship Id="rId8" Type="http://schemas.openxmlformats.org/officeDocument/2006/relationships/image" Target="../media/image9.jpg"/><Relationship Id="rId3"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0</xdr:colOff>
      <xdr:row>10</xdr:row>
      <xdr:rowOff>0</xdr:rowOff>
    </xdr:from>
    <xdr:ext cx="1619250" cy="781050"/>
    <xdr:pic>
      <xdr:nvPicPr>
        <xdr:cNvPr id="2" name="image1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1038225" cy="942975"/>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12</xdr:row>
      <xdr:rowOff>0</xdr:rowOff>
    </xdr:from>
    <xdr:ext cx="1190625" cy="933450"/>
    <xdr:pic>
      <xdr:nvPicPr>
        <xdr:cNvPr id="4" name="image25.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13</xdr:row>
      <xdr:rowOff>0</xdr:rowOff>
    </xdr:from>
    <xdr:ext cx="1104900" cy="904875"/>
    <xdr:pic>
      <xdr:nvPicPr>
        <xdr:cNvPr id="5" name="image19.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14</xdr:row>
      <xdr:rowOff>0</xdr:rowOff>
    </xdr:from>
    <xdr:ext cx="962025" cy="1114425"/>
    <xdr:pic>
      <xdr:nvPicPr>
        <xdr:cNvPr id="6" name="image1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15</xdr:row>
      <xdr:rowOff>0</xdr:rowOff>
    </xdr:from>
    <xdr:ext cx="866775" cy="638175"/>
    <xdr:pic>
      <xdr:nvPicPr>
        <xdr:cNvPr id="7" name="image6.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16</xdr:row>
      <xdr:rowOff>0</xdr:rowOff>
    </xdr:from>
    <xdr:ext cx="1257300" cy="885825"/>
    <xdr:pic>
      <xdr:nvPicPr>
        <xdr:cNvPr id="8" name="image5.pn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17</xdr:row>
      <xdr:rowOff>0</xdr:rowOff>
    </xdr:from>
    <xdr:ext cx="685800" cy="723900"/>
    <xdr:pic>
      <xdr:nvPicPr>
        <xdr:cNvPr id="9" name="image21.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18</xdr:row>
      <xdr:rowOff>0</xdr:rowOff>
    </xdr:from>
    <xdr:ext cx="628650" cy="352425"/>
    <xdr:pic>
      <xdr:nvPicPr>
        <xdr:cNvPr id="10" name="image3.pn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47675" cy="342900"/>
    <xdr:pic>
      <xdr:nvPicPr>
        <xdr:cNvPr id="11" name="image11.pn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28625" cy="400050"/>
    <xdr:pic>
      <xdr:nvPicPr>
        <xdr:cNvPr id="12" name="image16.pn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21</xdr:row>
      <xdr:rowOff>0</xdr:rowOff>
    </xdr:from>
    <xdr:ext cx="638175" cy="542925"/>
    <xdr:pic>
      <xdr:nvPicPr>
        <xdr:cNvPr id="13" name="image15.pn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22</xdr:row>
      <xdr:rowOff>0</xdr:rowOff>
    </xdr:from>
    <xdr:ext cx="1219200" cy="790575"/>
    <xdr:pic>
      <xdr:nvPicPr>
        <xdr:cNvPr id="14" name="image10.pn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23</xdr:row>
      <xdr:rowOff>0</xdr:rowOff>
    </xdr:from>
    <xdr:ext cx="1752600" cy="1333500"/>
    <xdr:pic>
      <xdr:nvPicPr>
        <xdr:cNvPr id="15" name="image34.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24</xdr:row>
      <xdr:rowOff>0</xdr:rowOff>
    </xdr:from>
    <xdr:ext cx="2400300" cy="1190625"/>
    <xdr:pic>
      <xdr:nvPicPr>
        <xdr:cNvPr id="16" name="image29.pn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25</xdr:row>
      <xdr:rowOff>0</xdr:rowOff>
    </xdr:from>
    <xdr:ext cx="2133600" cy="1257300"/>
    <xdr:pic>
      <xdr:nvPicPr>
        <xdr:cNvPr id="17" name="image30.pn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26</xdr:row>
      <xdr:rowOff>0</xdr:rowOff>
    </xdr:from>
    <xdr:ext cx="1866900" cy="1095375"/>
    <xdr:pic>
      <xdr:nvPicPr>
        <xdr:cNvPr id="18" name="image28.png">
          <a:extLst>
            <a:ext uri="{FF2B5EF4-FFF2-40B4-BE49-F238E27FC236}">
              <a16:creationId xmlns:a16="http://schemas.microsoft.com/office/drawing/2014/main" id="{00000000-0008-0000-00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27</xdr:row>
      <xdr:rowOff>0</xdr:rowOff>
    </xdr:from>
    <xdr:ext cx="2447925" cy="1504950"/>
    <xdr:pic>
      <xdr:nvPicPr>
        <xdr:cNvPr id="19" name="image7.png">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438400" cy="1171575"/>
    <xdr:pic>
      <xdr:nvPicPr>
        <xdr:cNvPr id="20" name="image41.png">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29</xdr:row>
      <xdr:rowOff>0</xdr:rowOff>
    </xdr:from>
    <xdr:ext cx="1171575" cy="800100"/>
    <xdr:pic>
      <xdr:nvPicPr>
        <xdr:cNvPr id="21" name="image17.png">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30</xdr:row>
      <xdr:rowOff>0</xdr:rowOff>
    </xdr:from>
    <xdr:ext cx="2314575" cy="942975"/>
    <xdr:pic>
      <xdr:nvPicPr>
        <xdr:cNvPr id="22" name="image2.png">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31</xdr:row>
      <xdr:rowOff>0</xdr:rowOff>
    </xdr:from>
    <xdr:ext cx="1209675" cy="885825"/>
    <xdr:pic>
      <xdr:nvPicPr>
        <xdr:cNvPr id="23" name="image8.png">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32</xdr:row>
      <xdr:rowOff>0</xdr:rowOff>
    </xdr:from>
    <xdr:ext cx="933450" cy="1181100"/>
    <xdr:pic>
      <xdr:nvPicPr>
        <xdr:cNvPr id="24" name="image23.pn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33</xdr:row>
      <xdr:rowOff>0</xdr:rowOff>
    </xdr:from>
    <xdr:ext cx="1333500" cy="885825"/>
    <xdr:pic>
      <xdr:nvPicPr>
        <xdr:cNvPr id="25" name="image1.pn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34</xdr:row>
      <xdr:rowOff>0</xdr:rowOff>
    </xdr:from>
    <xdr:ext cx="990600" cy="962025"/>
    <xdr:pic>
      <xdr:nvPicPr>
        <xdr:cNvPr id="26" name="image9.pn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35</xdr:row>
      <xdr:rowOff>0</xdr:rowOff>
    </xdr:from>
    <xdr:ext cx="752475" cy="1028700"/>
    <xdr:pic>
      <xdr:nvPicPr>
        <xdr:cNvPr id="27" name="image40.pn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36</xdr:row>
      <xdr:rowOff>0</xdr:rowOff>
    </xdr:from>
    <xdr:ext cx="923925" cy="1219200"/>
    <xdr:pic>
      <xdr:nvPicPr>
        <xdr:cNvPr id="28" name="image14.png">
          <a:extLst>
            <a:ext uri="{FF2B5EF4-FFF2-40B4-BE49-F238E27FC236}">
              <a16:creationId xmlns:a16="http://schemas.microsoft.com/office/drawing/2014/main" id="{00000000-0008-0000-00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37</xdr:row>
      <xdr:rowOff>0</xdr:rowOff>
    </xdr:from>
    <xdr:ext cx="933450" cy="923925"/>
    <xdr:pic>
      <xdr:nvPicPr>
        <xdr:cNvPr id="29" name="image22.png">
          <a:extLst>
            <a:ext uri="{FF2B5EF4-FFF2-40B4-BE49-F238E27FC236}">
              <a16:creationId xmlns:a16="http://schemas.microsoft.com/office/drawing/2014/main" id="{00000000-0008-0000-00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38</xdr:row>
      <xdr:rowOff>0</xdr:rowOff>
    </xdr:from>
    <xdr:ext cx="1371600" cy="1038225"/>
    <xdr:pic>
      <xdr:nvPicPr>
        <xdr:cNvPr id="30" name="image37.jpg">
          <a:extLst>
            <a:ext uri="{FF2B5EF4-FFF2-40B4-BE49-F238E27FC236}">
              <a16:creationId xmlns:a16="http://schemas.microsoft.com/office/drawing/2014/main" id="{00000000-0008-0000-00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39</xdr:row>
      <xdr:rowOff>0</xdr:rowOff>
    </xdr:from>
    <xdr:ext cx="1819275" cy="962025"/>
    <xdr:pic>
      <xdr:nvPicPr>
        <xdr:cNvPr id="31" name="image26.png">
          <a:extLst>
            <a:ext uri="{FF2B5EF4-FFF2-40B4-BE49-F238E27FC236}">
              <a16:creationId xmlns:a16="http://schemas.microsoft.com/office/drawing/2014/main" id="{00000000-0008-0000-00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1028700" cy="762000"/>
    <xdr:pic>
      <xdr:nvPicPr>
        <xdr:cNvPr id="32" name="image24.png">
          <a:extLst>
            <a:ext uri="{FF2B5EF4-FFF2-40B4-BE49-F238E27FC236}">
              <a16:creationId xmlns:a16="http://schemas.microsoft.com/office/drawing/2014/main" id="{00000000-0008-0000-00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1000125" cy="809625"/>
    <xdr:pic>
      <xdr:nvPicPr>
        <xdr:cNvPr id="33" name="image32.png">
          <a:extLst>
            <a:ext uri="{FF2B5EF4-FFF2-40B4-BE49-F238E27FC236}">
              <a16:creationId xmlns:a16="http://schemas.microsoft.com/office/drawing/2014/main" id="{00000000-0008-0000-00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1371600" cy="1057275"/>
    <xdr:pic>
      <xdr:nvPicPr>
        <xdr:cNvPr id="34" name="image27.png">
          <a:extLst>
            <a:ext uri="{FF2B5EF4-FFF2-40B4-BE49-F238E27FC236}">
              <a16:creationId xmlns:a16="http://schemas.microsoft.com/office/drawing/2014/main" id="{00000000-0008-0000-00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43</xdr:row>
      <xdr:rowOff>0</xdr:rowOff>
    </xdr:from>
    <xdr:ext cx="1314450" cy="828675"/>
    <xdr:pic>
      <xdr:nvPicPr>
        <xdr:cNvPr id="35" name="image33.png">
          <a:extLst>
            <a:ext uri="{FF2B5EF4-FFF2-40B4-BE49-F238E27FC236}">
              <a16:creationId xmlns:a16="http://schemas.microsoft.com/office/drawing/2014/main" id="{00000000-0008-0000-00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44</xdr:row>
      <xdr:rowOff>0</xdr:rowOff>
    </xdr:from>
    <xdr:ext cx="1028700" cy="1323975"/>
    <xdr:pic>
      <xdr:nvPicPr>
        <xdr:cNvPr id="36" name="image35.png">
          <a:extLst>
            <a:ext uri="{FF2B5EF4-FFF2-40B4-BE49-F238E27FC236}">
              <a16:creationId xmlns:a16="http://schemas.microsoft.com/office/drawing/2014/main" id="{00000000-0008-0000-00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45</xdr:row>
      <xdr:rowOff>0</xdr:rowOff>
    </xdr:from>
    <xdr:ext cx="1104900" cy="1181100"/>
    <xdr:pic>
      <xdr:nvPicPr>
        <xdr:cNvPr id="37" name="image18.png">
          <a:extLst>
            <a:ext uri="{FF2B5EF4-FFF2-40B4-BE49-F238E27FC236}">
              <a16:creationId xmlns:a16="http://schemas.microsoft.com/office/drawing/2014/main" id="{00000000-0008-0000-00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46</xdr:row>
      <xdr:rowOff>0</xdr:rowOff>
    </xdr:from>
    <xdr:ext cx="904875" cy="800100"/>
    <xdr:pic>
      <xdr:nvPicPr>
        <xdr:cNvPr id="38" name="image20.jpg">
          <a:extLst>
            <a:ext uri="{FF2B5EF4-FFF2-40B4-BE49-F238E27FC236}">
              <a16:creationId xmlns:a16="http://schemas.microsoft.com/office/drawing/2014/main" id="{00000000-0008-0000-00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47</xdr:row>
      <xdr:rowOff>0</xdr:rowOff>
    </xdr:from>
    <xdr:ext cx="1276350" cy="676275"/>
    <xdr:pic>
      <xdr:nvPicPr>
        <xdr:cNvPr id="39" name="image39.jpg">
          <a:extLst>
            <a:ext uri="{FF2B5EF4-FFF2-40B4-BE49-F238E27FC236}">
              <a16:creationId xmlns:a16="http://schemas.microsoft.com/office/drawing/2014/main" id="{00000000-0008-0000-00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48</xdr:row>
      <xdr:rowOff>0</xdr:rowOff>
    </xdr:from>
    <xdr:ext cx="1676400" cy="1676400"/>
    <xdr:pic>
      <xdr:nvPicPr>
        <xdr:cNvPr id="40" name="image42.jpg">
          <a:extLst>
            <a:ext uri="{FF2B5EF4-FFF2-40B4-BE49-F238E27FC236}">
              <a16:creationId xmlns:a16="http://schemas.microsoft.com/office/drawing/2014/main" id="{00000000-0008-0000-00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144" t="s">
        <v>3</v>
      </c>
      <c r="T1" s="145"/>
      <c r="U1" s="145"/>
      <c r="V1" s="145"/>
      <c r="W1" s="144" t="s">
        <v>4</v>
      </c>
      <c r="X1" s="145"/>
      <c r="Y1" s="145"/>
      <c r="Z1" s="145"/>
      <c r="AA1" s="144" t="s">
        <v>5</v>
      </c>
      <c r="AB1" s="145"/>
      <c r="AC1" s="145"/>
      <c r="AD1" s="145"/>
      <c r="AE1" s="144" t="s">
        <v>6</v>
      </c>
      <c r="AF1" s="145"/>
      <c r="AG1" s="145"/>
      <c r="AH1" s="145"/>
      <c r="AI1" s="144" t="s">
        <v>7</v>
      </c>
      <c r="AJ1" s="145"/>
      <c r="AK1" s="145"/>
      <c r="AL1" s="145"/>
      <c r="AM1" s="144" t="s">
        <v>8</v>
      </c>
      <c r="AN1" s="145"/>
      <c r="AO1" s="145"/>
      <c r="AP1" s="145"/>
      <c r="AQ1" s="4"/>
      <c r="AR1" s="144" t="s">
        <v>9</v>
      </c>
      <c r="AS1" s="145"/>
      <c r="AT1" s="145"/>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144" t="s">
        <v>18</v>
      </c>
      <c r="AS2" s="145"/>
      <c r="AT2" s="145"/>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144" t="s">
        <v>25</v>
      </c>
      <c r="AS3" s="145"/>
      <c r="AT3" s="145"/>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144" t="s">
        <v>29</v>
      </c>
      <c r="AS4" s="145"/>
      <c r="AT4" s="145"/>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144" t="s">
        <v>34</v>
      </c>
      <c r="AS5" s="145"/>
      <c r="AT5" s="145"/>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144" t="s">
        <v>37</v>
      </c>
      <c r="AS6" s="145"/>
      <c r="AT6" s="145"/>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14.75">
      <c r="A10" s="1" t="s">
        <v>38</v>
      </c>
      <c r="B10" s="1" t="s">
        <v>39</v>
      </c>
      <c r="D10" s="15" t="s">
        <v>40</v>
      </c>
      <c r="E10" s="16" t="s">
        <v>41</v>
      </c>
      <c r="F10" s="16" t="s">
        <v>42</v>
      </c>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61.5" customHeight="1">
      <c r="A11" s="1" t="s">
        <v>43</v>
      </c>
      <c r="B11" s="1"/>
      <c r="D11" s="17" t="s">
        <v>44</v>
      </c>
      <c r="E11" s="16" t="s">
        <v>45</v>
      </c>
      <c r="F11" s="16" t="s">
        <v>46</v>
      </c>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74.25" customHeight="1">
      <c r="A12" s="1" t="s">
        <v>47</v>
      </c>
      <c r="B12" s="1"/>
      <c r="D12" s="18" t="s">
        <v>48</v>
      </c>
      <c r="E12" s="16" t="s">
        <v>49</v>
      </c>
      <c r="F12" s="16" t="s">
        <v>50</v>
      </c>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73.5" customHeight="1">
      <c r="A13" s="1" t="s">
        <v>51</v>
      </c>
      <c r="B13" s="1"/>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71.25" customHeight="1">
      <c r="A14" s="1" t="s">
        <v>52</v>
      </c>
      <c r="B14" s="1"/>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87.75" customHeight="1">
      <c r="A15" s="1" t="s">
        <v>53</v>
      </c>
      <c r="B15" s="1"/>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50.25" customHeight="1">
      <c r="A16" s="1" t="s">
        <v>54</v>
      </c>
      <c r="B16" s="1"/>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69.75" customHeight="1">
      <c r="A17" s="1" t="s">
        <v>55</v>
      </c>
      <c r="B17" s="1"/>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57" customHeight="1">
      <c r="A18" s="1" t="s">
        <v>56</v>
      </c>
      <c r="B18" s="1"/>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27.75" customHeight="1">
      <c r="A19" s="1" t="s">
        <v>57</v>
      </c>
      <c r="B19" s="1"/>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27.75" customHeight="1">
      <c r="A20" s="1" t="s">
        <v>58</v>
      </c>
      <c r="B20" s="1"/>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31.5" customHeight="1">
      <c r="A21" s="1" t="s">
        <v>59</v>
      </c>
      <c r="B21" s="1"/>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42.75" customHeight="1">
      <c r="A22" s="1" t="s">
        <v>60</v>
      </c>
      <c r="B22" s="1"/>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62.25" customHeight="1">
      <c r="A23" s="1" t="s">
        <v>61</v>
      </c>
      <c r="B23" s="1"/>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5" customHeight="1">
      <c r="A24" s="1" t="s">
        <v>62</v>
      </c>
      <c r="B24" s="1"/>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93.75" customHeight="1">
      <c r="A25" s="1" t="s">
        <v>63</v>
      </c>
      <c r="B25" s="1"/>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99" customHeight="1">
      <c r="A26" s="1" t="s">
        <v>64</v>
      </c>
      <c r="B26" s="1"/>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86.25" customHeight="1">
      <c r="A27" s="1" t="s">
        <v>65</v>
      </c>
      <c r="B27" s="1"/>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18.5" customHeight="1">
      <c r="A28" s="1" t="s">
        <v>66</v>
      </c>
      <c r="B28" s="1"/>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92.25" customHeight="1">
      <c r="A29" s="1" t="s">
        <v>67</v>
      </c>
      <c r="B29" s="1"/>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63" customHeight="1">
      <c r="A30" s="1" t="s">
        <v>68</v>
      </c>
      <c r="B30" s="1"/>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74.25" customHeight="1">
      <c r="A31" s="1" t="s">
        <v>69</v>
      </c>
      <c r="B31" s="1"/>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69.75" customHeight="1">
      <c r="A32" s="1" t="s">
        <v>70</v>
      </c>
      <c r="B32" s="1"/>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93" customHeight="1">
      <c r="A33" s="1" t="s">
        <v>71</v>
      </c>
      <c r="B33" s="1"/>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69.75" customHeight="1">
      <c r="A34" s="1" t="s">
        <v>72</v>
      </c>
      <c r="B34" s="1"/>
    </row>
    <row r="35" spans="1:67" ht="76.5" customHeight="1">
      <c r="A35" s="1" t="s">
        <v>73</v>
      </c>
      <c r="B35" s="1"/>
    </row>
    <row r="36" spans="1:67" ht="81" customHeight="1">
      <c r="A36" s="1" t="s">
        <v>74</v>
      </c>
      <c r="B36" s="1"/>
    </row>
    <row r="37" spans="1:67" ht="96" customHeight="1">
      <c r="A37" s="1" t="s">
        <v>75</v>
      </c>
      <c r="B37" s="19"/>
      <c r="C37" s="20"/>
      <c r="D37" s="20"/>
      <c r="E37" s="20"/>
      <c r="F37" s="20"/>
    </row>
    <row r="38" spans="1:67" ht="72.75" customHeight="1">
      <c r="A38" s="19" t="s">
        <v>76</v>
      </c>
      <c r="B38" s="19"/>
      <c r="C38" s="20"/>
      <c r="D38" s="20"/>
      <c r="E38" s="20"/>
      <c r="F38" s="21"/>
    </row>
    <row r="39" spans="1:67" ht="81.75" customHeight="1">
      <c r="A39" s="19" t="s">
        <v>77</v>
      </c>
      <c r="B39" s="22"/>
      <c r="C39" s="23"/>
      <c r="D39" s="23"/>
      <c r="E39" s="23"/>
      <c r="F39" s="23"/>
    </row>
    <row r="40" spans="1:67" ht="75.75" customHeight="1">
      <c r="A40" s="24" t="s">
        <v>78</v>
      </c>
      <c r="B40" s="22"/>
      <c r="C40" s="23"/>
      <c r="D40" s="23"/>
      <c r="E40" s="23"/>
      <c r="F40" s="23"/>
    </row>
    <row r="41" spans="1:67" ht="60" customHeight="1">
      <c r="A41" s="24" t="s">
        <v>79</v>
      </c>
      <c r="B41" s="22"/>
      <c r="C41" s="23"/>
      <c r="D41" s="23"/>
      <c r="E41" s="23"/>
      <c r="F41" s="23"/>
    </row>
    <row r="42" spans="1:67" ht="63.75" customHeight="1">
      <c r="A42" s="24" t="s">
        <v>80</v>
      </c>
      <c r="B42" s="22"/>
      <c r="C42" s="23"/>
      <c r="D42" s="23"/>
      <c r="E42" s="23"/>
      <c r="F42" s="23"/>
    </row>
    <row r="43" spans="1:67" ht="83.25" customHeight="1">
      <c r="A43" s="25" t="s">
        <v>81</v>
      </c>
      <c r="B43" s="22"/>
      <c r="C43" s="23"/>
      <c r="D43" s="23"/>
      <c r="E43" s="23"/>
      <c r="F43" s="23"/>
    </row>
    <row r="44" spans="1:67" ht="65.25" customHeight="1">
      <c r="A44" s="24" t="s">
        <v>82</v>
      </c>
      <c r="B44" s="22"/>
      <c r="C44" s="23"/>
      <c r="D44" s="23"/>
      <c r="E44" s="23"/>
      <c r="F44" s="23"/>
    </row>
    <row r="45" spans="1:67" ht="104.25" customHeight="1">
      <c r="A45" s="24" t="s">
        <v>83</v>
      </c>
      <c r="B45" s="22"/>
      <c r="C45" s="23"/>
      <c r="D45" s="23"/>
      <c r="E45" s="23"/>
      <c r="F45" s="23"/>
    </row>
    <row r="46" spans="1:67" ht="93" customHeight="1">
      <c r="A46" s="24" t="s">
        <v>84</v>
      </c>
      <c r="B46" s="22"/>
      <c r="C46" s="23"/>
      <c r="D46" s="23"/>
      <c r="E46" s="23"/>
      <c r="F46" s="23"/>
    </row>
    <row r="47" spans="1:67" ht="63" customHeight="1">
      <c r="A47" s="24" t="s">
        <v>85</v>
      </c>
      <c r="B47" s="22"/>
      <c r="C47" s="23"/>
      <c r="D47" s="23"/>
      <c r="E47" s="23"/>
      <c r="F47" s="23"/>
    </row>
    <row r="48" spans="1:67" ht="53.25" customHeight="1">
      <c r="A48" s="24" t="s">
        <v>86</v>
      </c>
      <c r="B48" s="22"/>
      <c r="C48" s="23"/>
      <c r="D48" s="23"/>
      <c r="E48" s="23"/>
      <c r="F48" s="23"/>
    </row>
    <row r="49" spans="1:6" ht="132" customHeight="1">
      <c r="A49" s="24" t="s">
        <v>87</v>
      </c>
      <c r="B49" s="22"/>
      <c r="C49" s="23"/>
      <c r="D49" s="23"/>
      <c r="E49" s="23"/>
      <c r="F49" s="23"/>
    </row>
    <row r="51" spans="1:6" ht="14.25">
      <c r="A51" s="26" t="s">
        <v>88</v>
      </c>
      <c r="B51" s="26" t="s">
        <v>89</v>
      </c>
    </row>
    <row r="52" spans="1:6" ht="306">
      <c r="A52" s="27" t="s">
        <v>90</v>
      </c>
      <c r="B52" s="28" t="s">
        <v>91</v>
      </c>
    </row>
    <row r="53" spans="1:6" ht="242.25">
      <c r="A53" s="27" t="s">
        <v>92</v>
      </c>
      <c r="B53" s="28" t="s">
        <v>93</v>
      </c>
    </row>
    <row r="54" spans="1:6" ht="395.25">
      <c r="A54" s="27" t="s">
        <v>94</v>
      </c>
      <c r="B54" s="28" t="s">
        <v>95</v>
      </c>
    </row>
    <row r="55" spans="1:6" ht="306">
      <c r="A55" s="27" t="s">
        <v>96</v>
      </c>
      <c r="B55" s="28" t="s">
        <v>97</v>
      </c>
    </row>
    <row r="56" spans="1:6" ht="409.5">
      <c r="A56" s="29" t="s">
        <v>98</v>
      </c>
      <c r="B56" s="28" t="s">
        <v>99</v>
      </c>
    </row>
    <row r="57" spans="1:6" ht="409.5">
      <c r="A57" s="30" t="s">
        <v>100</v>
      </c>
      <c r="B57" s="28" t="s">
        <v>101</v>
      </c>
    </row>
    <row r="58" spans="1:6" ht="331.5">
      <c r="A58" s="27" t="s">
        <v>102</v>
      </c>
      <c r="B58" s="28" t="s">
        <v>103</v>
      </c>
    </row>
    <row r="59" spans="1:6" ht="178.5">
      <c r="A59" s="27" t="s">
        <v>104</v>
      </c>
      <c r="B59" s="28" t="s">
        <v>105</v>
      </c>
    </row>
    <row r="60" spans="1:6" ht="357">
      <c r="A60" s="27" t="s">
        <v>106</v>
      </c>
      <c r="B60" s="28" t="s">
        <v>107</v>
      </c>
    </row>
    <row r="61" spans="1:6" ht="273.75" customHeight="1">
      <c r="A61" s="31" t="s">
        <v>108</v>
      </c>
      <c r="B61" s="32" t="s">
        <v>109</v>
      </c>
    </row>
    <row r="62" spans="1:6" ht="147.75" customHeight="1">
      <c r="A62" s="31" t="s">
        <v>110</v>
      </c>
      <c r="B62" s="33" t="s">
        <v>111</v>
      </c>
    </row>
    <row r="63" spans="1:6" ht="161.25" customHeight="1">
      <c r="A63" s="31" t="s">
        <v>112</v>
      </c>
      <c r="B63" s="33" t="s">
        <v>113</v>
      </c>
    </row>
    <row r="64" spans="1:6" ht="166.5" customHeight="1">
      <c r="A64" s="31" t="s">
        <v>114</v>
      </c>
      <c r="B64" s="33" t="s">
        <v>115</v>
      </c>
    </row>
    <row r="65" spans="1:4" ht="166.5" customHeight="1">
      <c r="A65" s="31" t="s">
        <v>116</v>
      </c>
      <c r="B65" s="33" t="s">
        <v>117</v>
      </c>
    </row>
    <row r="66" spans="1:4" ht="166.5" customHeight="1">
      <c r="A66" s="31" t="s">
        <v>118</v>
      </c>
      <c r="B66" s="33" t="s">
        <v>119</v>
      </c>
    </row>
    <row r="67" spans="1:4" ht="166.5" customHeight="1">
      <c r="A67" s="31" t="s">
        <v>120</v>
      </c>
      <c r="B67" s="33" t="s">
        <v>121</v>
      </c>
    </row>
    <row r="68" spans="1:4" ht="166.5" customHeight="1">
      <c r="A68" s="31" t="s">
        <v>122</v>
      </c>
      <c r="B68" s="32" t="s">
        <v>123</v>
      </c>
    </row>
    <row r="69" spans="1:4" ht="166.5" customHeight="1">
      <c r="A69" s="31" t="s">
        <v>124</v>
      </c>
      <c r="B69" s="32" t="s">
        <v>125</v>
      </c>
    </row>
    <row r="70" spans="1:4" ht="166.5" customHeight="1">
      <c r="A70" s="31" t="s">
        <v>126</v>
      </c>
      <c r="B70" s="32" t="s">
        <v>127</v>
      </c>
    </row>
    <row r="71" spans="1:4" ht="166.5" customHeight="1">
      <c r="A71" s="31" t="s">
        <v>128</v>
      </c>
      <c r="B71" s="32" t="s">
        <v>129</v>
      </c>
    </row>
    <row r="72" spans="1:4" ht="166.5" customHeight="1">
      <c r="A72" s="31" t="s">
        <v>130</v>
      </c>
      <c r="B72" s="32" t="s">
        <v>131</v>
      </c>
    </row>
    <row r="73" spans="1:4" ht="166.5" customHeight="1">
      <c r="A73" s="31" t="s">
        <v>132</v>
      </c>
      <c r="B73" s="32" t="s">
        <v>133</v>
      </c>
    </row>
    <row r="75" spans="1:4" ht="14.25">
      <c r="A75" s="34" t="s">
        <v>134</v>
      </c>
      <c r="B75" s="146" t="s">
        <v>135</v>
      </c>
      <c r="C75" s="147"/>
      <c r="D75" s="148"/>
    </row>
    <row r="76" spans="1:4" ht="25.5">
      <c r="A76" s="35" t="s">
        <v>136</v>
      </c>
      <c r="B76" s="146" t="s">
        <v>137</v>
      </c>
      <c r="C76" s="147"/>
      <c r="D76" s="148"/>
    </row>
    <row r="77" spans="1:4" ht="12.75">
      <c r="A77" s="36" t="s">
        <v>138</v>
      </c>
      <c r="B77" s="146" t="s">
        <v>139</v>
      </c>
      <c r="C77" s="147"/>
      <c r="D77" s="148"/>
    </row>
    <row r="82" spans="1:5" ht="17.25">
      <c r="A82" s="3" t="str">
        <f ca="1">IFERROR(__xludf.DUMMYFUNCTION("IMPORTRANGE(""https://docs.google.com/spreadsheets/d/1OG8OlozND839R5savNsWzeivYu4QVdLazlWgivjPDhA"",""BD!$A$2:$A$5000"")")," BAKER MCKENZIE")</f>
        <v xml:space="preserve"> BAKER MCKENZIE</v>
      </c>
      <c r="B82" s="37"/>
      <c r="D82" s="38"/>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140</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9"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9"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9"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A1:AD1"/>
    <mergeCell ref="AE1:AH1"/>
    <mergeCell ref="AI1:AL1"/>
    <mergeCell ref="AM1:AP1"/>
    <mergeCell ref="AR1:AT1"/>
    <mergeCell ref="B75:D75"/>
    <mergeCell ref="B76:D76"/>
    <mergeCell ref="B77:D77"/>
    <mergeCell ref="S1:V1"/>
    <mergeCell ref="W1:Z1"/>
    <mergeCell ref="AR2:AT2"/>
    <mergeCell ref="AR3:AT3"/>
    <mergeCell ref="AR4:AT4"/>
    <mergeCell ref="AR5:AT5"/>
    <mergeCell ref="AR6:AT6"/>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S164"/>
  <sheetViews>
    <sheetView showGridLines="0" tabSelected="1" topLeftCell="A156" workbookViewId="0">
      <selection activeCell="A159" sqref="A159:S159"/>
    </sheetView>
  </sheetViews>
  <sheetFormatPr baseColWidth="10" defaultColWidth="12.5703125" defaultRowHeight="15.75" customHeight="1"/>
  <cols>
    <col min="1" max="1" width="7.85546875" customWidth="1"/>
    <col min="2" max="2" width="5" customWidth="1"/>
    <col min="3" max="3" width="3.5703125" customWidth="1"/>
    <col min="4" max="4" width="6.140625" customWidth="1"/>
    <col min="5" max="5" width="4.7109375" customWidth="1"/>
    <col min="6" max="6" width="6.140625" customWidth="1"/>
    <col min="7" max="7" width="12.7109375" customWidth="1"/>
    <col min="8" max="8" width="6.5703125" customWidth="1"/>
    <col min="9" max="9" width="7.140625" customWidth="1"/>
    <col min="10" max="10" width="14.140625" customWidth="1"/>
    <col min="11" max="11" width="7.85546875" customWidth="1"/>
    <col min="12" max="12" width="18.5703125" customWidth="1"/>
    <col min="13" max="13" width="3.5703125" customWidth="1"/>
    <col min="14" max="14" width="6.5703125" customWidth="1"/>
    <col min="15" max="15" width="6.42578125" customWidth="1"/>
    <col min="16" max="16" width="10.42578125" customWidth="1"/>
    <col min="17" max="17" width="5.5703125" customWidth="1"/>
    <col min="18" max="18" width="10.28515625" customWidth="1"/>
    <col min="19" max="19" width="14" customWidth="1"/>
  </cols>
  <sheetData>
    <row r="1" spans="1:19" s="43" customFormat="1" ht="12.75">
      <c r="A1" s="53" t="e" vm="1">
        <v>#VALUE!</v>
      </c>
      <c r="B1" s="54"/>
      <c r="C1" s="54"/>
      <c r="D1" s="54"/>
      <c r="E1" s="54"/>
      <c r="F1" s="54"/>
      <c r="G1" s="55"/>
      <c r="H1" s="105" t="s">
        <v>161</v>
      </c>
      <c r="I1" s="54"/>
      <c r="J1" s="54"/>
      <c r="K1" s="54"/>
      <c r="L1" s="54"/>
      <c r="M1" s="54"/>
      <c r="N1" s="54"/>
      <c r="O1" s="54"/>
      <c r="P1" s="54"/>
      <c r="Q1" s="55"/>
      <c r="R1" s="41" t="s">
        <v>162</v>
      </c>
      <c r="S1" s="44" t="s">
        <v>163</v>
      </c>
    </row>
    <row r="2" spans="1:19" s="43" customFormat="1" ht="12.75">
      <c r="A2" s="102"/>
      <c r="B2" s="103"/>
      <c r="C2" s="103"/>
      <c r="D2" s="103"/>
      <c r="E2" s="103"/>
      <c r="F2" s="103"/>
      <c r="G2" s="104"/>
      <c r="H2" s="102"/>
      <c r="I2" s="103"/>
      <c r="J2" s="103"/>
      <c r="K2" s="103"/>
      <c r="L2" s="103"/>
      <c r="M2" s="103"/>
      <c r="N2" s="103"/>
      <c r="O2" s="103"/>
      <c r="P2" s="103"/>
      <c r="Q2" s="104"/>
      <c r="R2" s="41" t="s">
        <v>164</v>
      </c>
      <c r="S2" s="44" t="s">
        <v>157</v>
      </c>
    </row>
    <row r="3" spans="1:19" s="43" customFormat="1" ht="13.5" customHeight="1">
      <c r="A3" s="102"/>
      <c r="B3" s="103"/>
      <c r="C3" s="103"/>
      <c r="D3" s="103"/>
      <c r="E3" s="103"/>
      <c r="F3" s="103"/>
      <c r="G3" s="104"/>
      <c r="H3" s="102"/>
      <c r="I3" s="103"/>
      <c r="J3" s="103"/>
      <c r="K3" s="103"/>
      <c r="L3" s="103"/>
      <c r="M3" s="103"/>
      <c r="N3" s="103"/>
      <c r="O3" s="103"/>
      <c r="P3" s="103"/>
      <c r="Q3" s="104"/>
      <c r="R3" s="41" t="s">
        <v>141</v>
      </c>
      <c r="S3" s="45">
        <v>45320</v>
      </c>
    </row>
    <row r="4" spans="1:19" s="43" customFormat="1" ht="17.25" customHeight="1">
      <c r="A4" s="56"/>
      <c r="B4" s="57"/>
      <c r="C4" s="57"/>
      <c r="D4" s="57"/>
      <c r="E4" s="57"/>
      <c r="F4" s="57"/>
      <c r="G4" s="58"/>
      <c r="H4" s="56"/>
      <c r="I4" s="57"/>
      <c r="J4" s="57"/>
      <c r="K4" s="57"/>
      <c r="L4" s="57"/>
      <c r="M4" s="57"/>
      <c r="N4" s="57"/>
      <c r="O4" s="57"/>
      <c r="P4" s="57"/>
      <c r="Q4" s="58"/>
      <c r="R4" s="106" t="s">
        <v>142</v>
      </c>
      <c r="S4" s="51"/>
    </row>
    <row r="5" spans="1:19" s="43" customFormat="1" ht="51" customHeight="1">
      <c r="A5" s="67" t="s">
        <v>165</v>
      </c>
      <c r="B5" s="109"/>
      <c r="C5" s="109"/>
      <c r="D5" s="109"/>
      <c r="E5" s="109"/>
      <c r="F5" s="109"/>
      <c r="G5" s="109"/>
      <c r="H5" s="109"/>
      <c r="I5" s="109"/>
      <c r="J5" s="109"/>
      <c r="K5" s="109"/>
      <c r="L5" s="109"/>
      <c r="M5" s="109"/>
      <c r="N5" s="109"/>
      <c r="O5" s="109"/>
      <c r="P5" s="109"/>
      <c r="Q5" s="109"/>
      <c r="R5" s="109"/>
      <c r="S5" s="110"/>
    </row>
    <row r="6" spans="1:19" s="43" customFormat="1" ht="24" customHeight="1">
      <c r="A6" s="107" t="s">
        <v>166</v>
      </c>
      <c r="B6" s="47"/>
      <c r="C6" s="47"/>
      <c r="D6" s="47"/>
      <c r="E6" s="47"/>
      <c r="F6" s="47"/>
      <c r="G6" s="47"/>
      <c r="H6" s="47"/>
      <c r="I6" s="47"/>
      <c r="J6" s="47"/>
      <c r="K6" s="47"/>
      <c r="L6" s="47"/>
      <c r="M6" s="47"/>
      <c r="N6" s="47"/>
      <c r="O6" s="47"/>
      <c r="P6" s="47"/>
      <c r="Q6" s="47"/>
      <c r="R6" s="47"/>
      <c r="S6" s="51"/>
    </row>
    <row r="7" spans="1:19" s="43" customFormat="1" ht="22.5" customHeight="1">
      <c r="A7" s="92" t="s">
        <v>143</v>
      </c>
      <c r="B7" s="93"/>
      <c r="C7" s="93"/>
      <c r="D7" s="93"/>
      <c r="E7" s="93"/>
      <c r="F7" s="108"/>
      <c r="G7" s="88"/>
      <c r="H7" s="88"/>
      <c r="I7" s="88"/>
      <c r="J7" s="88"/>
      <c r="K7" s="89"/>
      <c r="L7" s="84" t="s">
        <v>144</v>
      </c>
      <c r="M7" s="90"/>
      <c r="N7" s="100"/>
      <c r="O7" s="88"/>
      <c r="P7" s="88"/>
      <c r="Q7" s="88"/>
      <c r="R7" s="88"/>
      <c r="S7" s="91"/>
    </row>
    <row r="8" spans="1:19" s="43" customFormat="1" ht="22.5" customHeight="1">
      <c r="A8" s="92" t="s">
        <v>145</v>
      </c>
      <c r="B8" s="93"/>
      <c r="C8" s="93"/>
      <c r="D8" s="93"/>
      <c r="E8" s="93"/>
      <c r="F8" s="100"/>
      <c r="G8" s="88"/>
      <c r="H8" s="88"/>
      <c r="I8" s="88"/>
      <c r="J8" s="88"/>
      <c r="K8" s="89"/>
      <c r="L8" s="84" t="s">
        <v>146</v>
      </c>
      <c r="M8" s="90"/>
      <c r="N8" s="87"/>
      <c r="O8" s="88"/>
      <c r="P8" s="88"/>
      <c r="Q8" s="88"/>
      <c r="R8" s="88"/>
      <c r="S8" s="91"/>
    </row>
    <row r="9" spans="1:19" s="43" customFormat="1" ht="22.5" customHeight="1">
      <c r="A9" s="92" t="s">
        <v>147</v>
      </c>
      <c r="B9" s="93"/>
      <c r="C9" s="93"/>
      <c r="D9" s="93"/>
      <c r="E9" s="93"/>
      <c r="F9" s="87"/>
      <c r="G9" s="88"/>
      <c r="H9" s="88"/>
      <c r="I9" s="88"/>
      <c r="J9" s="88"/>
      <c r="K9" s="89"/>
      <c r="L9" s="84" t="s">
        <v>148</v>
      </c>
      <c r="M9" s="90"/>
      <c r="N9" s="87"/>
      <c r="O9" s="88"/>
      <c r="P9" s="88"/>
      <c r="Q9" s="88"/>
      <c r="R9" s="88"/>
      <c r="S9" s="91"/>
    </row>
    <row r="10" spans="1:19" s="43" customFormat="1" ht="22.5" customHeight="1">
      <c r="A10" s="92" t="s">
        <v>149</v>
      </c>
      <c r="B10" s="93"/>
      <c r="C10" s="93"/>
      <c r="D10" s="93"/>
      <c r="E10" s="93"/>
      <c r="F10" s="87"/>
      <c r="G10" s="88"/>
      <c r="H10" s="88"/>
      <c r="I10" s="88"/>
      <c r="J10" s="88"/>
      <c r="K10" s="89"/>
      <c r="L10" s="84" t="s">
        <v>150</v>
      </c>
      <c r="M10" s="90"/>
      <c r="N10" s="87"/>
      <c r="O10" s="88"/>
      <c r="P10" s="88"/>
      <c r="Q10" s="88"/>
      <c r="R10" s="88"/>
      <c r="S10" s="91"/>
    </row>
    <row r="11" spans="1:19" s="43" customFormat="1" ht="37.5" customHeight="1">
      <c r="A11" s="92" t="s">
        <v>167</v>
      </c>
      <c r="B11" s="93"/>
      <c r="C11" s="93"/>
      <c r="D11" s="93"/>
      <c r="E11" s="93"/>
      <c r="F11" s="87"/>
      <c r="G11" s="88"/>
      <c r="H11" s="88"/>
      <c r="I11" s="88"/>
      <c r="J11" s="88"/>
      <c r="K11" s="89"/>
      <c r="L11" s="101" t="s">
        <v>151</v>
      </c>
      <c r="M11" s="90"/>
      <c r="N11" s="87"/>
      <c r="O11" s="88"/>
      <c r="P11" s="88"/>
      <c r="Q11" s="88"/>
      <c r="R11" s="88"/>
      <c r="S11" s="91"/>
    </row>
    <row r="12" spans="1:19" s="43" customFormat="1" ht="37.5" customHeight="1">
      <c r="A12" s="85" t="s">
        <v>152</v>
      </c>
      <c r="B12" s="86"/>
      <c r="C12" s="86"/>
      <c r="D12" s="86"/>
      <c r="E12" s="86"/>
      <c r="F12" s="87"/>
      <c r="G12" s="88"/>
      <c r="H12" s="88"/>
      <c r="I12" s="88"/>
      <c r="J12" s="88"/>
      <c r="K12" s="89"/>
      <c r="L12" s="84" t="s">
        <v>153</v>
      </c>
      <c r="M12" s="90"/>
      <c r="N12" s="87"/>
      <c r="O12" s="88"/>
      <c r="P12" s="88"/>
      <c r="Q12" s="88"/>
      <c r="R12" s="88"/>
      <c r="S12" s="91"/>
    </row>
    <row r="13" spans="1:19" s="43" customFormat="1" ht="37.5" customHeight="1">
      <c r="A13" s="92" t="s">
        <v>158</v>
      </c>
      <c r="B13" s="93"/>
      <c r="C13" s="93"/>
      <c r="D13" s="93"/>
      <c r="E13" s="93"/>
      <c r="F13" s="87"/>
      <c r="G13" s="88"/>
      <c r="H13" s="88"/>
      <c r="I13" s="88"/>
      <c r="J13" s="88"/>
      <c r="K13" s="89"/>
      <c r="L13" s="84" t="s">
        <v>154</v>
      </c>
      <c r="M13" s="90"/>
      <c r="N13" s="87"/>
      <c r="O13" s="88"/>
      <c r="P13" s="88"/>
      <c r="Q13" s="88"/>
      <c r="R13" s="88"/>
      <c r="S13" s="91"/>
    </row>
    <row r="14" spans="1:19" s="43" customFormat="1">
      <c r="A14" s="94" t="s">
        <v>168</v>
      </c>
      <c r="B14" s="54"/>
      <c r="C14" s="54"/>
      <c r="D14" s="54"/>
      <c r="E14" s="54"/>
      <c r="F14" s="54"/>
      <c r="G14" s="54"/>
      <c r="H14" s="54"/>
      <c r="I14" s="54"/>
      <c r="J14" s="54"/>
      <c r="K14" s="54"/>
      <c r="L14" s="54"/>
      <c r="M14" s="54"/>
      <c r="N14" s="54"/>
      <c r="O14" s="54"/>
      <c r="P14" s="54"/>
      <c r="Q14" s="54"/>
      <c r="R14" s="54"/>
      <c r="S14" s="59"/>
    </row>
    <row r="15" spans="1:19" s="43" customFormat="1" ht="22.5" customHeight="1">
      <c r="A15" s="46" t="s">
        <v>169</v>
      </c>
      <c r="B15" s="95"/>
      <c r="C15" s="95"/>
      <c r="D15" s="95"/>
      <c r="E15" s="95"/>
      <c r="F15" s="95"/>
      <c r="G15" s="95"/>
      <c r="H15" s="96"/>
      <c r="I15" s="46"/>
      <c r="J15" s="47"/>
      <c r="K15" s="47"/>
      <c r="L15" s="47"/>
      <c r="M15" s="47"/>
      <c r="N15" s="47"/>
      <c r="O15" s="47"/>
      <c r="P15" s="47"/>
      <c r="Q15" s="47"/>
      <c r="R15" s="47"/>
      <c r="S15" s="51"/>
    </row>
    <row r="16" spans="1:19" s="43" customFormat="1" ht="22.5" customHeight="1">
      <c r="A16" s="46" t="s">
        <v>170</v>
      </c>
      <c r="B16" s="95"/>
      <c r="C16" s="95"/>
      <c r="D16" s="95"/>
      <c r="E16" s="95"/>
      <c r="F16" s="95"/>
      <c r="G16" s="95"/>
      <c r="H16" s="96"/>
      <c r="I16" s="97"/>
      <c r="J16" s="47"/>
      <c r="K16" s="47"/>
      <c r="L16" s="47"/>
      <c r="M16" s="47"/>
      <c r="N16" s="47"/>
      <c r="O16" s="47"/>
      <c r="P16" s="47"/>
      <c r="Q16" s="47"/>
      <c r="R16" s="47"/>
      <c r="S16" s="51"/>
    </row>
    <row r="17" spans="1:19" s="43" customFormat="1" ht="22.5" customHeight="1">
      <c r="A17" s="111" t="s">
        <v>171</v>
      </c>
      <c r="B17" s="112"/>
      <c r="C17" s="112"/>
      <c r="D17" s="112"/>
      <c r="E17" s="112"/>
      <c r="F17" s="112"/>
      <c r="G17" s="112"/>
      <c r="H17" s="113"/>
      <c r="I17" s="98"/>
      <c r="J17" s="57"/>
      <c r="K17" s="57"/>
      <c r="L17" s="57"/>
      <c r="M17" s="57"/>
      <c r="N17" s="57"/>
      <c r="O17" s="57"/>
      <c r="P17" s="57"/>
      <c r="Q17" s="57"/>
      <c r="R17" s="57"/>
      <c r="S17" s="60"/>
    </row>
    <row r="18" spans="1:19" s="43" customFormat="1" ht="22.5" customHeight="1">
      <c r="A18" s="46" t="s">
        <v>172</v>
      </c>
      <c r="B18" s="95"/>
      <c r="C18" s="95"/>
      <c r="D18" s="95"/>
      <c r="E18" s="95"/>
      <c r="F18" s="95"/>
      <c r="G18" s="95"/>
      <c r="H18" s="96"/>
      <c r="I18" s="97"/>
      <c r="J18" s="47"/>
      <c r="K18" s="47"/>
      <c r="L18" s="47"/>
      <c r="M18" s="47"/>
      <c r="N18" s="47"/>
      <c r="O18" s="47"/>
      <c r="P18" s="47"/>
      <c r="Q18" s="47"/>
      <c r="R18" s="47"/>
      <c r="S18" s="51"/>
    </row>
    <row r="19" spans="1:19" s="43" customFormat="1" ht="22.5" customHeight="1">
      <c r="A19" s="46" t="s">
        <v>173</v>
      </c>
      <c r="B19" s="95"/>
      <c r="C19" s="95"/>
      <c r="D19" s="95"/>
      <c r="E19" s="95"/>
      <c r="F19" s="95"/>
      <c r="G19" s="95"/>
      <c r="H19" s="96"/>
      <c r="I19" s="97"/>
      <c r="J19" s="47"/>
      <c r="K19" s="47"/>
      <c r="L19" s="47"/>
      <c r="M19" s="47"/>
      <c r="N19" s="47"/>
      <c r="O19" s="47"/>
      <c r="P19" s="47"/>
      <c r="Q19" s="47"/>
      <c r="R19" s="47"/>
      <c r="S19" s="51"/>
    </row>
    <row r="20" spans="1:19" s="43" customFormat="1" ht="22.5" customHeight="1">
      <c r="A20" s="46" t="s">
        <v>174</v>
      </c>
      <c r="B20" s="95"/>
      <c r="C20" s="95"/>
      <c r="D20" s="95"/>
      <c r="E20" s="95"/>
      <c r="F20" s="95"/>
      <c r="G20" s="95"/>
      <c r="H20" s="96"/>
      <c r="I20" s="97"/>
      <c r="J20" s="47"/>
      <c r="K20" s="47"/>
      <c r="L20" s="47"/>
      <c r="M20" s="47"/>
      <c r="N20" s="47"/>
      <c r="O20" s="47"/>
      <c r="P20" s="47"/>
      <c r="Q20" s="47"/>
      <c r="R20" s="47"/>
      <c r="S20" s="51"/>
    </row>
    <row r="21" spans="1:19" s="43" customFormat="1" ht="22.5" customHeight="1">
      <c r="A21" s="46" t="s">
        <v>175</v>
      </c>
      <c r="B21" s="95"/>
      <c r="C21" s="95"/>
      <c r="D21" s="95"/>
      <c r="E21" s="95"/>
      <c r="F21" s="95"/>
      <c r="G21" s="95"/>
      <c r="H21" s="96"/>
      <c r="I21" s="97"/>
      <c r="J21" s="47"/>
      <c r="K21" s="47"/>
      <c r="L21" s="47"/>
      <c r="M21" s="47"/>
      <c r="N21" s="47"/>
      <c r="O21" s="47"/>
      <c r="P21" s="47"/>
      <c r="Q21" s="47"/>
      <c r="R21" s="47"/>
      <c r="S21" s="51"/>
    </row>
    <row r="22" spans="1:19" s="43" customFormat="1" ht="22.5" customHeight="1">
      <c r="A22" s="46" t="s">
        <v>176</v>
      </c>
      <c r="B22" s="95"/>
      <c r="C22" s="95"/>
      <c r="D22" s="95"/>
      <c r="E22" s="95"/>
      <c r="F22" s="95"/>
      <c r="G22" s="95"/>
      <c r="H22" s="96"/>
      <c r="I22" s="115"/>
      <c r="J22" s="47"/>
      <c r="K22" s="47"/>
      <c r="L22" s="47"/>
      <c r="M22" s="47"/>
      <c r="N22" s="47"/>
      <c r="O22" s="47"/>
      <c r="P22" s="47"/>
      <c r="Q22" s="47"/>
      <c r="R22" s="47"/>
      <c r="S22" s="51"/>
    </row>
    <row r="23" spans="1:19" s="43" customFormat="1" ht="22.5" customHeight="1">
      <c r="A23" s="46" t="s">
        <v>177</v>
      </c>
      <c r="B23" s="95"/>
      <c r="C23" s="95"/>
      <c r="D23" s="95"/>
      <c r="E23" s="95"/>
      <c r="F23" s="95"/>
      <c r="G23" s="95"/>
      <c r="H23" s="96"/>
      <c r="I23" s="115"/>
      <c r="J23" s="47"/>
      <c r="K23" s="47"/>
      <c r="L23" s="47"/>
      <c r="M23" s="47"/>
      <c r="N23" s="47"/>
      <c r="O23" s="47"/>
      <c r="P23" s="47"/>
      <c r="Q23" s="47"/>
      <c r="R23" s="47"/>
      <c r="S23" s="51"/>
    </row>
    <row r="24" spans="1:19" s="43" customFormat="1" ht="22.5" customHeight="1">
      <c r="A24" s="81" t="s">
        <v>178</v>
      </c>
      <c r="B24" s="95"/>
      <c r="C24" s="95"/>
      <c r="D24" s="95"/>
      <c r="E24" s="95"/>
      <c r="F24" s="95"/>
      <c r="G24" s="95"/>
      <c r="H24" s="96"/>
      <c r="I24" s="115"/>
      <c r="J24" s="47"/>
      <c r="K24" s="47"/>
      <c r="L24" s="47"/>
      <c r="M24" s="47"/>
      <c r="N24" s="47"/>
      <c r="O24" s="47"/>
      <c r="P24" s="47"/>
      <c r="Q24" s="47"/>
      <c r="R24" s="47"/>
      <c r="S24" s="51"/>
    </row>
    <row r="25" spans="1:19" s="43" customFormat="1" ht="22.5" customHeight="1">
      <c r="A25" s="46" t="s">
        <v>179</v>
      </c>
      <c r="B25" s="95"/>
      <c r="C25" s="95"/>
      <c r="D25" s="95"/>
      <c r="E25" s="95"/>
      <c r="F25" s="95"/>
      <c r="G25" s="95"/>
      <c r="H25" s="96"/>
      <c r="I25" s="97"/>
      <c r="J25" s="47"/>
      <c r="K25" s="47"/>
      <c r="L25" s="47"/>
      <c r="M25" s="47"/>
      <c r="N25" s="47"/>
      <c r="O25" s="47"/>
      <c r="P25" s="47"/>
      <c r="Q25" s="47"/>
      <c r="R25" s="47"/>
      <c r="S25" s="51"/>
    </row>
    <row r="26" spans="1:19" s="43" customFormat="1" ht="22.5" customHeight="1">
      <c r="A26" s="46" t="s">
        <v>180</v>
      </c>
      <c r="B26" s="95"/>
      <c r="C26" s="95"/>
      <c r="D26" s="95"/>
      <c r="E26" s="95"/>
      <c r="F26" s="95"/>
      <c r="G26" s="95"/>
      <c r="H26" s="96"/>
      <c r="I26" s="99"/>
      <c r="J26" s="47"/>
      <c r="K26" s="47"/>
      <c r="L26" s="47"/>
      <c r="M26" s="47"/>
      <c r="N26" s="47"/>
      <c r="O26" s="47"/>
      <c r="P26" s="47"/>
      <c r="Q26" s="47"/>
      <c r="R26" s="47"/>
      <c r="S26" s="51"/>
    </row>
    <row r="27" spans="1:19" s="43" customFormat="1" ht="22.5" customHeight="1">
      <c r="A27" s="49" t="s">
        <v>181</v>
      </c>
      <c r="B27" s="95"/>
      <c r="C27" s="95"/>
      <c r="D27" s="95"/>
      <c r="E27" s="95"/>
      <c r="F27" s="95"/>
      <c r="G27" s="95"/>
      <c r="H27" s="96"/>
      <c r="I27" s="114"/>
      <c r="J27" s="47"/>
      <c r="K27" s="47"/>
      <c r="L27" s="47"/>
      <c r="M27" s="47"/>
      <c r="N27" s="47"/>
      <c r="O27" s="47"/>
      <c r="P27" s="47"/>
      <c r="Q27" s="47"/>
      <c r="R27" s="47"/>
      <c r="S27" s="51"/>
    </row>
    <row r="28" spans="1:19" s="43" customFormat="1" ht="54.75" customHeight="1">
      <c r="A28" s="67" t="s">
        <v>182</v>
      </c>
      <c r="B28" s="95"/>
      <c r="C28" s="95"/>
      <c r="D28" s="95"/>
      <c r="E28" s="95"/>
      <c r="F28" s="95"/>
      <c r="G28" s="95"/>
      <c r="H28" s="96"/>
      <c r="I28" s="114"/>
      <c r="J28" s="47"/>
      <c r="K28" s="47"/>
      <c r="L28" s="47"/>
      <c r="M28" s="47"/>
      <c r="N28" s="47"/>
      <c r="O28" s="47"/>
      <c r="P28" s="47"/>
      <c r="Q28" s="47"/>
      <c r="R28" s="47"/>
      <c r="S28" s="51"/>
    </row>
    <row r="29" spans="1:19" s="43" customFormat="1" ht="31.5">
      <c r="A29" s="46" t="s">
        <v>183</v>
      </c>
      <c r="B29" s="95"/>
      <c r="C29" s="95"/>
      <c r="D29" s="95"/>
      <c r="E29" s="95"/>
      <c r="F29" s="95"/>
      <c r="G29" s="95"/>
      <c r="H29" s="95"/>
      <c r="I29" s="84" t="s">
        <v>184</v>
      </c>
      <c r="J29" s="47"/>
      <c r="K29" s="47"/>
      <c r="L29" s="40" t="s">
        <v>185</v>
      </c>
      <c r="M29" s="99"/>
      <c r="N29" s="47"/>
      <c r="O29" s="47"/>
      <c r="P29" s="47"/>
      <c r="Q29" s="47"/>
      <c r="R29" s="47"/>
      <c r="S29" s="51"/>
    </row>
    <row r="30" spans="1:19" s="43" customFormat="1" ht="20.25" customHeight="1">
      <c r="A30" s="116" t="s">
        <v>186</v>
      </c>
      <c r="B30" s="117"/>
      <c r="C30" s="117"/>
      <c r="D30" s="117"/>
      <c r="E30" s="117"/>
      <c r="F30" s="117"/>
      <c r="G30" s="117"/>
      <c r="H30" s="117"/>
      <c r="I30" s="46" t="str">
        <f ca="1">IFERROR(__xludf.DUMMYFUNCTION("IF($I$17=""Administrativo."",QUERY(caracterizacion!B2:B5),IF($I$17=""Operativo."",QUERY(caracterizacion!D2:D5),IF(I17=""Servicios."",QUERY(caracterizacion!F2:F5),"" "")))"),"Servicio al cliente.")</f>
        <v>Servicio al cliente.</v>
      </c>
      <c r="J30" s="47"/>
      <c r="K30" s="48"/>
      <c r="L30" s="97" t="str">
        <f ca="1">IFERROR(__xludf.DUMMYFUNCTION("IF($I$17=""Administrativo."",QUERY(caracterizacion!C2:C5),IF($I$17=""Operativo."",QUERY(caracterizacion!E2:E5),IF($I$17=""Servicios."",QUERY(caracterizacion!G2:G5),"" "")))"),"Paciencia.")</f>
        <v>Paciencia.</v>
      </c>
      <c r="M30" s="47"/>
      <c r="N30" s="47"/>
      <c r="O30" s="47"/>
      <c r="P30" s="47"/>
      <c r="Q30" s="47"/>
      <c r="R30" s="47"/>
      <c r="S30" s="51"/>
    </row>
    <row r="31" spans="1:19" s="43" customFormat="1" ht="20.25" customHeight="1">
      <c r="A31" s="118"/>
      <c r="B31" s="119"/>
      <c r="C31" s="119"/>
      <c r="D31" s="119"/>
      <c r="E31" s="119"/>
      <c r="F31" s="119"/>
      <c r="G31" s="119"/>
      <c r="H31" s="119"/>
      <c r="I31" s="49" t="str">
        <f ca="1">IFERROR(__xludf.DUMMYFUNCTION("""COMPUTED_VALUE"""),"Comunicación efectiva.")</f>
        <v>Comunicación efectiva.</v>
      </c>
      <c r="J31" s="47"/>
      <c r="K31" s="48"/>
      <c r="L31" s="49" t="str">
        <f ca="1">IFERROR(__xludf.DUMMYFUNCTION("""COMPUTED_VALUE"""),"Empatía.")</f>
        <v>Empatía.</v>
      </c>
      <c r="M31" s="47"/>
      <c r="N31" s="47"/>
      <c r="O31" s="47"/>
      <c r="P31" s="47"/>
      <c r="Q31" s="47"/>
      <c r="R31" s="47"/>
      <c r="S31" s="51"/>
    </row>
    <row r="32" spans="1:19" s="43" customFormat="1" ht="20.25" customHeight="1">
      <c r="A32" s="118"/>
      <c r="B32" s="119"/>
      <c r="C32" s="119"/>
      <c r="D32" s="119"/>
      <c r="E32" s="119"/>
      <c r="F32" s="119"/>
      <c r="G32" s="119"/>
      <c r="H32" s="119"/>
      <c r="I32" s="49" t="str">
        <f ca="1">IFERROR(__xludf.DUMMYFUNCTION("""COMPUTED_VALUE"""),"Resolución de problemas.")</f>
        <v>Resolución de problemas.</v>
      </c>
      <c r="J32" s="47"/>
      <c r="K32" s="48"/>
      <c r="L32" s="49" t="str">
        <f ca="1">IFERROR(__xludf.DUMMYFUNCTION("""COMPUTED_VALUE"""),"Responsabilidad.")</f>
        <v>Responsabilidad.</v>
      </c>
      <c r="M32" s="47"/>
      <c r="N32" s="47"/>
      <c r="O32" s="47"/>
      <c r="P32" s="47"/>
      <c r="Q32" s="47"/>
      <c r="R32" s="47"/>
      <c r="S32" s="51"/>
    </row>
    <row r="33" spans="1:19" s="43" customFormat="1" ht="20.25" customHeight="1">
      <c r="A33" s="120"/>
      <c r="B33" s="112"/>
      <c r="C33" s="112"/>
      <c r="D33" s="112"/>
      <c r="E33" s="112"/>
      <c r="F33" s="112"/>
      <c r="G33" s="112"/>
      <c r="H33" s="112"/>
      <c r="I33" s="49" t="str">
        <f ca="1">IFERROR(__xludf.DUMMYFUNCTION("""COMPUTED_VALUE"""),"Trabajo en equipo.")</f>
        <v>Trabajo en equipo.</v>
      </c>
      <c r="J33" s="47"/>
      <c r="K33" s="48"/>
      <c r="L33" s="49" t="str">
        <f ca="1">IFERROR(__xludf.DUMMYFUNCTION("""COMPUTED_VALUE"""),"Proactividad.")</f>
        <v>Proactividad.</v>
      </c>
      <c r="M33" s="47"/>
      <c r="N33" s="47"/>
      <c r="O33" s="47"/>
      <c r="P33" s="47"/>
      <c r="Q33" s="47"/>
      <c r="R33" s="47"/>
      <c r="S33" s="51"/>
    </row>
    <row r="34" spans="1:19" s="43" customFormat="1" ht="12.75" customHeight="1">
      <c r="A34" s="81"/>
      <c r="B34" s="47"/>
      <c r="C34" s="47"/>
      <c r="D34" s="47"/>
      <c r="E34" s="47"/>
      <c r="F34" s="47"/>
      <c r="G34" s="47"/>
      <c r="H34" s="47"/>
      <c r="I34" s="47"/>
      <c r="J34" s="47"/>
      <c r="K34" s="47"/>
      <c r="L34" s="47"/>
      <c r="M34" s="47"/>
      <c r="N34" s="47"/>
      <c r="O34" s="47"/>
      <c r="P34" s="47"/>
      <c r="Q34" s="47"/>
      <c r="R34" s="47"/>
      <c r="S34" s="51"/>
    </row>
    <row r="35" spans="1:19" s="43" customFormat="1" ht="19.5" customHeight="1">
      <c r="A35" s="74" t="s">
        <v>187</v>
      </c>
      <c r="B35" s="47"/>
      <c r="C35" s="47"/>
      <c r="D35" s="47"/>
      <c r="E35" s="47"/>
      <c r="F35" s="47"/>
      <c r="G35" s="47"/>
      <c r="H35" s="47"/>
      <c r="I35" s="47"/>
      <c r="J35" s="47"/>
      <c r="K35" s="47"/>
      <c r="L35" s="47"/>
      <c r="M35" s="47"/>
      <c r="N35" s="47"/>
      <c r="O35" s="47"/>
      <c r="P35" s="47"/>
      <c r="Q35" s="47"/>
      <c r="R35" s="47"/>
      <c r="S35" s="51"/>
    </row>
    <row r="36" spans="1:19" s="43" customFormat="1" ht="23.25" customHeight="1">
      <c r="A36" s="125" t="s">
        <v>188</v>
      </c>
      <c r="B36" s="47"/>
      <c r="C36" s="47"/>
      <c r="D36" s="47"/>
      <c r="E36" s="47"/>
      <c r="F36" s="48"/>
      <c r="G36" s="129" t="b">
        <v>0</v>
      </c>
      <c r="H36" s="122"/>
      <c r="I36" s="81" t="s">
        <v>189</v>
      </c>
      <c r="J36" s="47"/>
      <c r="K36" s="47"/>
      <c r="L36" s="124" t="b">
        <v>0</v>
      </c>
      <c r="M36" s="122"/>
      <c r="N36" s="125" t="s">
        <v>190</v>
      </c>
      <c r="O36" s="47"/>
      <c r="P36" s="47"/>
      <c r="Q36" s="48"/>
      <c r="R36" s="121" t="b">
        <v>0</v>
      </c>
      <c r="S36" s="126"/>
    </row>
    <row r="37" spans="1:19" s="43" customFormat="1" ht="23.25" customHeight="1">
      <c r="A37" s="81" t="s">
        <v>191</v>
      </c>
      <c r="B37" s="47"/>
      <c r="C37" s="47"/>
      <c r="D37" s="47"/>
      <c r="E37" s="47"/>
      <c r="F37" s="48"/>
      <c r="G37" s="121" t="b">
        <v>0</v>
      </c>
      <c r="H37" s="122"/>
      <c r="I37" s="123" t="s">
        <v>192</v>
      </c>
      <c r="J37" s="47"/>
      <c r="K37" s="47"/>
      <c r="L37" s="124" t="b">
        <v>0</v>
      </c>
      <c r="M37" s="122"/>
      <c r="N37" s="125" t="s">
        <v>193</v>
      </c>
      <c r="O37" s="47"/>
      <c r="P37" s="47"/>
      <c r="Q37" s="48"/>
      <c r="R37" s="121" t="b">
        <v>0</v>
      </c>
      <c r="S37" s="126"/>
    </row>
    <row r="38" spans="1:19" s="43" customFormat="1" ht="14.25" customHeight="1">
      <c r="A38" s="81"/>
      <c r="B38" s="47"/>
      <c r="C38" s="47"/>
      <c r="D38" s="47"/>
      <c r="E38" s="47"/>
      <c r="F38" s="47"/>
      <c r="G38" s="47"/>
      <c r="H38" s="47"/>
      <c r="I38" s="47"/>
      <c r="J38" s="47"/>
      <c r="K38" s="47"/>
      <c r="L38" s="47"/>
      <c r="M38" s="47"/>
      <c r="N38" s="47"/>
      <c r="O38" s="47"/>
      <c r="P38" s="47"/>
      <c r="Q38" s="47"/>
      <c r="R38" s="47"/>
      <c r="S38" s="51"/>
    </row>
    <row r="39" spans="1:19" s="43" customFormat="1" ht="25.5" customHeight="1">
      <c r="A39" s="127" t="s">
        <v>194</v>
      </c>
      <c r="B39" s="47"/>
      <c r="C39" s="47"/>
      <c r="D39" s="47"/>
      <c r="E39" s="47"/>
      <c r="F39" s="47"/>
      <c r="G39" s="47"/>
      <c r="H39" s="48"/>
      <c r="I39" s="128"/>
      <c r="J39" s="47"/>
      <c r="K39" s="47"/>
      <c r="L39" s="47"/>
      <c r="M39" s="47"/>
      <c r="N39" s="47"/>
      <c r="O39" s="47"/>
      <c r="P39" s="47"/>
      <c r="Q39" s="47"/>
      <c r="R39" s="47"/>
      <c r="S39" s="51"/>
    </row>
    <row r="40" spans="1:19" s="43" customFormat="1" ht="25.5" customHeight="1">
      <c r="A40" s="85" t="s">
        <v>195</v>
      </c>
      <c r="B40" s="47"/>
      <c r="C40" s="47"/>
      <c r="D40" s="47"/>
      <c r="E40" s="47"/>
      <c r="F40" s="47"/>
      <c r="G40" s="47"/>
      <c r="H40" s="48"/>
      <c r="I40" s="128"/>
      <c r="J40" s="47"/>
      <c r="K40" s="47"/>
      <c r="L40" s="47"/>
      <c r="M40" s="47"/>
      <c r="N40" s="47"/>
      <c r="O40" s="47"/>
      <c r="P40" s="47"/>
      <c r="Q40" s="47"/>
      <c r="R40" s="47"/>
      <c r="S40" s="51"/>
    </row>
    <row r="41" spans="1:19" s="43" customFormat="1" ht="15">
      <c r="A41" s="61"/>
      <c r="B41" s="47"/>
      <c r="C41" s="47"/>
      <c r="D41" s="47"/>
      <c r="E41" s="47"/>
      <c r="F41" s="47"/>
      <c r="G41" s="47"/>
      <c r="H41" s="47"/>
      <c r="I41" s="47"/>
      <c r="J41" s="47"/>
      <c r="K41" s="47"/>
      <c r="L41" s="47"/>
      <c r="M41" s="47"/>
      <c r="N41" s="47"/>
      <c r="O41" s="47"/>
      <c r="P41" s="47"/>
      <c r="Q41" s="47"/>
      <c r="R41" s="47"/>
      <c r="S41" s="51"/>
    </row>
    <row r="42" spans="1:19" s="43" customFormat="1" ht="15">
      <c r="A42" s="46" t="s">
        <v>196</v>
      </c>
      <c r="B42" s="47"/>
      <c r="C42" s="47"/>
      <c r="D42" s="47"/>
      <c r="E42" s="47"/>
      <c r="F42" s="47"/>
      <c r="G42" s="47"/>
      <c r="H42" s="48"/>
      <c r="I42" s="46"/>
      <c r="J42" s="47"/>
      <c r="K42" s="47"/>
      <c r="L42" s="47"/>
      <c r="M42" s="47"/>
      <c r="N42" s="47"/>
      <c r="O42" s="47"/>
      <c r="P42" s="47"/>
      <c r="Q42" s="47"/>
      <c r="R42" s="47"/>
      <c r="S42" s="51"/>
    </row>
    <row r="43" spans="1:19" s="43" customFormat="1" ht="15">
      <c r="A43" s="46" t="s">
        <v>197</v>
      </c>
      <c r="B43" s="47"/>
      <c r="C43" s="47"/>
      <c r="D43" s="47"/>
      <c r="E43" s="47"/>
      <c r="F43" s="47"/>
      <c r="G43" s="47"/>
      <c r="H43" s="48"/>
      <c r="I43" s="46"/>
      <c r="J43" s="47"/>
      <c r="K43" s="47"/>
      <c r="L43" s="47"/>
      <c r="M43" s="47"/>
      <c r="N43" s="47"/>
      <c r="O43" s="47"/>
      <c r="P43" s="47"/>
      <c r="Q43" s="47"/>
      <c r="R43" s="47"/>
      <c r="S43" s="51"/>
    </row>
    <row r="44" spans="1:19" s="43" customFormat="1" ht="15">
      <c r="A44" s="46" t="s">
        <v>198</v>
      </c>
      <c r="B44" s="47"/>
      <c r="C44" s="47"/>
      <c r="D44" s="47"/>
      <c r="E44" s="47"/>
      <c r="F44" s="47"/>
      <c r="G44" s="47"/>
      <c r="H44" s="48"/>
      <c r="I44" s="46"/>
      <c r="J44" s="47"/>
      <c r="K44" s="47"/>
      <c r="L44" s="47"/>
      <c r="M44" s="47"/>
      <c r="N44" s="47"/>
      <c r="O44" s="47"/>
      <c r="P44" s="47"/>
      <c r="Q44" s="47"/>
      <c r="R44" s="47"/>
      <c r="S44" s="51"/>
    </row>
    <row r="45" spans="1:19" s="43" customFormat="1" ht="15">
      <c r="A45" s="81" t="s">
        <v>199</v>
      </c>
      <c r="B45" s="47"/>
      <c r="C45" s="47"/>
      <c r="D45" s="47"/>
      <c r="E45" s="47"/>
      <c r="F45" s="47"/>
      <c r="G45" s="47"/>
      <c r="H45" s="47"/>
      <c r="I45" s="46"/>
      <c r="J45" s="47"/>
      <c r="K45" s="47"/>
      <c r="L45" s="47"/>
      <c r="M45" s="47"/>
      <c r="N45" s="47"/>
      <c r="O45" s="47"/>
      <c r="P45" s="47"/>
      <c r="Q45" s="47"/>
      <c r="R45" s="47"/>
      <c r="S45" s="51"/>
    </row>
    <row r="46" spans="1:19" s="43" customFormat="1" ht="15">
      <c r="A46" s="81" t="s">
        <v>200</v>
      </c>
      <c r="B46" s="47"/>
      <c r="C46" s="47"/>
      <c r="D46" s="47"/>
      <c r="E46" s="47"/>
      <c r="F46" s="47"/>
      <c r="G46" s="47"/>
      <c r="H46" s="47"/>
      <c r="I46" s="46"/>
      <c r="J46" s="47"/>
      <c r="K46" s="47"/>
      <c r="L46" s="47"/>
      <c r="M46" s="47"/>
      <c r="N46" s="47"/>
      <c r="O46" s="47"/>
      <c r="P46" s="47"/>
      <c r="Q46" s="47"/>
      <c r="R46" s="47"/>
      <c r="S46" s="51"/>
    </row>
    <row r="47" spans="1:19" s="43" customFormat="1" ht="15">
      <c r="A47" s="81" t="s">
        <v>201</v>
      </c>
      <c r="B47" s="47"/>
      <c r="C47" s="47"/>
      <c r="D47" s="47"/>
      <c r="E47" s="47"/>
      <c r="F47" s="47"/>
      <c r="G47" s="47"/>
      <c r="H47" s="47"/>
      <c r="I47" s="46"/>
      <c r="J47" s="47"/>
      <c r="K47" s="47"/>
      <c r="L47" s="47"/>
      <c r="M47" s="47"/>
      <c r="N47" s="47"/>
      <c r="O47" s="47"/>
      <c r="P47" s="47"/>
      <c r="Q47" s="47"/>
      <c r="R47" s="47"/>
      <c r="S47" s="51"/>
    </row>
    <row r="48" spans="1:19" s="43" customFormat="1" ht="15">
      <c r="A48" s="130" t="s">
        <v>202</v>
      </c>
      <c r="B48" s="47"/>
      <c r="C48" s="47"/>
      <c r="D48" s="47"/>
      <c r="E48" s="47"/>
      <c r="F48" s="47"/>
      <c r="G48" s="47"/>
      <c r="H48" s="47"/>
      <c r="I48" s="49"/>
      <c r="J48" s="47"/>
      <c r="K48" s="47"/>
      <c r="L48" s="47"/>
      <c r="M48" s="47"/>
      <c r="N48" s="47"/>
      <c r="O48" s="47"/>
      <c r="P48" s="47"/>
      <c r="Q48" s="47"/>
      <c r="R48" s="47"/>
      <c r="S48" s="51"/>
    </row>
    <row r="49" spans="1:19" s="43" customFormat="1" ht="15">
      <c r="A49" s="81" t="s">
        <v>203</v>
      </c>
      <c r="B49" s="47"/>
      <c r="C49" s="47"/>
      <c r="D49" s="47"/>
      <c r="E49" s="47"/>
      <c r="F49" s="47"/>
      <c r="G49" s="47"/>
      <c r="H49" s="47"/>
      <c r="I49" s="46"/>
      <c r="J49" s="47"/>
      <c r="K49" s="47"/>
      <c r="L49" s="47"/>
      <c r="M49" s="47"/>
      <c r="N49" s="47"/>
      <c r="O49" s="47"/>
      <c r="P49" s="47"/>
      <c r="Q49" s="47"/>
      <c r="R49" s="47"/>
      <c r="S49" s="51"/>
    </row>
    <row r="50" spans="1:19" s="43" customFormat="1" ht="15">
      <c r="A50" s="49" t="s">
        <v>204</v>
      </c>
      <c r="B50" s="47"/>
      <c r="C50" s="47"/>
      <c r="D50" s="47"/>
      <c r="E50" s="47"/>
      <c r="F50" s="47"/>
      <c r="G50" s="47"/>
      <c r="H50" s="47"/>
      <c r="I50" s="49"/>
      <c r="J50" s="47"/>
      <c r="K50" s="47"/>
      <c r="L50" s="47"/>
      <c r="M50" s="47"/>
      <c r="N50" s="47"/>
      <c r="O50" s="47"/>
      <c r="P50" s="47"/>
      <c r="Q50" s="47"/>
      <c r="R50" s="47"/>
      <c r="S50" s="51"/>
    </row>
    <row r="51" spans="1:19" s="43" customFormat="1" ht="20.25" customHeight="1">
      <c r="A51" s="81"/>
      <c r="B51" s="47"/>
      <c r="C51" s="47"/>
      <c r="D51" s="47"/>
      <c r="E51" s="47"/>
      <c r="F51" s="47"/>
      <c r="G51" s="47"/>
      <c r="H51" s="47"/>
      <c r="I51" s="47"/>
      <c r="J51" s="47"/>
      <c r="K51" s="47"/>
      <c r="L51" s="47"/>
      <c r="M51" s="47"/>
      <c r="N51" s="47"/>
      <c r="O51" s="47"/>
      <c r="P51" s="47"/>
      <c r="Q51" s="47"/>
      <c r="R51" s="47"/>
      <c r="S51" s="51"/>
    </row>
    <row r="52" spans="1:19" s="43" customFormat="1" ht="15">
      <c r="A52" s="49" t="s">
        <v>205</v>
      </c>
      <c r="B52" s="47"/>
      <c r="C52" s="47"/>
      <c r="D52" s="47"/>
      <c r="E52" s="47"/>
      <c r="F52" s="47"/>
      <c r="G52" s="47"/>
      <c r="H52" s="47"/>
      <c r="I52" s="47"/>
      <c r="J52" s="47"/>
      <c r="K52" s="47"/>
      <c r="L52" s="47"/>
      <c r="M52" s="47"/>
      <c r="N52" s="47"/>
      <c r="O52" s="47"/>
      <c r="P52" s="47"/>
      <c r="Q52" s="47"/>
      <c r="R52" s="47"/>
      <c r="S52" s="51"/>
    </row>
    <row r="53" spans="1:19" s="43" customFormat="1" ht="21" customHeight="1">
      <c r="A53" s="131"/>
      <c r="B53" s="54"/>
      <c r="C53" s="54"/>
      <c r="D53" s="54"/>
      <c r="E53" s="54"/>
      <c r="F53" s="54"/>
      <c r="G53" s="54"/>
      <c r="H53" s="54"/>
      <c r="I53" s="54"/>
      <c r="J53" s="54"/>
      <c r="K53" s="54"/>
      <c r="L53" s="54"/>
      <c r="M53" s="54"/>
      <c r="N53" s="54"/>
      <c r="O53" s="54"/>
      <c r="P53" s="54"/>
      <c r="Q53" s="54"/>
      <c r="R53" s="54"/>
      <c r="S53" s="59"/>
    </row>
    <row r="54" spans="1:19" s="43" customFormat="1" ht="21" customHeight="1">
      <c r="A54" s="102"/>
      <c r="B54" s="103"/>
      <c r="C54" s="103"/>
      <c r="D54" s="103"/>
      <c r="E54" s="103"/>
      <c r="F54" s="103"/>
      <c r="G54" s="103"/>
      <c r="H54" s="103"/>
      <c r="I54" s="103"/>
      <c r="J54" s="103"/>
      <c r="K54" s="103"/>
      <c r="L54" s="103"/>
      <c r="M54" s="103"/>
      <c r="N54" s="103"/>
      <c r="O54" s="103"/>
      <c r="P54" s="103"/>
      <c r="Q54" s="103"/>
      <c r="R54" s="103"/>
      <c r="S54" s="132"/>
    </row>
    <row r="55" spans="1:19" s="43" customFormat="1" ht="21" customHeight="1">
      <c r="A55" s="102"/>
      <c r="B55" s="103"/>
      <c r="C55" s="103"/>
      <c r="D55" s="103"/>
      <c r="E55" s="103"/>
      <c r="F55" s="103"/>
      <c r="G55" s="103"/>
      <c r="H55" s="103"/>
      <c r="I55" s="103"/>
      <c r="J55" s="103"/>
      <c r="K55" s="103"/>
      <c r="L55" s="103"/>
      <c r="M55" s="103"/>
      <c r="N55" s="103"/>
      <c r="O55" s="103"/>
      <c r="P55" s="103"/>
      <c r="Q55" s="103"/>
      <c r="R55" s="103"/>
      <c r="S55" s="132"/>
    </row>
    <row r="56" spans="1:19" s="43" customFormat="1" ht="21" customHeight="1">
      <c r="A56" s="56"/>
      <c r="B56" s="57"/>
      <c r="C56" s="57"/>
      <c r="D56" s="57"/>
      <c r="E56" s="57"/>
      <c r="F56" s="57"/>
      <c r="G56" s="57"/>
      <c r="H56" s="57"/>
      <c r="I56" s="57"/>
      <c r="J56" s="57"/>
      <c r="K56" s="57"/>
      <c r="L56" s="57"/>
      <c r="M56" s="57"/>
      <c r="N56" s="57"/>
      <c r="O56" s="57"/>
      <c r="P56" s="57"/>
      <c r="Q56" s="57"/>
      <c r="R56" s="57"/>
      <c r="S56" s="60"/>
    </row>
    <row r="57" spans="1:19" s="43" customFormat="1" ht="17.25" customHeight="1">
      <c r="A57" s="85"/>
      <c r="B57" s="47"/>
      <c r="C57" s="47"/>
      <c r="D57" s="47"/>
      <c r="E57" s="47"/>
      <c r="F57" s="47"/>
      <c r="G57" s="47"/>
      <c r="H57" s="47"/>
      <c r="I57" s="47"/>
      <c r="J57" s="47"/>
      <c r="K57" s="47"/>
      <c r="L57" s="47"/>
      <c r="M57" s="47"/>
      <c r="N57" s="47"/>
      <c r="O57" s="47"/>
      <c r="P57" s="47"/>
      <c r="Q57" s="47"/>
      <c r="R57" s="47"/>
      <c r="S57" s="51"/>
    </row>
    <row r="58" spans="1:19" s="43" customFormat="1" ht="15">
      <c r="A58" s="49" t="s">
        <v>206</v>
      </c>
      <c r="B58" s="47"/>
      <c r="C58" s="47"/>
      <c r="D58" s="47"/>
      <c r="E58" s="47"/>
      <c r="F58" s="47"/>
      <c r="G58" s="47"/>
      <c r="H58" s="47"/>
      <c r="I58" s="47"/>
      <c r="J58" s="47"/>
      <c r="K58" s="47"/>
      <c r="L58" s="47"/>
      <c r="M58" s="47"/>
      <c r="N58" s="47"/>
      <c r="O58" s="47"/>
      <c r="P58" s="47"/>
      <c r="Q58" s="47"/>
      <c r="R58" s="47"/>
      <c r="S58" s="51"/>
    </row>
    <row r="59" spans="1:19" s="43" customFormat="1" ht="46.5" customHeight="1">
      <c r="A59" s="81"/>
      <c r="B59" s="47"/>
      <c r="C59" s="47"/>
      <c r="D59" s="47"/>
      <c r="E59" s="47"/>
      <c r="F59" s="47"/>
      <c r="G59" s="47"/>
      <c r="H59" s="47"/>
      <c r="I59" s="47"/>
      <c r="J59" s="47"/>
      <c r="K59" s="47"/>
      <c r="L59" s="47"/>
      <c r="M59" s="47"/>
      <c r="N59" s="47"/>
      <c r="O59" s="47"/>
      <c r="P59" s="47"/>
      <c r="Q59" s="47"/>
      <c r="R59" s="47"/>
      <c r="S59" s="51"/>
    </row>
    <row r="60" spans="1:19" s="43" customFormat="1" ht="12.75">
      <c r="A60" s="133"/>
      <c r="B60" s="47"/>
      <c r="C60" s="47"/>
      <c r="D60" s="47"/>
      <c r="E60" s="47"/>
      <c r="F60" s="47"/>
      <c r="G60" s="47"/>
      <c r="H60" s="47"/>
      <c r="I60" s="47"/>
      <c r="J60" s="47"/>
      <c r="K60" s="47"/>
      <c r="L60" s="47"/>
      <c r="M60" s="47"/>
      <c r="N60" s="47"/>
      <c r="O60" s="47"/>
      <c r="P60" s="47"/>
      <c r="Q60" s="47"/>
      <c r="R60" s="47"/>
      <c r="S60" s="51"/>
    </row>
    <row r="61" spans="1:19" s="43" customFormat="1">
      <c r="A61" s="74" t="s">
        <v>207</v>
      </c>
      <c r="B61" s="47"/>
      <c r="C61" s="47"/>
      <c r="D61" s="47"/>
      <c r="E61" s="47"/>
      <c r="F61" s="47"/>
      <c r="G61" s="47"/>
      <c r="H61" s="47"/>
      <c r="I61" s="47"/>
      <c r="J61" s="47"/>
      <c r="K61" s="47"/>
      <c r="L61" s="47"/>
      <c r="M61" s="47"/>
      <c r="N61" s="47"/>
      <c r="O61" s="47"/>
      <c r="P61" s="47"/>
      <c r="Q61" s="47"/>
      <c r="R61" s="47"/>
      <c r="S61" s="51"/>
    </row>
    <row r="62" spans="1:19" s="43" customFormat="1" ht="12.75">
      <c r="A62" s="53" t="s">
        <v>208</v>
      </c>
      <c r="B62" s="54"/>
      <c r="C62" s="54"/>
      <c r="D62" s="54"/>
      <c r="E62" s="54"/>
      <c r="F62" s="54"/>
      <c r="G62" s="54"/>
      <c r="H62" s="54"/>
      <c r="I62" s="54"/>
      <c r="J62" s="54"/>
      <c r="K62" s="55"/>
      <c r="L62" s="134" t="s">
        <v>209</v>
      </c>
      <c r="M62" s="54"/>
      <c r="N62" s="54"/>
      <c r="O62" s="54"/>
      <c r="P62" s="54"/>
      <c r="Q62" s="54"/>
      <c r="R62" s="54"/>
      <c r="S62" s="59"/>
    </row>
    <row r="63" spans="1:19" s="43" customFormat="1" ht="17.25" customHeight="1">
      <c r="A63" s="56"/>
      <c r="B63" s="57"/>
      <c r="C63" s="57"/>
      <c r="D63" s="57"/>
      <c r="E63" s="57"/>
      <c r="F63" s="57"/>
      <c r="G63" s="57"/>
      <c r="H63" s="57"/>
      <c r="I63" s="57"/>
      <c r="J63" s="57"/>
      <c r="K63" s="58"/>
      <c r="L63" s="57"/>
      <c r="M63" s="57"/>
      <c r="N63" s="57"/>
      <c r="O63" s="57"/>
      <c r="P63" s="57"/>
      <c r="Q63" s="57"/>
      <c r="R63" s="57"/>
      <c r="S63" s="60"/>
    </row>
    <row r="64" spans="1:19" s="43" customFormat="1" ht="17.25" customHeight="1">
      <c r="A64" s="46" t="s">
        <v>210</v>
      </c>
      <c r="B64" s="47"/>
      <c r="C64" s="47"/>
      <c r="D64" s="47"/>
      <c r="E64" s="47"/>
      <c r="F64" s="47"/>
      <c r="G64" s="47"/>
      <c r="H64" s="47"/>
      <c r="I64" s="47"/>
      <c r="J64" s="47"/>
      <c r="K64" s="48"/>
      <c r="L64" s="61"/>
      <c r="M64" s="62"/>
      <c r="N64" s="62"/>
      <c r="O64" s="62"/>
      <c r="P64" s="62"/>
      <c r="Q64" s="62"/>
      <c r="R64" s="62"/>
      <c r="S64" s="63"/>
    </row>
    <row r="65" spans="1:19" s="43" customFormat="1" ht="17.25" customHeight="1">
      <c r="A65" s="46" t="s">
        <v>211</v>
      </c>
      <c r="B65" s="47"/>
      <c r="C65" s="47"/>
      <c r="D65" s="47"/>
      <c r="E65" s="47"/>
      <c r="F65" s="47"/>
      <c r="G65" s="47"/>
      <c r="H65" s="47"/>
      <c r="I65" s="47"/>
      <c r="J65" s="47"/>
      <c r="K65" s="48"/>
      <c r="L65" s="61"/>
      <c r="M65" s="62"/>
      <c r="N65" s="62"/>
      <c r="O65" s="62"/>
      <c r="P65" s="62"/>
      <c r="Q65" s="62"/>
      <c r="R65" s="62"/>
      <c r="S65" s="63"/>
    </row>
    <row r="66" spans="1:19" s="43" customFormat="1" ht="17.25" customHeight="1">
      <c r="A66" s="46" t="s">
        <v>212</v>
      </c>
      <c r="B66" s="47"/>
      <c r="C66" s="47"/>
      <c r="D66" s="47"/>
      <c r="E66" s="47"/>
      <c r="F66" s="47"/>
      <c r="G66" s="47"/>
      <c r="H66" s="47"/>
      <c r="I66" s="47"/>
      <c r="J66" s="47"/>
      <c r="K66" s="48"/>
      <c r="L66" s="61"/>
      <c r="M66" s="62"/>
      <c r="N66" s="62"/>
      <c r="O66" s="62"/>
      <c r="P66" s="62"/>
      <c r="Q66" s="62"/>
      <c r="R66" s="62"/>
      <c r="S66" s="63"/>
    </row>
    <row r="67" spans="1:19" s="43" customFormat="1" ht="17.25" customHeight="1">
      <c r="A67" s="46" t="s">
        <v>213</v>
      </c>
      <c r="B67" s="47"/>
      <c r="C67" s="47"/>
      <c r="D67" s="47"/>
      <c r="E67" s="47"/>
      <c r="F67" s="47"/>
      <c r="G67" s="47"/>
      <c r="H67" s="47"/>
      <c r="I67" s="47"/>
      <c r="J67" s="47"/>
      <c r="K67" s="48"/>
      <c r="L67" s="61"/>
      <c r="M67" s="62"/>
      <c r="N67" s="62"/>
      <c r="O67" s="62"/>
      <c r="P67" s="62"/>
      <c r="Q67" s="62"/>
      <c r="R67" s="62"/>
      <c r="S67" s="63"/>
    </row>
    <row r="68" spans="1:19" s="43" customFormat="1" ht="17.25" customHeight="1">
      <c r="A68" s="46" t="s">
        <v>214</v>
      </c>
      <c r="B68" s="47"/>
      <c r="C68" s="47"/>
      <c r="D68" s="47"/>
      <c r="E68" s="47"/>
      <c r="F68" s="47"/>
      <c r="G68" s="47"/>
      <c r="H68" s="47"/>
      <c r="I68" s="47"/>
      <c r="J68" s="47"/>
      <c r="K68" s="48"/>
      <c r="L68" s="61"/>
      <c r="M68" s="62"/>
      <c r="N68" s="62"/>
      <c r="O68" s="62"/>
      <c r="P68" s="62"/>
      <c r="Q68" s="62"/>
      <c r="R68" s="62"/>
      <c r="S68" s="63"/>
    </row>
    <row r="69" spans="1:19" s="43" customFormat="1" ht="17.25" customHeight="1">
      <c r="A69" s="46" t="s">
        <v>215</v>
      </c>
      <c r="B69" s="47"/>
      <c r="C69" s="47"/>
      <c r="D69" s="47"/>
      <c r="E69" s="47"/>
      <c r="F69" s="47"/>
      <c r="G69" s="47"/>
      <c r="H69" s="47"/>
      <c r="I69" s="47"/>
      <c r="J69" s="47"/>
      <c r="K69" s="48"/>
      <c r="L69" s="61"/>
      <c r="M69" s="62"/>
      <c r="N69" s="62"/>
      <c r="O69" s="62"/>
      <c r="P69" s="62"/>
      <c r="Q69" s="62"/>
      <c r="R69" s="62"/>
      <c r="S69" s="63"/>
    </row>
    <row r="70" spans="1:19" s="43" customFormat="1" ht="17.25" customHeight="1">
      <c r="A70" s="46" t="s">
        <v>216</v>
      </c>
      <c r="B70" s="47"/>
      <c r="C70" s="47"/>
      <c r="D70" s="47"/>
      <c r="E70" s="47"/>
      <c r="F70" s="47"/>
      <c r="G70" s="47"/>
      <c r="H70" s="47"/>
      <c r="I70" s="47"/>
      <c r="J70" s="47"/>
      <c r="K70" s="48"/>
      <c r="L70" s="61"/>
      <c r="M70" s="62"/>
      <c r="N70" s="62"/>
      <c r="O70" s="62"/>
      <c r="P70" s="62"/>
      <c r="Q70" s="62"/>
      <c r="R70" s="62"/>
      <c r="S70" s="63"/>
    </row>
    <row r="71" spans="1:19" s="43" customFormat="1" ht="17.25" customHeight="1">
      <c r="A71" s="46" t="s">
        <v>217</v>
      </c>
      <c r="B71" s="47"/>
      <c r="C71" s="47"/>
      <c r="D71" s="47"/>
      <c r="E71" s="47"/>
      <c r="F71" s="47"/>
      <c r="G71" s="47"/>
      <c r="H71" s="47"/>
      <c r="I71" s="47"/>
      <c r="J71" s="47"/>
      <c r="K71" s="48"/>
      <c r="L71" s="61"/>
      <c r="M71" s="62"/>
      <c r="N71" s="62"/>
      <c r="O71" s="62"/>
      <c r="P71" s="62"/>
      <c r="Q71" s="62"/>
      <c r="R71" s="62"/>
      <c r="S71" s="63"/>
    </row>
    <row r="72" spans="1:19" s="43" customFormat="1" ht="17.25" customHeight="1">
      <c r="A72" s="46" t="s">
        <v>218</v>
      </c>
      <c r="B72" s="47"/>
      <c r="C72" s="47"/>
      <c r="D72" s="47"/>
      <c r="E72" s="47"/>
      <c r="F72" s="47"/>
      <c r="G72" s="47"/>
      <c r="H72" s="47"/>
      <c r="I72" s="47"/>
      <c r="J72" s="47"/>
      <c r="K72" s="48"/>
      <c r="L72" s="61"/>
      <c r="M72" s="62"/>
      <c r="N72" s="62"/>
      <c r="O72" s="62"/>
      <c r="P72" s="62"/>
      <c r="Q72" s="62"/>
      <c r="R72" s="62"/>
      <c r="S72" s="63"/>
    </row>
    <row r="73" spans="1:19" s="43" customFormat="1" ht="17.25" customHeight="1">
      <c r="A73" s="46" t="s">
        <v>219</v>
      </c>
      <c r="B73" s="47"/>
      <c r="C73" s="47"/>
      <c r="D73" s="47"/>
      <c r="E73" s="47"/>
      <c r="F73" s="47"/>
      <c r="G73" s="47"/>
      <c r="H73" s="47"/>
      <c r="I73" s="47"/>
      <c r="J73" s="47"/>
      <c r="K73" s="48"/>
      <c r="L73" s="61"/>
      <c r="M73" s="62"/>
      <c r="N73" s="62"/>
      <c r="O73" s="62"/>
      <c r="P73" s="62"/>
      <c r="Q73" s="62"/>
      <c r="R73" s="62"/>
      <c r="S73" s="63"/>
    </row>
    <row r="74" spans="1:19" s="43" customFormat="1" ht="17.25" customHeight="1">
      <c r="A74" s="46" t="s">
        <v>220</v>
      </c>
      <c r="B74" s="47"/>
      <c r="C74" s="47"/>
      <c r="D74" s="47"/>
      <c r="E74" s="47"/>
      <c r="F74" s="47"/>
      <c r="G74" s="47"/>
      <c r="H74" s="47"/>
      <c r="I74" s="47"/>
      <c r="J74" s="47"/>
      <c r="K74" s="48"/>
      <c r="L74" s="61"/>
      <c r="M74" s="62"/>
      <c r="N74" s="62"/>
      <c r="O74" s="62"/>
      <c r="P74" s="62"/>
      <c r="Q74" s="62"/>
      <c r="R74" s="62"/>
      <c r="S74" s="63"/>
    </row>
    <row r="75" spans="1:19" s="43" customFormat="1" ht="17.25" customHeight="1">
      <c r="A75" s="46" t="s">
        <v>221</v>
      </c>
      <c r="B75" s="47"/>
      <c r="C75" s="47"/>
      <c r="D75" s="47"/>
      <c r="E75" s="47"/>
      <c r="F75" s="47"/>
      <c r="G75" s="47"/>
      <c r="H75" s="47"/>
      <c r="I75" s="47"/>
      <c r="J75" s="47"/>
      <c r="K75" s="48"/>
      <c r="L75" s="61"/>
      <c r="M75" s="62"/>
      <c r="N75" s="62"/>
      <c r="O75" s="62"/>
      <c r="P75" s="62"/>
      <c r="Q75" s="62"/>
      <c r="R75" s="62"/>
      <c r="S75" s="63"/>
    </row>
    <row r="76" spans="1:19" s="43" customFormat="1" ht="50.25" customHeight="1">
      <c r="A76" s="50" t="s">
        <v>222</v>
      </c>
      <c r="B76" s="47"/>
      <c r="C76" s="47"/>
      <c r="D76" s="47"/>
      <c r="E76" s="149"/>
      <c r="F76" s="150"/>
      <c r="G76" s="150"/>
      <c r="H76" s="150"/>
      <c r="I76" s="150"/>
      <c r="J76" s="150"/>
      <c r="K76" s="150"/>
      <c r="L76" s="150"/>
      <c r="M76" s="150"/>
      <c r="N76" s="150"/>
      <c r="O76" s="150"/>
      <c r="P76" s="150"/>
      <c r="Q76" s="150"/>
      <c r="R76" s="150"/>
      <c r="S76" s="151"/>
    </row>
    <row r="77" spans="1:19" s="43" customFormat="1" ht="17.25" customHeight="1">
      <c r="A77" s="140"/>
      <c r="B77" s="141"/>
      <c r="C77" s="141"/>
      <c r="D77" s="141"/>
      <c r="E77" s="141"/>
      <c r="F77" s="141"/>
      <c r="G77" s="141"/>
      <c r="H77" s="141"/>
      <c r="I77" s="141"/>
      <c r="J77" s="141"/>
      <c r="K77" s="141"/>
      <c r="L77" s="141"/>
      <c r="M77" s="141"/>
      <c r="N77" s="141"/>
      <c r="O77" s="141"/>
      <c r="P77" s="141"/>
      <c r="Q77" s="141"/>
      <c r="R77" s="141"/>
      <c r="S77" s="142"/>
    </row>
    <row r="78" spans="1:19" s="43" customFormat="1" ht="12.75">
      <c r="A78" s="53" t="s">
        <v>223</v>
      </c>
      <c r="B78" s="54"/>
      <c r="C78" s="54"/>
      <c r="D78" s="54"/>
      <c r="E78" s="54"/>
      <c r="F78" s="54"/>
      <c r="G78" s="54"/>
      <c r="H78" s="54"/>
      <c r="I78" s="54"/>
      <c r="J78" s="54"/>
      <c r="K78" s="54"/>
      <c r="L78" s="53" t="s">
        <v>209</v>
      </c>
      <c r="M78" s="54"/>
      <c r="N78" s="54"/>
      <c r="O78" s="54"/>
      <c r="P78" s="54"/>
      <c r="Q78" s="54"/>
      <c r="R78" s="54"/>
      <c r="S78" s="59"/>
    </row>
    <row r="79" spans="1:19" s="43" customFormat="1" ht="12.75">
      <c r="A79" s="102"/>
      <c r="B79" s="103"/>
      <c r="C79" s="103"/>
      <c r="D79" s="103"/>
      <c r="E79" s="103"/>
      <c r="F79" s="103"/>
      <c r="G79" s="103"/>
      <c r="H79" s="103"/>
      <c r="I79" s="103"/>
      <c r="J79" s="103"/>
      <c r="K79" s="103"/>
      <c r="L79" s="56"/>
      <c r="M79" s="57"/>
      <c r="N79" s="57"/>
      <c r="O79" s="57"/>
      <c r="P79" s="57"/>
      <c r="Q79" s="57"/>
      <c r="R79" s="57"/>
      <c r="S79" s="60"/>
    </row>
    <row r="80" spans="1:19" s="43" customFormat="1" ht="15">
      <c r="A80" s="46" t="s">
        <v>224</v>
      </c>
      <c r="B80" s="47"/>
      <c r="C80" s="47"/>
      <c r="D80" s="47"/>
      <c r="E80" s="47"/>
      <c r="F80" s="47"/>
      <c r="G80" s="47"/>
      <c r="H80" s="47"/>
      <c r="I80" s="47"/>
      <c r="J80" s="47"/>
      <c r="K80" s="48"/>
      <c r="L80" s="137"/>
      <c r="M80" s="138"/>
      <c r="N80" s="138"/>
      <c r="O80" s="138"/>
      <c r="P80" s="138"/>
      <c r="Q80" s="138"/>
      <c r="R80" s="138"/>
      <c r="S80" s="139"/>
    </row>
    <row r="81" spans="1:19" s="43" customFormat="1" ht="15">
      <c r="A81" s="46" t="s">
        <v>225</v>
      </c>
      <c r="B81" s="47"/>
      <c r="C81" s="47"/>
      <c r="D81" s="47"/>
      <c r="E81" s="47"/>
      <c r="F81" s="47"/>
      <c r="G81" s="47"/>
      <c r="H81" s="47"/>
      <c r="I81" s="47"/>
      <c r="J81" s="47"/>
      <c r="K81" s="48"/>
      <c r="L81" s="137"/>
      <c r="M81" s="138"/>
      <c r="N81" s="138"/>
      <c r="O81" s="138"/>
      <c r="P81" s="138"/>
      <c r="Q81" s="138"/>
      <c r="R81" s="138"/>
      <c r="S81" s="139"/>
    </row>
    <row r="82" spans="1:19" s="43" customFormat="1" ht="15">
      <c r="A82" s="46" t="s">
        <v>226</v>
      </c>
      <c r="B82" s="47"/>
      <c r="C82" s="47"/>
      <c r="D82" s="47"/>
      <c r="E82" s="47"/>
      <c r="F82" s="47"/>
      <c r="G82" s="47"/>
      <c r="H82" s="47"/>
      <c r="I82" s="47"/>
      <c r="J82" s="47"/>
      <c r="K82" s="48"/>
      <c r="L82" s="137"/>
      <c r="M82" s="138"/>
      <c r="N82" s="138"/>
      <c r="O82" s="138"/>
      <c r="P82" s="138"/>
      <c r="Q82" s="138"/>
      <c r="R82" s="138"/>
      <c r="S82" s="139"/>
    </row>
    <row r="83" spans="1:19" s="43" customFormat="1" ht="15">
      <c r="A83" s="46" t="s">
        <v>227</v>
      </c>
      <c r="B83" s="47"/>
      <c r="C83" s="47"/>
      <c r="D83" s="47"/>
      <c r="E83" s="47"/>
      <c r="F83" s="47"/>
      <c r="G83" s="47"/>
      <c r="H83" s="47"/>
      <c r="I83" s="47"/>
      <c r="J83" s="47"/>
      <c r="K83" s="48"/>
      <c r="L83" s="137"/>
      <c r="M83" s="138"/>
      <c r="N83" s="138"/>
      <c r="O83" s="138"/>
      <c r="P83" s="138"/>
      <c r="Q83" s="138"/>
      <c r="R83" s="138"/>
      <c r="S83" s="139"/>
    </row>
    <row r="84" spans="1:19" s="43" customFormat="1" ht="15">
      <c r="A84" s="46" t="s">
        <v>228</v>
      </c>
      <c r="B84" s="47"/>
      <c r="C84" s="47"/>
      <c r="D84" s="47"/>
      <c r="E84" s="47"/>
      <c r="F84" s="47"/>
      <c r="G84" s="47"/>
      <c r="H84" s="47"/>
      <c r="I84" s="47"/>
      <c r="J84" s="47"/>
      <c r="K84" s="48"/>
      <c r="L84" s="137"/>
      <c r="M84" s="138"/>
      <c r="N84" s="138"/>
      <c r="O84" s="138"/>
      <c r="P84" s="138"/>
      <c r="Q84" s="138"/>
      <c r="R84" s="138"/>
      <c r="S84" s="139"/>
    </row>
    <row r="85" spans="1:19" s="43" customFormat="1" ht="38.25" customHeight="1">
      <c r="A85" s="50" t="s">
        <v>222</v>
      </c>
      <c r="B85" s="47"/>
      <c r="C85" s="47"/>
      <c r="D85" s="47"/>
      <c r="E85" s="149"/>
      <c r="F85" s="150"/>
      <c r="G85" s="150"/>
      <c r="H85" s="150"/>
      <c r="I85" s="150"/>
      <c r="J85" s="150"/>
      <c r="K85" s="150"/>
      <c r="L85" s="150"/>
      <c r="M85" s="150"/>
      <c r="N85" s="150"/>
      <c r="O85" s="150"/>
      <c r="P85" s="150"/>
      <c r="Q85" s="150"/>
      <c r="R85" s="150"/>
      <c r="S85" s="151"/>
    </row>
    <row r="86" spans="1:19" s="43" customFormat="1" ht="15">
      <c r="A86" s="61"/>
      <c r="B86" s="47"/>
      <c r="C86" s="47"/>
      <c r="D86" s="47"/>
      <c r="E86" s="47"/>
      <c r="F86" s="47"/>
      <c r="G86" s="47"/>
      <c r="H86" s="47"/>
      <c r="I86" s="47"/>
      <c r="J86" s="47"/>
      <c r="K86" s="47"/>
      <c r="L86" s="47"/>
      <c r="M86" s="47"/>
      <c r="N86" s="47"/>
      <c r="O86" s="47"/>
      <c r="P86" s="47"/>
      <c r="Q86" s="47"/>
      <c r="R86" s="47"/>
      <c r="S86" s="51"/>
    </row>
    <row r="87" spans="1:19" s="43" customFormat="1" ht="12.75">
      <c r="A87" s="53" t="s">
        <v>229</v>
      </c>
      <c r="B87" s="54"/>
      <c r="C87" s="54"/>
      <c r="D87" s="54"/>
      <c r="E87" s="54"/>
      <c r="F87" s="54"/>
      <c r="G87" s="54"/>
      <c r="H87" s="54"/>
      <c r="I87" s="54"/>
      <c r="J87" s="54"/>
      <c r="K87" s="55"/>
      <c r="L87" s="53" t="s">
        <v>209</v>
      </c>
      <c r="M87" s="54"/>
      <c r="N87" s="54"/>
      <c r="O87" s="54"/>
      <c r="P87" s="54"/>
      <c r="Q87" s="54"/>
      <c r="R87" s="54"/>
      <c r="S87" s="59"/>
    </row>
    <row r="88" spans="1:19" s="43" customFormat="1" ht="12.75">
      <c r="A88" s="56"/>
      <c r="B88" s="57"/>
      <c r="C88" s="57"/>
      <c r="D88" s="57"/>
      <c r="E88" s="57"/>
      <c r="F88" s="57"/>
      <c r="G88" s="57"/>
      <c r="H88" s="57"/>
      <c r="I88" s="57"/>
      <c r="J88" s="57"/>
      <c r="K88" s="58"/>
      <c r="L88" s="56"/>
      <c r="M88" s="57"/>
      <c r="N88" s="57"/>
      <c r="O88" s="57"/>
      <c r="P88" s="57"/>
      <c r="Q88" s="57"/>
      <c r="R88" s="57"/>
      <c r="S88" s="60"/>
    </row>
    <row r="89" spans="1:19" s="43" customFormat="1" ht="15">
      <c r="A89" s="46" t="s">
        <v>230</v>
      </c>
      <c r="B89" s="47"/>
      <c r="C89" s="47"/>
      <c r="D89" s="47"/>
      <c r="E89" s="47"/>
      <c r="F89" s="47"/>
      <c r="G89" s="47"/>
      <c r="H89" s="47"/>
      <c r="I89" s="47"/>
      <c r="J89" s="47"/>
      <c r="K89" s="48"/>
      <c r="L89" s="61"/>
      <c r="M89" s="62"/>
      <c r="N89" s="62"/>
      <c r="O89" s="62"/>
      <c r="P89" s="62"/>
      <c r="Q89" s="62"/>
      <c r="R89" s="62"/>
      <c r="S89" s="63"/>
    </row>
    <row r="90" spans="1:19" s="43" customFormat="1" ht="15">
      <c r="A90" s="46" t="s">
        <v>231</v>
      </c>
      <c r="B90" s="47"/>
      <c r="C90" s="47"/>
      <c r="D90" s="47"/>
      <c r="E90" s="47"/>
      <c r="F90" s="47"/>
      <c r="G90" s="47"/>
      <c r="H90" s="47"/>
      <c r="I90" s="47"/>
      <c r="J90" s="47"/>
      <c r="K90" s="48"/>
      <c r="L90" s="61"/>
      <c r="M90" s="62"/>
      <c r="N90" s="62"/>
      <c r="O90" s="62"/>
      <c r="P90" s="62"/>
      <c r="Q90" s="62"/>
      <c r="R90" s="62"/>
      <c r="S90" s="63"/>
    </row>
    <row r="91" spans="1:19" s="43" customFormat="1" ht="15">
      <c r="A91" s="49" t="s">
        <v>232</v>
      </c>
      <c r="B91" s="47"/>
      <c r="C91" s="47"/>
      <c r="D91" s="47"/>
      <c r="E91" s="47"/>
      <c r="F91" s="47"/>
      <c r="G91" s="47"/>
      <c r="H91" s="47"/>
      <c r="I91" s="47"/>
      <c r="J91" s="47"/>
      <c r="K91" s="48"/>
      <c r="L91" s="61"/>
      <c r="M91" s="62"/>
      <c r="N91" s="62"/>
      <c r="O91" s="62"/>
      <c r="P91" s="62"/>
      <c r="Q91" s="62"/>
      <c r="R91" s="62"/>
      <c r="S91" s="63"/>
    </row>
    <row r="92" spans="1:19" s="43" customFormat="1" ht="48" customHeight="1">
      <c r="A92" s="50" t="s">
        <v>222</v>
      </c>
      <c r="B92" s="47"/>
      <c r="C92" s="47"/>
      <c r="D92" s="47"/>
      <c r="E92" s="149"/>
      <c r="F92" s="150"/>
      <c r="G92" s="150"/>
      <c r="H92" s="150"/>
      <c r="I92" s="150"/>
      <c r="J92" s="150"/>
      <c r="K92" s="150"/>
      <c r="L92" s="150"/>
      <c r="M92" s="150"/>
      <c r="N92" s="150"/>
      <c r="O92" s="150"/>
      <c r="P92" s="150"/>
      <c r="Q92" s="150"/>
      <c r="R92" s="150"/>
      <c r="S92" s="151"/>
    </row>
    <row r="93" spans="1:19" s="43" customFormat="1">
      <c r="A93" s="52"/>
      <c r="B93" s="47"/>
      <c r="C93" s="47"/>
      <c r="D93" s="47"/>
      <c r="E93" s="47"/>
      <c r="F93" s="47"/>
      <c r="G93" s="47"/>
      <c r="H93" s="47"/>
      <c r="I93" s="47"/>
      <c r="J93" s="47"/>
      <c r="K93" s="47"/>
      <c r="L93" s="47"/>
      <c r="M93" s="47"/>
      <c r="N93" s="47"/>
      <c r="O93" s="47"/>
      <c r="P93" s="47"/>
      <c r="Q93" s="47"/>
      <c r="R93" s="47"/>
      <c r="S93" s="51"/>
    </row>
    <row r="94" spans="1:19" s="43" customFormat="1" ht="12.75">
      <c r="A94" s="53" t="s">
        <v>233</v>
      </c>
      <c r="B94" s="54"/>
      <c r="C94" s="54"/>
      <c r="D94" s="54"/>
      <c r="E94" s="54"/>
      <c r="F94" s="54"/>
      <c r="G94" s="54"/>
      <c r="H94" s="54"/>
      <c r="I94" s="54"/>
      <c r="J94" s="54"/>
      <c r="K94" s="55"/>
      <c r="L94" s="53" t="s">
        <v>209</v>
      </c>
      <c r="M94" s="54"/>
      <c r="N94" s="54"/>
      <c r="O94" s="54"/>
      <c r="P94" s="54"/>
      <c r="Q94" s="54"/>
      <c r="R94" s="54"/>
      <c r="S94" s="59"/>
    </row>
    <row r="95" spans="1:19" s="43" customFormat="1" ht="12.75">
      <c r="A95" s="56"/>
      <c r="B95" s="57"/>
      <c r="C95" s="57"/>
      <c r="D95" s="57"/>
      <c r="E95" s="57"/>
      <c r="F95" s="57"/>
      <c r="G95" s="57"/>
      <c r="H95" s="57"/>
      <c r="I95" s="57"/>
      <c r="J95" s="57"/>
      <c r="K95" s="58"/>
      <c r="L95" s="56"/>
      <c r="M95" s="57"/>
      <c r="N95" s="57"/>
      <c r="O95" s="57"/>
      <c r="P95" s="57"/>
      <c r="Q95" s="57"/>
      <c r="R95" s="57"/>
      <c r="S95" s="60"/>
    </row>
    <row r="96" spans="1:19" s="43" customFormat="1" ht="15">
      <c r="A96" s="46" t="s">
        <v>234</v>
      </c>
      <c r="B96" s="47"/>
      <c r="C96" s="47"/>
      <c r="D96" s="47"/>
      <c r="E96" s="47"/>
      <c r="F96" s="47"/>
      <c r="G96" s="47"/>
      <c r="H96" s="47"/>
      <c r="I96" s="47"/>
      <c r="J96" s="47"/>
      <c r="K96" s="48"/>
      <c r="L96" s="61"/>
      <c r="M96" s="62"/>
      <c r="N96" s="62"/>
      <c r="O96" s="62"/>
      <c r="P96" s="62"/>
      <c r="Q96" s="62"/>
      <c r="R96" s="62"/>
      <c r="S96" s="63"/>
    </row>
    <row r="97" spans="1:19" s="43" customFormat="1" ht="15">
      <c r="A97" s="46" t="s">
        <v>235</v>
      </c>
      <c r="B97" s="47"/>
      <c r="C97" s="47"/>
      <c r="D97" s="47"/>
      <c r="E97" s="47"/>
      <c r="F97" s="47"/>
      <c r="G97" s="47"/>
      <c r="H97" s="47"/>
      <c r="I97" s="47"/>
      <c r="J97" s="47"/>
      <c r="K97" s="48"/>
      <c r="L97" s="61"/>
      <c r="M97" s="62"/>
      <c r="N97" s="62"/>
      <c r="O97" s="62"/>
      <c r="P97" s="62"/>
      <c r="Q97" s="62"/>
      <c r="R97" s="62"/>
      <c r="S97" s="63"/>
    </row>
    <row r="98" spans="1:19" s="43" customFormat="1" ht="15">
      <c r="A98" s="46" t="s">
        <v>236</v>
      </c>
      <c r="B98" s="47"/>
      <c r="C98" s="47"/>
      <c r="D98" s="47"/>
      <c r="E98" s="47"/>
      <c r="F98" s="47"/>
      <c r="G98" s="47"/>
      <c r="H98" s="47"/>
      <c r="I98" s="47"/>
      <c r="J98" s="47"/>
      <c r="K98" s="48"/>
      <c r="L98" s="61"/>
      <c r="M98" s="62"/>
      <c r="N98" s="62"/>
      <c r="O98" s="62"/>
      <c r="P98" s="62"/>
      <c r="Q98" s="62"/>
      <c r="R98" s="62"/>
      <c r="S98" s="63"/>
    </row>
    <row r="99" spans="1:19" s="43" customFormat="1" ht="15">
      <c r="A99" s="46" t="s">
        <v>12</v>
      </c>
      <c r="B99" s="47"/>
      <c r="C99" s="47"/>
      <c r="D99" s="47"/>
      <c r="E99" s="47"/>
      <c r="F99" s="47"/>
      <c r="G99" s="47"/>
      <c r="H99" s="47"/>
      <c r="I99" s="47"/>
      <c r="J99" s="47"/>
      <c r="K99" s="48"/>
      <c r="L99" s="61"/>
      <c r="M99" s="62"/>
      <c r="N99" s="62"/>
      <c r="O99" s="62"/>
      <c r="P99" s="62"/>
      <c r="Q99" s="62"/>
      <c r="R99" s="62"/>
      <c r="S99" s="63"/>
    </row>
    <row r="100" spans="1:19" s="43" customFormat="1" ht="15">
      <c r="A100" s="46" t="s">
        <v>237</v>
      </c>
      <c r="B100" s="47"/>
      <c r="C100" s="47"/>
      <c r="D100" s="47"/>
      <c r="E100" s="47"/>
      <c r="F100" s="47"/>
      <c r="G100" s="47"/>
      <c r="H100" s="47"/>
      <c r="I100" s="47"/>
      <c r="J100" s="47"/>
      <c r="K100" s="48"/>
      <c r="L100" s="61"/>
      <c r="M100" s="62"/>
      <c r="N100" s="62"/>
      <c r="O100" s="62"/>
      <c r="P100" s="62"/>
      <c r="Q100" s="62"/>
      <c r="R100" s="62"/>
      <c r="S100" s="63"/>
    </row>
    <row r="101" spans="1:19" s="43" customFormat="1" ht="15">
      <c r="A101" s="46" t="s">
        <v>20</v>
      </c>
      <c r="B101" s="47"/>
      <c r="C101" s="47"/>
      <c r="D101" s="47"/>
      <c r="E101" s="47"/>
      <c r="F101" s="47"/>
      <c r="G101" s="47"/>
      <c r="H101" s="47"/>
      <c r="I101" s="47"/>
      <c r="J101" s="47"/>
      <c r="K101" s="48"/>
      <c r="L101" s="61"/>
      <c r="M101" s="62"/>
      <c r="N101" s="62"/>
      <c r="O101" s="62"/>
      <c r="P101" s="62"/>
      <c r="Q101" s="62"/>
      <c r="R101" s="62"/>
      <c r="S101" s="63"/>
    </row>
    <row r="102" spans="1:19" s="43" customFormat="1" ht="15">
      <c r="A102" s="46" t="s">
        <v>238</v>
      </c>
      <c r="B102" s="47"/>
      <c r="C102" s="47"/>
      <c r="D102" s="47"/>
      <c r="E102" s="47"/>
      <c r="F102" s="47"/>
      <c r="G102" s="47"/>
      <c r="H102" s="47"/>
      <c r="I102" s="47"/>
      <c r="J102" s="47"/>
      <c r="K102" s="48"/>
      <c r="L102" s="61"/>
      <c r="M102" s="62"/>
      <c r="N102" s="62"/>
      <c r="O102" s="62"/>
      <c r="P102" s="62"/>
      <c r="Q102" s="62"/>
      <c r="R102" s="62"/>
      <c r="S102" s="63"/>
    </row>
    <row r="103" spans="1:19" s="43" customFormat="1" ht="15">
      <c r="A103" s="46" t="s">
        <v>239</v>
      </c>
      <c r="B103" s="47"/>
      <c r="C103" s="47"/>
      <c r="D103" s="47"/>
      <c r="E103" s="47"/>
      <c r="F103" s="47"/>
      <c r="G103" s="47"/>
      <c r="H103" s="47"/>
      <c r="I103" s="47"/>
      <c r="J103" s="47"/>
      <c r="K103" s="48"/>
      <c r="L103" s="61"/>
      <c r="M103" s="62"/>
      <c r="N103" s="62"/>
      <c r="O103" s="62"/>
      <c r="P103" s="62"/>
      <c r="Q103" s="62"/>
      <c r="R103" s="62"/>
      <c r="S103" s="63"/>
    </row>
    <row r="104" spans="1:19" s="43" customFormat="1" ht="15">
      <c r="A104" s="46" t="s">
        <v>31</v>
      </c>
      <c r="B104" s="47"/>
      <c r="C104" s="47"/>
      <c r="D104" s="47"/>
      <c r="E104" s="47"/>
      <c r="F104" s="47"/>
      <c r="G104" s="47"/>
      <c r="H104" s="47"/>
      <c r="I104" s="47"/>
      <c r="J104" s="47"/>
      <c r="K104" s="48"/>
      <c r="L104" s="61"/>
      <c r="M104" s="62"/>
      <c r="N104" s="62"/>
      <c r="O104" s="62"/>
      <c r="P104" s="62"/>
      <c r="Q104" s="62"/>
      <c r="R104" s="62"/>
      <c r="S104" s="63"/>
    </row>
    <row r="105" spans="1:19" s="43" customFormat="1" ht="15">
      <c r="A105" s="46" t="s">
        <v>240</v>
      </c>
      <c r="B105" s="47"/>
      <c r="C105" s="47"/>
      <c r="D105" s="47"/>
      <c r="E105" s="47"/>
      <c r="F105" s="47"/>
      <c r="G105" s="47"/>
      <c r="H105" s="47"/>
      <c r="I105" s="47"/>
      <c r="J105" s="47"/>
      <c r="K105" s="48"/>
      <c r="L105" s="61"/>
      <c r="M105" s="62"/>
      <c r="N105" s="62"/>
      <c r="O105" s="62"/>
      <c r="P105" s="62"/>
      <c r="Q105" s="62"/>
      <c r="R105" s="62"/>
      <c r="S105" s="63"/>
    </row>
    <row r="106" spans="1:19" s="43" customFormat="1" ht="15">
      <c r="A106" s="46" t="s">
        <v>19</v>
      </c>
      <c r="B106" s="47"/>
      <c r="C106" s="47"/>
      <c r="D106" s="47"/>
      <c r="E106" s="47"/>
      <c r="F106" s="47"/>
      <c r="G106" s="47"/>
      <c r="H106" s="47"/>
      <c r="I106" s="47"/>
      <c r="J106" s="47"/>
      <c r="K106" s="48"/>
      <c r="L106" s="61"/>
      <c r="M106" s="62"/>
      <c r="N106" s="62"/>
      <c r="O106" s="62"/>
      <c r="P106" s="62"/>
      <c r="Q106" s="62"/>
      <c r="R106" s="62"/>
      <c r="S106" s="63"/>
    </row>
    <row r="107" spans="1:19" s="43" customFormat="1" ht="39.75" customHeight="1">
      <c r="A107" s="50" t="s">
        <v>222</v>
      </c>
      <c r="B107" s="47"/>
      <c r="C107" s="47"/>
      <c r="D107" s="47"/>
      <c r="E107" s="149"/>
      <c r="F107" s="150"/>
      <c r="G107" s="150"/>
      <c r="H107" s="150"/>
      <c r="I107" s="150"/>
      <c r="J107" s="150"/>
      <c r="K107" s="150"/>
      <c r="L107" s="150"/>
      <c r="M107" s="150"/>
      <c r="N107" s="150"/>
      <c r="O107" s="150"/>
      <c r="P107" s="150"/>
      <c r="Q107" s="150"/>
      <c r="R107" s="150"/>
      <c r="S107" s="151"/>
    </row>
    <row r="108" spans="1:19" s="43" customFormat="1" ht="15">
      <c r="A108" s="61"/>
      <c r="B108" s="62"/>
      <c r="C108" s="62"/>
      <c r="D108" s="62"/>
      <c r="E108" s="62"/>
      <c r="F108" s="62"/>
      <c r="G108" s="62"/>
      <c r="H108" s="62"/>
      <c r="I108" s="62"/>
      <c r="J108" s="62"/>
      <c r="K108" s="62"/>
      <c r="L108" s="62"/>
      <c r="M108" s="62"/>
      <c r="N108" s="62"/>
      <c r="O108" s="62"/>
      <c r="P108" s="62"/>
      <c r="Q108" s="62"/>
      <c r="R108" s="62"/>
      <c r="S108" s="63"/>
    </row>
    <row r="109" spans="1:19" s="43" customFormat="1">
      <c r="A109" s="74" t="s">
        <v>241</v>
      </c>
      <c r="B109" s="47"/>
      <c r="C109" s="47"/>
      <c r="D109" s="47"/>
      <c r="E109" s="47"/>
      <c r="F109" s="47"/>
      <c r="G109" s="47"/>
      <c r="H109" s="47"/>
      <c r="I109" s="47"/>
      <c r="J109" s="47"/>
      <c r="K109" s="47"/>
      <c r="L109" s="47"/>
      <c r="M109" s="47"/>
      <c r="N109" s="47"/>
      <c r="O109" s="47"/>
      <c r="P109" s="47"/>
      <c r="Q109" s="47"/>
      <c r="R109" s="47"/>
      <c r="S109" s="51"/>
    </row>
    <row r="110" spans="1:19" s="43" customFormat="1">
      <c r="A110" s="143" t="s">
        <v>242</v>
      </c>
      <c r="B110" s="47"/>
      <c r="C110" s="47"/>
      <c r="D110" s="47"/>
      <c r="E110" s="47"/>
      <c r="F110" s="47"/>
      <c r="G110" s="48"/>
      <c r="H110" s="143" t="s">
        <v>243</v>
      </c>
      <c r="I110" s="47"/>
      <c r="J110" s="47"/>
      <c r="K110" s="48"/>
      <c r="L110" s="143" t="s">
        <v>244</v>
      </c>
      <c r="M110" s="47"/>
      <c r="N110" s="47"/>
      <c r="O110" s="47"/>
      <c r="P110" s="47"/>
      <c r="Q110" s="47"/>
      <c r="R110" s="47"/>
      <c r="S110" s="51"/>
    </row>
    <row r="111" spans="1:19" s="43" customFormat="1" ht="15">
      <c r="A111" s="49" t="s">
        <v>245</v>
      </c>
      <c r="B111" s="47"/>
      <c r="C111" s="47"/>
      <c r="D111" s="47"/>
      <c r="E111" s="47"/>
      <c r="F111" s="47"/>
      <c r="G111" s="48"/>
      <c r="H111" s="49"/>
      <c r="I111" s="47"/>
      <c r="J111" s="47"/>
      <c r="K111" s="48"/>
      <c r="L111" s="64"/>
      <c r="M111" s="47"/>
      <c r="N111" s="47"/>
      <c r="O111" s="47"/>
      <c r="P111" s="47"/>
      <c r="Q111" s="47"/>
      <c r="R111" s="47"/>
      <c r="S111" s="51"/>
    </row>
    <row r="112" spans="1:19" s="43" customFormat="1" ht="15">
      <c r="A112" s="49" t="s">
        <v>246</v>
      </c>
      <c r="B112" s="47"/>
      <c r="C112" s="47"/>
      <c r="D112" s="47"/>
      <c r="E112" s="47"/>
      <c r="F112" s="47"/>
      <c r="G112" s="48"/>
      <c r="H112" s="49"/>
      <c r="I112" s="47"/>
      <c r="J112" s="47"/>
      <c r="K112" s="48"/>
      <c r="L112" s="64"/>
      <c r="M112" s="47"/>
      <c r="N112" s="47"/>
      <c r="O112" s="47"/>
      <c r="P112" s="47"/>
      <c r="Q112" s="47"/>
      <c r="R112" s="47"/>
      <c r="S112" s="51"/>
    </row>
    <row r="113" spans="1:19" s="43" customFormat="1" ht="15">
      <c r="A113" s="49" t="s">
        <v>247</v>
      </c>
      <c r="B113" s="47"/>
      <c r="C113" s="47"/>
      <c r="D113" s="47"/>
      <c r="E113" s="47"/>
      <c r="F113" s="47"/>
      <c r="G113" s="48"/>
      <c r="H113" s="49"/>
      <c r="I113" s="47"/>
      <c r="J113" s="47"/>
      <c r="K113" s="48"/>
      <c r="L113" s="64"/>
      <c r="M113" s="47"/>
      <c r="N113" s="47"/>
      <c r="O113" s="47"/>
      <c r="P113" s="47"/>
      <c r="Q113" s="47"/>
      <c r="R113" s="47"/>
      <c r="S113" s="51"/>
    </row>
    <row r="114" spans="1:19" s="43" customFormat="1" ht="15">
      <c r="A114" s="49" t="s">
        <v>248</v>
      </c>
      <c r="B114" s="47"/>
      <c r="C114" s="47"/>
      <c r="D114" s="47"/>
      <c r="E114" s="47"/>
      <c r="F114" s="47"/>
      <c r="G114" s="48"/>
      <c r="H114" s="49"/>
      <c r="I114" s="47"/>
      <c r="J114" s="47"/>
      <c r="K114" s="48"/>
      <c r="L114" s="64"/>
      <c r="M114" s="47"/>
      <c r="N114" s="47"/>
      <c r="O114" s="47"/>
      <c r="P114" s="47"/>
      <c r="Q114" s="47"/>
      <c r="R114" s="47"/>
      <c r="S114" s="51"/>
    </row>
    <row r="115" spans="1:19" s="43" customFormat="1" ht="17.25" customHeight="1">
      <c r="A115" s="49" t="s">
        <v>249</v>
      </c>
      <c r="B115" s="47"/>
      <c r="C115" s="47"/>
      <c r="D115" s="47"/>
      <c r="E115" s="47"/>
      <c r="F115" s="47"/>
      <c r="G115" s="48"/>
      <c r="H115" s="49"/>
      <c r="I115" s="47"/>
      <c r="J115" s="47"/>
      <c r="K115" s="48"/>
      <c r="L115" s="64"/>
      <c r="M115" s="47"/>
      <c r="N115" s="47"/>
      <c r="O115" s="47"/>
      <c r="P115" s="47"/>
      <c r="Q115" s="47"/>
      <c r="R115" s="47"/>
      <c r="S115" s="51"/>
    </row>
    <row r="116" spans="1:19" s="43" customFormat="1" ht="17.25" customHeight="1">
      <c r="A116" s="64"/>
      <c r="B116" s="135"/>
      <c r="C116" s="135"/>
      <c r="D116" s="135"/>
      <c r="E116" s="135"/>
      <c r="F116" s="135"/>
      <c r="G116" s="135"/>
      <c r="H116" s="135"/>
      <c r="I116" s="135"/>
      <c r="J116" s="135"/>
      <c r="K116" s="135"/>
      <c r="L116" s="135"/>
      <c r="M116" s="135"/>
      <c r="N116" s="135"/>
      <c r="O116" s="135"/>
      <c r="P116" s="135"/>
      <c r="Q116" s="135"/>
      <c r="R116" s="135"/>
      <c r="S116" s="136"/>
    </row>
    <row r="117" spans="1:19" s="43" customFormat="1">
      <c r="A117" s="74" t="s">
        <v>250</v>
      </c>
      <c r="B117" s="47"/>
      <c r="C117" s="47"/>
      <c r="D117" s="47"/>
      <c r="E117" s="47"/>
      <c r="F117" s="47"/>
      <c r="G117" s="47"/>
      <c r="H117" s="47"/>
      <c r="I117" s="47"/>
      <c r="J117" s="47"/>
      <c r="K117" s="47"/>
      <c r="L117" s="47"/>
      <c r="M117" s="47"/>
      <c r="N117" s="47"/>
      <c r="O117" s="47"/>
      <c r="P117" s="47"/>
      <c r="Q117" s="47"/>
      <c r="R117" s="47"/>
      <c r="S117" s="51"/>
    </row>
    <row r="118" spans="1:19" s="43" customFormat="1" ht="12.75">
      <c r="A118" s="66" t="s">
        <v>251</v>
      </c>
      <c r="B118" s="54"/>
      <c r="C118" s="54"/>
      <c r="D118" s="54"/>
      <c r="E118" s="54"/>
      <c r="F118" s="54"/>
      <c r="G118" s="54"/>
      <c r="H118" s="55"/>
      <c r="I118" s="66" t="s">
        <v>252</v>
      </c>
      <c r="J118" s="54"/>
      <c r="K118" s="54"/>
      <c r="L118" s="55"/>
      <c r="M118" s="66" t="s">
        <v>253</v>
      </c>
      <c r="N118" s="54"/>
      <c r="O118" s="54"/>
      <c r="P118" s="54"/>
      <c r="Q118" s="54"/>
      <c r="R118" s="54"/>
      <c r="S118" s="59"/>
    </row>
    <row r="119" spans="1:19" s="43" customFormat="1" ht="12.75">
      <c r="A119" s="56"/>
      <c r="B119" s="57"/>
      <c r="C119" s="57"/>
      <c r="D119" s="57"/>
      <c r="E119" s="57"/>
      <c r="F119" s="57"/>
      <c r="G119" s="57"/>
      <c r="H119" s="58"/>
      <c r="I119" s="56"/>
      <c r="J119" s="57"/>
      <c r="K119" s="57"/>
      <c r="L119" s="58"/>
      <c r="M119" s="56"/>
      <c r="N119" s="57"/>
      <c r="O119" s="57"/>
      <c r="P119" s="57"/>
      <c r="Q119" s="57"/>
      <c r="R119" s="57"/>
      <c r="S119" s="60"/>
    </row>
    <row r="120" spans="1:19" s="43" customFormat="1" ht="18.75" customHeight="1">
      <c r="A120" s="68" t="s">
        <v>254</v>
      </c>
      <c r="B120" s="69"/>
      <c r="C120" s="69"/>
      <c r="D120" s="69"/>
      <c r="E120" s="69"/>
      <c r="F120" s="69"/>
      <c r="G120" s="69"/>
      <c r="H120" s="70"/>
      <c r="I120" s="65" t="s">
        <v>255</v>
      </c>
      <c r="J120" s="54"/>
      <c r="K120" s="54"/>
      <c r="L120" s="55"/>
      <c r="M120" s="64"/>
      <c r="N120" s="47"/>
      <c r="O120" s="47"/>
      <c r="P120" s="47"/>
      <c r="Q120" s="47"/>
      <c r="R120" s="47"/>
      <c r="S120" s="51"/>
    </row>
    <row r="121" spans="1:19" s="43" customFormat="1" ht="18.75" customHeight="1">
      <c r="A121" s="71"/>
      <c r="B121" s="72"/>
      <c r="C121" s="72"/>
      <c r="D121" s="72"/>
      <c r="E121" s="72"/>
      <c r="F121" s="72"/>
      <c r="G121" s="72"/>
      <c r="H121" s="73"/>
      <c r="I121" s="65" t="s">
        <v>256</v>
      </c>
      <c r="J121" s="54"/>
      <c r="K121" s="54"/>
      <c r="L121" s="55"/>
      <c r="M121" s="64"/>
      <c r="N121" s="47"/>
      <c r="O121" s="47"/>
      <c r="P121" s="47"/>
      <c r="Q121" s="47"/>
      <c r="R121" s="47"/>
      <c r="S121" s="51"/>
    </row>
    <row r="122" spans="1:19" s="43" customFormat="1" ht="18.75" customHeight="1">
      <c r="A122" s="71"/>
      <c r="B122" s="72"/>
      <c r="C122" s="72"/>
      <c r="D122" s="72"/>
      <c r="E122" s="72"/>
      <c r="F122" s="72"/>
      <c r="G122" s="72"/>
      <c r="H122" s="73"/>
      <c r="I122" s="65" t="s">
        <v>257</v>
      </c>
      <c r="J122" s="54"/>
      <c r="K122" s="54"/>
      <c r="L122" s="55"/>
      <c r="M122" s="64"/>
      <c r="N122" s="47"/>
      <c r="O122" s="47"/>
      <c r="P122" s="47"/>
      <c r="Q122" s="47"/>
      <c r="R122" s="47"/>
      <c r="S122" s="51"/>
    </row>
    <row r="123" spans="1:19" s="43" customFormat="1" ht="18.75" customHeight="1">
      <c r="A123" s="71"/>
      <c r="B123" s="72"/>
      <c r="C123" s="72"/>
      <c r="D123" s="72"/>
      <c r="E123" s="72"/>
      <c r="F123" s="72"/>
      <c r="G123" s="72"/>
      <c r="H123" s="73"/>
      <c r="I123" s="65" t="s">
        <v>258</v>
      </c>
      <c r="J123" s="54"/>
      <c r="K123" s="54"/>
      <c r="L123" s="55"/>
      <c r="M123" s="64"/>
      <c r="N123" s="47"/>
      <c r="O123" s="47"/>
      <c r="P123" s="47"/>
      <c r="Q123" s="47"/>
      <c r="R123" s="47"/>
      <c r="S123" s="51"/>
    </row>
    <row r="124" spans="1:19" s="43" customFormat="1" ht="18.75" customHeight="1">
      <c r="A124" s="71"/>
      <c r="B124" s="72"/>
      <c r="C124" s="72"/>
      <c r="D124" s="72"/>
      <c r="E124" s="72"/>
      <c r="F124" s="72"/>
      <c r="G124" s="72"/>
      <c r="H124" s="73"/>
      <c r="I124" s="65" t="s">
        <v>259</v>
      </c>
      <c r="J124" s="54"/>
      <c r="K124" s="54"/>
      <c r="L124" s="55"/>
      <c r="M124" s="64"/>
      <c r="N124" s="47"/>
      <c r="O124" s="47"/>
      <c r="P124" s="47"/>
      <c r="Q124" s="47"/>
      <c r="R124" s="47"/>
      <c r="S124" s="51"/>
    </row>
    <row r="125" spans="1:19" s="43" customFormat="1" ht="18.75" customHeight="1">
      <c r="A125" s="71"/>
      <c r="B125" s="72"/>
      <c r="C125" s="72"/>
      <c r="D125" s="72"/>
      <c r="E125" s="72"/>
      <c r="F125" s="72"/>
      <c r="G125" s="72"/>
      <c r="H125" s="73"/>
      <c r="I125" s="65" t="s">
        <v>260</v>
      </c>
      <c r="J125" s="54"/>
      <c r="K125" s="54"/>
      <c r="L125" s="55"/>
      <c r="M125" s="64"/>
      <c r="N125" s="47"/>
      <c r="O125" s="47"/>
      <c r="P125" s="47"/>
      <c r="Q125" s="47"/>
      <c r="R125" s="47"/>
      <c r="S125" s="51"/>
    </row>
    <row r="126" spans="1:19" s="43" customFormat="1" ht="18.75" customHeight="1">
      <c r="A126" s="68" t="s">
        <v>261</v>
      </c>
      <c r="B126" s="69"/>
      <c r="C126" s="69"/>
      <c r="D126" s="69"/>
      <c r="E126" s="69"/>
      <c r="F126" s="69"/>
      <c r="G126" s="69"/>
      <c r="H126" s="70"/>
      <c r="I126" s="67" t="s">
        <v>262</v>
      </c>
      <c r="J126" s="47"/>
      <c r="K126" s="47"/>
      <c r="L126" s="48"/>
      <c r="M126" s="64"/>
      <c r="N126" s="47"/>
      <c r="O126" s="47"/>
      <c r="P126" s="47"/>
      <c r="Q126" s="47"/>
      <c r="R126" s="47"/>
      <c r="S126" s="51"/>
    </row>
    <row r="127" spans="1:19" s="43" customFormat="1" ht="18.75" customHeight="1">
      <c r="A127" s="71"/>
      <c r="B127" s="72"/>
      <c r="C127" s="72"/>
      <c r="D127" s="72"/>
      <c r="E127" s="72"/>
      <c r="F127" s="72"/>
      <c r="G127" s="72"/>
      <c r="H127" s="73"/>
      <c r="I127" s="67" t="s">
        <v>263</v>
      </c>
      <c r="J127" s="47"/>
      <c r="K127" s="47"/>
      <c r="L127" s="48"/>
      <c r="M127" s="64"/>
      <c r="N127" s="47"/>
      <c r="O127" s="47"/>
      <c r="P127" s="47"/>
      <c r="Q127" s="47"/>
      <c r="R127" s="47"/>
      <c r="S127" s="51"/>
    </row>
    <row r="128" spans="1:19" s="43" customFormat="1" ht="18.75" customHeight="1">
      <c r="A128" s="71"/>
      <c r="B128" s="72"/>
      <c r="C128" s="72"/>
      <c r="D128" s="72"/>
      <c r="E128" s="72"/>
      <c r="F128" s="72"/>
      <c r="G128" s="72"/>
      <c r="H128" s="73"/>
      <c r="I128" s="67" t="s">
        <v>264</v>
      </c>
      <c r="J128" s="47"/>
      <c r="K128" s="47"/>
      <c r="L128" s="48"/>
      <c r="M128" s="64"/>
      <c r="N128" s="47"/>
      <c r="O128" s="47"/>
      <c r="P128" s="47"/>
      <c r="Q128" s="47"/>
      <c r="R128" s="47"/>
      <c r="S128" s="51"/>
    </row>
    <row r="129" spans="1:19" s="43" customFormat="1" ht="18.75" customHeight="1">
      <c r="A129" s="71"/>
      <c r="B129" s="72"/>
      <c r="C129" s="72"/>
      <c r="D129" s="72"/>
      <c r="E129" s="72"/>
      <c r="F129" s="72"/>
      <c r="G129" s="72"/>
      <c r="H129" s="73"/>
      <c r="I129" s="67" t="s">
        <v>265</v>
      </c>
      <c r="J129" s="47"/>
      <c r="K129" s="47"/>
      <c r="L129" s="48"/>
      <c r="M129" s="64"/>
      <c r="N129" s="47"/>
      <c r="O129" s="47"/>
      <c r="P129" s="47"/>
      <c r="Q129" s="47"/>
      <c r="R129" s="47"/>
      <c r="S129" s="51"/>
    </row>
    <row r="130" spans="1:19" s="43" customFormat="1" ht="18.75" customHeight="1">
      <c r="A130" s="71"/>
      <c r="B130" s="72"/>
      <c r="C130" s="72"/>
      <c r="D130" s="72"/>
      <c r="E130" s="72"/>
      <c r="F130" s="72"/>
      <c r="G130" s="72"/>
      <c r="H130" s="73"/>
      <c r="I130" s="67" t="s">
        <v>294</v>
      </c>
      <c r="J130" s="47"/>
      <c r="K130" s="47"/>
      <c r="L130" s="48"/>
      <c r="M130" s="64"/>
      <c r="N130" s="47"/>
      <c r="O130" s="47"/>
      <c r="P130" s="47"/>
      <c r="Q130" s="47"/>
      <c r="R130" s="47"/>
      <c r="S130" s="51"/>
    </row>
    <row r="131" spans="1:19" s="43" customFormat="1" ht="18.75" customHeight="1">
      <c r="A131" s="71"/>
      <c r="B131" s="72"/>
      <c r="C131" s="72"/>
      <c r="D131" s="72"/>
      <c r="E131" s="72"/>
      <c r="F131" s="72"/>
      <c r="G131" s="72"/>
      <c r="H131" s="73"/>
      <c r="I131" s="67" t="s">
        <v>266</v>
      </c>
      <c r="J131" s="47"/>
      <c r="K131" s="47"/>
      <c r="L131" s="48"/>
      <c r="M131" s="64"/>
      <c r="N131" s="47"/>
      <c r="O131" s="47"/>
      <c r="P131" s="47"/>
      <c r="Q131" s="47"/>
      <c r="R131" s="47"/>
      <c r="S131" s="51"/>
    </row>
    <row r="132" spans="1:19" s="43" customFormat="1" ht="18.75" customHeight="1">
      <c r="A132" s="75"/>
      <c r="B132" s="76"/>
      <c r="C132" s="76"/>
      <c r="D132" s="76"/>
      <c r="E132" s="76"/>
      <c r="F132" s="76"/>
      <c r="G132" s="76"/>
      <c r="H132" s="77"/>
      <c r="I132" s="67" t="s">
        <v>267</v>
      </c>
      <c r="J132" s="47"/>
      <c r="K132" s="47"/>
      <c r="L132" s="48"/>
      <c r="M132" s="64"/>
      <c r="N132" s="47"/>
      <c r="O132" s="47"/>
      <c r="P132" s="47"/>
      <c r="Q132" s="47"/>
      <c r="R132" s="47"/>
      <c r="S132" s="51"/>
    </row>
    <row r="133" spans="1:19" s="43" customFormat="1" ht="18.75" customHeight="1">
      <c r="A133" s="68" t="s">
        <v>268</v>
      </c>
      <c r="B133" s="69"/>
      <c r="C133" s="69"/>
      <c r="D133" s="69"/>
      <c r="E133" s="69"/>
      <c r="F133" s="69"/>
      <c r="G133" s="69"/>
      <c r="H133" s="70"/>
      <c r="I133" s="67" t="s">
        <v>269</v>
      </c>
      <c r="J133" s="47"/>
      <c r="K133" s="47"/>
      <c r="L133" s="48"/>
      <c r="M133" s="64"/>
      <c r="N133" s="47"/>
      <c r="O133" s="47"/>
      <c r="P133" s="47"/>
      <c r="Q133" s="47"/>
      <c r="R133" s="47"/>
      <c r="S133" s="51"/>
    </row>
    <row r="134" spans="1:19" s="43" customFormat="1" ht="18.75" customHeight="1">
      <c r="A134" s="71"/>
      <c r="B134" s="72"/>
      <c r="C134" s="72"/>
      <c r="D134" s="72"/>
      <c r="E134" s="72"/>
      <c r="F134" s="72"/>
      <c r="G134" s="72"/>
      <c r="H134" s="73"/>
      <c r="I134" s="67" t="s">
        <v>270</v>
      </c>
      <c r="J134" s="47"/>
      <c r="K134" s="47"/>
      <c r="L134" s="48"/>
      <c r="M134" s="64"/>
      <c r="N134" s="47"/>
      <c r="O134" s="47"/>
      <c r="P134" s="47"/>
      <c r="Q134" s="47"/>
      <c r="R134" s="47"/>
      <c r="S134" s="51"/>
    </row>
    <row r="135" spans="1:19" s="43" customFormat="1" ht="18.75" customHeight="1">
      <c r="A135" s="71"/>
      <c r="B135" s="72"/>
      <c r="C135" s="72"/>
      <c r="D135" s="72"/>
      <c r="E135" s="72"/>
      <c r="F135" s="72"/>
      <c r="G135" s="72"/>
      <c r="H135" s="73"/>
      <c r="I135" s="67" t="s">
        <v>271</v>
      </c>
      <c r="J135" s="47"/>
      <c r="K135" s="47"/>
      <c r="L135" s="48"/>
      <c r="M135" s="64"/>
      <c r="N135" s="47"/>
      <c r="O135" s="47"/>
      <c r="P135" s="47"/>
      <c r="Q135" s="47"/>
      <c r="R135" s="47"/>
      <c r="S135" s="51"/>
    </row>
    <row r="136" spans="1:19" s="43" customFormat="1" ht="18.75" customHeight="1">
      <c r="A136" s="71"/>
      <c r="B136" s="72"/>
      <c r="C136" s="72"/>
      <c r="D136" s="72"/>
      <c r="E136" s="72"/>
      <c r="F136" s="72"/>
      <c r="G136" s="72"/>
      <c r="H136" s="73"/>
      <c r="I136" s="67" t="s">
        <v>272</v>
      </c>
      <c r="J136" s="47"/>
      <c r="K136" s="47"/>
      <c r="L136" s="48"/>
      <c r="M136" s="64"/>
      <c r="N136" s="47"/>
      <c r="O136" s="47"/>
      <c r="P136" s="47"/>
      <c r="Q136" s="47"/>
      <c r="R136" s="47"/>
      <c r="S136" s="51"/>
    </row>
    <row r="137" spans="1:19" s="43" customFormat="1" ht="18.75" customHeight="1">
      <c r="A137" s="75"/>
      <c r="B137" s="76"/>
      <c r="C137" s="76"/>
      <c r="D137" s="76"/>
      <c r="E137" s="76"/>
      <c r="F137" s="76"/>
      <c r="G137" s="76"/>
      <c r="H137" s="77"/>
      <c r="I137" s="67" t="s">
        <v>273</v>
      </c>
      <c r="J137" s="47"/>
      <c r="K137" s="47"/>
      <c r="L137" s="48"/>
      <c r="M137" s="64"/>
      <c r="N137" s="47"/>
      <c r="O137" s="47"/>
      <c r="P137" s="47"/>
      <c r="Q137" s="47"/>
      <c r="R137" s="47"/>
      <c r="S137" s="51"/>
    </row>
    <row r="138" spans="1:19" s="43" customFormat="1" ht="56.25" customHeight="1">
      <c r="A138" s="68" t="s">
        <v>274</v>
      </c>
      <c r="B138" s="69"/>
      <c r="C138" s="69"/>
      <c r="D138" s="69"/>
      <c r="E138" s="69"/>
      <c r="F138" s="69"/>
      <c r="G138" s="69"/>
      <c r="H138" s="70"/>
      <c r="I138" s="67" t="s">
        <v>275</v>
      </c>
      <c r="J138" s="47"/>
      <c r="K138" s="47"/>
      <c r="L138" s="48"/>
      <c r="M138" s="64"/>
      <c r="N138" s="47"/>
      <c r="O138" s="47"/>
      <c r="P138" s="47"/>
      <c r="Q138" s="47"/>
      <c r="R138" s="47"/>
      <c r="S138" s="51"/>
    </row>
    <row r="139" spans="1:19" s="43" customFormat="1" ht="56.25" customHeight="1">
      <c r="A139" s="71"/>
      <c r="B139" s="72"/>
      <c r="C139" s="72"/>
      <c r="D139" s="72"/>
      <c r="E139" s="72"/>
      <c r="F139" s="72"/>
      <c r="G139" s="72"/>
      <c r="H139" s="73"/>
      <c r="I139" s="67" t="s">
        <v>276</v>
      </c>
      <c r="J139" s="47"/>
      <c r="K139" s="47"/>
      <c r="L139" s="48"/>
      <c r="M139" s="64"/>
      <c r="N139" s="47"/>
      <c r="O139" s="47"/>
      <c r="P139" s="47"/>
      <c r="Q139" s="47"/>
      <c r="R139" s="47"/>
      <c r="S139" s="51"/>
    </row>
    <row r="140" spans="1:19" s="43" customFormat="1" ht="56.25" customHeight="1">
      <c r="A140" s="71"/>
      <c r="B140" s="72"/>
      <c r="C140" s="72"/>
      <c r="D140" s="72"/>
      <c r="E140" s="72"/>
      <c r="F140" s="72"/>
      <c r="G140" s="72"/>
      <c r="H140" s="73"/>
      <c r="I140" s="67" t="s">
        <v>277</v>
      </c>
      <c r="J140" s="47"/>
      <c r="K140" s="47"/>
      <c r="L140" s="48"/>
      <c r="M140" s="64"/>
      <c r="N140" s="47"/>
      <c r="O140" s="47"/>
      <c r="P140" s="47"/>
      <c r="Q140" s="47"/>
      <c r="R140" s="47"/>
      <c r="S140" s="51"/>
    </row>
    <row r="141" spans="1:19" s="43" customFormat="1" ht="56.25" customHeight="1">
      <c r="A141" s="71"/>
      <c r="B141" s="72"/>
      <c r="C141" s="72"/>
      <c r="D141" s="72"/>
      <c r="E141" s="72"/>
      <c r="F141" s="72"/>
      <c r="G141" s="72"/>
      <c r="H141" s="73"/>
      <c r="I141" s="67" t="s">
        <v>278</v>
      </c>
      <c r="J141" s="47"/>
      <c r="K141" s="47"/>
      <c r="L141" s="48"/>
      <c r="M141" s="64"/>
      <c r="N141" s="47"/>
      <c r="O141" s="47"/>
      <c r="P141" s="47"/>
      <c r="Q141" s="47"/>
      <c r="R141" s="47"/>
      <c r="S141" s="51"/>
    </row>
    <row r="142" spans="1:19" s="43" customFormat="1" ht="56.25" customHeight="1">
      <c r="A142" s="71"/>
      <c r="B142" s="72"/>
      <c r="C142" s="72"/>
      <c r="D142" s="72"/>
      <c r="E142" s="72"/>
      <c r="F142" s="72"/>
      <c r="G142" s="72"/>
      <c r="H142" s="73"/>
      <c r="I142" s="67" t="s">
        <v>279</v>
      </c>
      <c r="J142" s="47"/>
      <c r="K142" s="47"/>
      <c r="L142" s="48"/>
      <c r="M142" s="64"/>
      <c r="N142" s="47"/>
      <c r="O142" s="47"/>
      <c r="P142" s="47"/>
      <c r="Q142" s="47"/>
      <c r="R142" s="47"/>
      <c r="S142" s="51"/>
    </row>
    <row r="143" spans="1:19" s="43" customFormat="1" ht="56.25" customHeight="1">
      <c r="A143" s="71"/>
      <c r="B143" s="72"/>
      <c r="C143" s="72"/>
      <c r="D143" s="72"/>
      <c r="E143" s="72"/>
      <c r="F143" s="72"/>
      <c r="G143" s="72"/>
      <c r="H143" s="73"/>
      <c r="I143" s="65" t="s">
        <v>280</v>
      </c>
      <c r="J143" s="54"/>
      <c r="K143" s="54"/>
      <c r="L143" s="55"/>
      <c r="M143" s="64"/>
      <c r="N143" s="47"/>
      <c r="O143" s="47"/>
      <c r="P143" s="47"/>
      <c r="Q143" s="47"/>
      <c r="R143" s="47"/>
      <c r="S143" s="51"/>
    </row>
    <row r="144" spans="1:19" s="43" customFormat="1" ht="56.25" customHeight="1">
      <c r="A144" s="68" t="s">
        <v>281</v>
      </c>
      <c r="B144" s="69"/>
      <c r="C144" s="69"/>
      <c r="D144" s="69"/>
      <c r="E144" s="69"/>
      <c r="F144" s="69"/>
      <c r="G144" s="69"/>
      <c r="H144" s="70"/>
      <c r="I144" s="67" t="s">
        <v>282</v>
      </c>
      <c r="J144" s="47"/>
      <c r="K144" s="47"/>
      <c r="L144" s="48"/>
      <c r="M144" s="64"/>
      <c r="N144" s="47"/>
      <c r="O144" s="47"/>
      <c r="P144" s="47"/>
      <c r="Q144" s="47"/>
      <c r="R144" s="47"/>
      <c r="S144" s="51"/>
    </row>
    <row r="145" spans="1:19" s="43" customFormat="1" ht="56.25" customHeight="1">
      <c r="A145" s="71"/>
      <c r="B145" s="72"/>
      <c r="C145" s="72"/>
      <c r="D145" s="72"/>
      <c r="E145" s="72"/>
      <c r="F145" s="72"/>
      <c r="G145" s="72"/>
      <c r="H145" s="73"/>
      <c r="I145" s="67" t="s">
        <v>283</v>
      </c>
      <c r="J145" s="47"/>
      <c r="K145" s="47"/>
      <c r="L145" s="48"/>
      <c r="M145" s="64"/>
      <c r="N145" s="47"/>
      <c r="O145" s="47"/>
      <c r="P145" s="47"/>
      <c r="Q145" s="47"/>
      <c r="R145" s="47"/>
      <c r="S145" s="51"/>
    </row>
    <row r="146" spans="1:19" s="43" customFormat="1" ht="56.25" customHeight="1">
      <c r="A146" s="71"/>
      <c r="B146" s="72"/>
      <c r="C146" s="72"/>
      <c r="D146" s="72"/>
      <c r="E146" s="72"/>
      <c r="F146" s="72"/>
      <c r="G146" s="72"/>
      <c r="H146" s="73"/>
      <c r="I146" s="67" t="s">
        <v>284</v>
      </c>
      <c r="J146" s="47"/>
      <c r="K146" s="47"/>
      <c r="L146" s="48"/>
      <c r="M146" s="64"/>
      <c r="N146" s="47"/>
      <c r="O146" s="47"/>
      <c r="P146" s="47"/>
      <c r="Q146" s="47"/>
      <c r="R146" s="47"/>
      <c r="S146" s="51"/>
    </row>
    <row r="147" spans="1:19" s="43" customFormat="1" ht="56.25" customHeight="1">
      <c r="A147" s="71"/>
      <c r="B147" s="72"/>
      <c r="C147" s="72"/>
      <c r="D147" s="72"/>
      <c r="E147" s="72"/>
      <c r="F147" s="72"/>
      <c r="G147" s="72"/>
      <c r="H147" s="73"/>
      <c r="I147" s="67" t="s">
        <v>285</v>
      </c>
      <c r="J147" s="47"/>
      <c r="K147" s="47"/>
      <c r="L147" s="48"/>
      <c r="M147" s="64"/>
      <c r="N147" s="47"/>
      <c r="O147" s="47"/>
      <c r="P147" s="47"/>
      <c r="Q147" s="47"/>
      <c r="R147" s="47"/>
      <c r="S147" s="51"/>
    </row>
    <row r="148" spans="1:19" s="43" customFormat="1" ht="56.25" customHeight="1">
      <c r="A148" s="71"/>
      <c r="B148" s="72"/>
      <c r="C148" s="72"/>
      <c r="D148" s="72"/>
      <c r="E148" s="72"/>
      <c r="F148" s="72"/>
      <c r="G148" s="72"/>
      <c r="H148" s="73"/>
      <c r="I148" s="67" t="s">
        <v>286</v>
      </c>
      <c r="J148" s="47"/>
      <c r="K148" s="47"/>
      <c r="L148" s="48"/>
      <c r="M148" s="64"/>
      <c r="N148" s="47"/>
      <c r="O148" s="47"/>
      <c r="P148" s="47"/>
      <c r="Q148" s="47"/>
      <c r="R148" s="47"/>
      <c r="S148" s="51"/>
    </row>
    <row r="149" spans="1:19" s="43" customFormat="1" ht="56.25" customHeight="1">
      <c r="A149" s="71"/>
      <c r="B149" s="72"/>
      <c r="C149" s="72"/>
      <c r="D149" s="72"/>
      <c r="E149" s="72"/>
      <c r="F149" s="72"/>
      <c r="G149" s="72"/>
      <c r="H149" s="73"/>
      <c r="I149" s="67" t="s">
        <v>287</v>
      </c>
      <c r="J149" s="47"/>
      <c r="K149" s="47"/>
      <c r="L149" s="48"/>
      <c r="M149" s="64"/>
      <c r="N149" s="47"/>
      <c r="O149" s="47"/>
      <c r="P149" s="47"/>
      <c r="Q149" s="47"/>
      <c r="R149" s="47"/>
      <c r="S149" s="51"/>
    </row>
    <row r="150" spans="1:19" s="43" customFormat="1" ht="120" customHeight="1">
      <c r="A150" s="50" t="s">
        <v>222</v>
      </c>
      <c r="B150" s="47"/>
      <c r="C150" s="47"/>
      <c r="D150" s="47"/>
      <c r="E150" s="149"/>
      <c r="F150" s="150"/>
      <c r="G150" s="150"/>
      <c r="H150" s="150"/>
      <c r="I150" s="150"/>
      <c r="J150" s="150"/>
      <c r="K150" s="150"/>
      <c r="L150" s="150"/>
      <c r="M150" s="150"/>
      <c r="N150" s="150"/>
      <c r="O150" s="150"/>
      <c r="P150" s="150"/>
      <c r="Q150" s="150"/>
      <c r="R150" s="150"/>
      <c r="S150" s="151"/>
    </row>
    <row r="151" spans="1:19" s="43" customFormat="1">
      <c r="A151" s="74" t="s">
        <v>288</v>
      </c>
      <c r="B151" s="47"/>
      <c r="C151" s="47"/>
      <c r="D151" s="47"/>
      <c r="E151" s="47"/>
      <c r="F151" s="47"/>
      <c r="G151" s="47"/>
      <c r="H151" s="47"/>
      <c r="I151" s="47"/>
      <c r="J151" s="47"/>
      <c r="K151" s="47"/>
      <c r="L151" s="47"/>
      <c r="M151" s="47"/>
      <c r="N151" s="47"/>
      <c r="O151" s="47"/>
      <c r="P151" s="47"/>
      <c r="Q151" s="47"/>
      <c r="R151" s="47"/>
      <c r="S151" s="51"/>
    </row>
    <row r="152" spans="1:19" s="43" customFormat="1" ht="12.75">
      <c r="A152" s="78" t="s">
        <v>289</v>
      </c>
      <c r="B152" s="47"/>
      <c r="C152" s="47"/>
      <c r="D152" s="47"/>
      <c r="E152" s="47"/>
      <c r="F152" s="47"/>
      <c r="G152" s="78" t="s">
        <v>290</v>
      </c>
      <c r="H152" s="47"/>
      <c r="I152" s="47"/>
      <c r="J152" s="47"/>
      <c r="K152" s="47"/>
      <c r="L152" s="79" t="s">
        <v>291</v>
      </c>
      <c r="M152" s="47"/>
      <c r="N152" s="47"/>
      <c r="O152" s="47"/>
      <c r="P152" s="47"/>
      <c r="Q152" s="47"/>
      <c r="R152" s="47"/>
      <c r="S152" s="51"/>
    </row>
    <row r="153" spans="1:19" s="43" customFormat="1" ht="300" customHeight="1">
      <c r="A153" s="80" t="s">
        <v>90</v>
      </c>
      <c r="B153" s="47"/>
      <c r="C153" s="47"/>
      <c r="D153" s="47"/>
      <c r="E153" s="47"/>
      <c r="F153" s="47"/>
      <c r="G153" s="67"/>
      <c r="H153" s="47"/>
      <c r="I153" s="47"/>
      <c r="J153" s="47"/>
      <c r="K153" s="47"/>
      <c r="L153" s="67" t="str">
        <f>IF($A153="DISCAPACIDAD VISUAL BAJA VISIÓN",caracterizacion!$B$52,IF($A153="DISCAPACIDAD VISUAL PÉRDIDA TOTAL DE LA VISIÓN",caracterizacion!$B$53,IF($A153="DISCAPACIDAD AUDITIVA",caracterizacion!$B$54,IF($A153="DISCAPACIDAD AUDITIVA HIPOACUSIA",caracterizacion!$B$55,IF($A153="DISCAPACIDAD INTELECTUAL",caracterizacion!$B$56,IF($A153="TEA / AUTISMO",caracterizacion!$B$57,IF($A153="DISCAPACIDAD FÍSICA USR",caracterizacion!$B$58,IF($A153="DISCAPACIDAD FÍSICA",caracterizacion!$B$59,IF($A153="DISCAPACIDAD PSICOSOCIAL",caracterizacion!$B$60,IF($A153="DISCAPACIDAD MÚLTIPLE FÍSICA - VISUAL",caracterizacion!$B$61,IF($A153="DISCAPACIDAD MÚLTIPLE FÍSICA - AUDITIVA",caracterizacion!$B$62,IF($A153="DISCAPACIDAD MÚLTIPLE FÍSICA - PSICOSOCIAL",caracterizacion!$B$63,IF($A153="DISCAPACIDAD MÚLTIPLE FÍSICA - INTELECTUAL",caracterizacion!$B$64,IF($A153="DISCAPACIDAD MÚLTIPLE FÍSICA - BAJA VISIÓN",caracterizacion!$B$65,IF($A153="DISCAPACIDAD MÚLTIPLE FÍSICA - HIPOACUSIA",caracterizacion!$B$66,IF($A153="DISCAPACIDAD MÚLTIPLE PSICOSOCIAL - HIPOACUSIA",caracterizacion!$B$67,IF($A153="DISCAPACIDAD MÚLTIPLE PSICOSOCIAL - AUDITIVA",caracterizacion!$B$68,IF($A153="DISCAPACIDAD MÚLTIPLE PSICOSOCIAL - BAJA VISIÓN",caracterizacion!$B$69,IF($A153="DISCAPACIDAD MÚLTIPLE PSICOSOCIAL - VISUAL",caracterizacion!$B$70,IF($A153="DISCAPACIDAD MÚLTIPLE PSICOSOCIAL– INTELECTUAL",caracterizacion!$B$71,IF($A153="DISCAPACIDAD MÚLTIPLE AUDITIVA - INTELECTUAL",caracterizacion!$B$72,IF($A153="DISCAPACIDAD MÚLTIPLE VISUAL- INTELECTUAL",caracterizacion!$B$73," "))))))))))))))))))))))</f>
        <v>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v>
      </c>
      <c r="M153" s="47"/>
      <c r="N153" s="47"/>
      <c r="O153" s="47"/>
      <c r="P153" s="47"/>
      <c r="Q153" s="47"/>
      <c r="R153" s="47"/>
      <c r="S153" s="51"/>
    </row>
    <row r="154" spans="1:19" s="43" customFormat="1" ht="300" customHeight="1">
      <c r="A154" s="80" t="s">
        <v>92</v>
      </c>
      <c r="B154" s="47"/>
      <c r="C154" s="47"/>
      <c r="D154" s="47"/>
      <c r="E154" s="47"/>
      <c r="F154" s="47"/>
      <c r="G154" s="67"/>
      <c r="H154" s="47"/>
      <c r="I154" s="47"/>
      <c r="J154" s="47"/>
      <c r="K154" s="47"/>
      <c r="L154" s="67" t="str">
        <f>IF($A154="DISCAPACIDAD VISUAL BAJA VISIÓN",caracterizacion!$B$52,IF($A154="DISCAPACIDAD VISUAL PÉRDIDA TOTAL DE LA VISIÓN",caracterizacion!$B$53,IF($A154="DISCAPACIDAD AUDITIVA",caracterizacion!$B$54,IF($A154="DISCAPACIDAD AUDITIVA HIPOACUSIA",caracterizacion!$B$55,IF($A154="DISCAPACIDAD INTELECTUAL",caracterizacion!$B$56,IF($A154="TEA / AUTISMO",caracterizacion!$B$57,IF($A154="DISCAPACIDAD FÍSICA USR",caracterizacion!$B$58,IF($A154="DISCAPACIDAD FÍSICA",caracterizacion!$B$59,IF($A154="DISCAPACIDAD PSICOSOCIAL",caracterizacion!$B$60,IF($A154="DISCAPACIDAD MÚLTIPLE FÍSICA - VISUAL",caracterizacion!$B$61,IF($A154="DISCAPACIDAD MÚLTIPLE FÍSICA - AUDITIVA",caracterizacion!$B$62,IF($A154="DISCAPACIDAD MÚLTIPLE FÍSICA - PSICOSOCIAL",caracterizacion!$B$63,IF($A154="DISCAPACIDAD MÚLTIPLE FÍSICA - INTELECTUAL",caracterizacion!$B$64,IF($A154="DISCAPACIDAD MÚLTIPLE FÍSICA - BAJA VISIÓN",caracterizacion!$B$65,IF($A154="DISCAPACIDAD MÚLTIPLE FÍSICA - HIPOACUSIA",caracterizacion!$B$66,IF($A154="DISCAPACIDAD MÚLTIPLE PSICOSOCIAL - HIPOACUSIA",caracterizacion!$B$67,IF($A154="DISCAPACIDAD MÚLTIPLE PSICOSOCIAL - AUDITIVA",caracterizacion!$B$68,IF($A154="DISCAPACIDAD MÚLTIPLE PSICOSOCIAL - BAJA VISIÓN",caracterizacion!$B$69,IF($A154="DISCAPACIDAD MÚLTIPLE PSICOSOCIAL - VISUAL",caracterizacion!$B$70,IF($A154="DISCAPACIDAD MÚLTIPLE PSICOSOCIAL– INTELECTUAL",caracterizacion!$B$71,IF($A154="DISCAPACIDAD MÚLTIPLE AUDITIVA - INTELECTUAL",caracterizacion!$B$72,IF($A154="DISCAPACIDAD MÚLTIPLE VISUAL- INTELECTUAL",caracterizacion!$B$73," "))))))))))))))))))))))</f>
        <v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v>
      </c>
      <c r="M154" s="47"/>
      <c r="N154" s="47"/>
      <c r="O154" s="47"/>
      <c r="P154" s="47"/>
      <c r="Q154" s="47"/>
      <c r="R154" s="47"/>
      <c r="S154" s="51"/>
    </row>
    <row r="155" spans="1:19" s="43" customFormat="1" ht="300" customHeight="1">
      <c r="A155" s="80" t="s">
        <v>98</v>
      </c>
      <c r="B155" s="47"/>
      <c r="C155" s="47"/>
      <c r="D155" s="47"/>
      <c r="E155" s="47"/>
      <c r="F155" s="47"/>
      <c r="G155" s="67"/>
      <c r="H155" s="47"/>
      <c r="I155" s="47"/>
      <c r="J155" s="47"/>
      <c r="K155" s="47"/>
      <c r="L155" s="67" t="str">
        <f>IF($A155="DISCAPACIDAD VISUAL BAJA VISIÓN",caracterizacion!$B$52,IF($A155="DISCAPACIDAD VISUAL PÉRDIDA TOTAL DE LA VISIÓN",caracterizacion!$B$53,IF($A155="DISCAPACIDAD AUDITIVA",caracterizacion!$B$54,IF($A155="DISCAPACIDAD AUDITIVA HIPOACUSIA",caracterizacion!$B$55,IF($A155="DISCAPACIDAD INTELECTUAL",caracterizacion!$B$56,IF($A155="TEA / AUTISMO",caracterizacion!$B$57,IF($A155="DISCAPACIDAD FÍSICA USR",caracterizacion!$B$58,IF($A155="DISCAPACIDAD FÍSICA",caracterizacion!$B$59,IF($A155="DISCAPACIDAD PSICOSOCIAL",caracterizacion!$B$60,IF($A155="DISCAPACIDAD MÚLTIPLE FÍSICA - VISUAL",caracterizacion!$B$61,IF($A155="DISCAPACIDAD MÚLTIPLE FÍSICA - AUDITIVA",caracterizacion!$B$62,IF($A155="DISCAPACIDAD MÚLTIPLE FÍSICA - PSICOSOCIAL",caracterizacion!$B$63,IF($A155="DISCAPACIDAD MÚLTIPLE FÍSICA - INTELECTUAL",caracterizacion!$B$64,IF($A155="DISCAPACIDAD MÚLTIPLE FÍSICA - BAJA VISIÓN",caracterizacion!$B$65,IF($A155="DISCAPACIDAD MÚLTIPLE FÍSICA - HIPOACUSIA",caracterizacion!$B$66,IF($A155="DISCAPACIDAD MÚLTIPLE PSICOSOCIAL - HIPOACUSIA",caracterizacion!$B$67,IF($A155="DISCAPACIDAD MÚLTIPLE PSICOSOCIAL - AUDITIVA",caracterizacion!$B$68,IF($A155="DISCAPACIDAD MÚLTIPLE PSICOSOCIAL - BAJA VISIÓN",caracterizacion!$B$69,IF($A155="DISCAPACIDAD MÚLTIPLE PSICOSOCIAL - VISUAL",caracterizacion!$B$70,IF($A155="DISCAPACIDAD MÚLTIPLE PSICOSOCIAL– INTELECTUAL",caracterizacion!$B$71,IF($A155="DISCAPACIDAD MÚLTIPLE AUDITIVA - INTELECTUAL",caracterizacion!$B$72,IF($A155="DISCAPACIDAD MÚLTIPLE VISUAL- INTELECTUAL",caracterizacion!$B$73," "))))))))))))))))))))))</f>
        <v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v>
      </c>
      <c r="M155" s="47"/>
      <c r="N155" s="47"/>
      <c r="O155" s="47"/>
      <c r="P155" s="47"/>
      <c r="Q155" s="47"/>
      <c r="R155" s="47"/>
      <c r="S155" s="51"/>
    </row>
    <row r="156" spans="1:19" s="43" customFormat="1" ht="300" customHeight="1">
      <c r="A156" s="80" t="s">
        <v>122</v>
      </c>
      <c r="B156" s="47"/>
      <c r="C156" s="47"/>
      <c r="D156" s="47"/>
      <c r="E156" s="47"/>
      <c r="F156" s="47"/>
      <c r="G156" s="67"/>
      <c r="H156" s="47"/>
      <c r="I156" s="47"/>
      <c r="J156" s="47"/>
      <c r="K156" s="47"/>
      <c r="L156" s="67" t="str">
        <f>IF($A156="DISCAPACIDAD VISUAL BAJA VISIÓN",caracterizacion!$B$52,IF($A156="DISCAPACIDAD VISUAL PÉRDIDA TOTAL DE LA VISIÓN",caracterizacion!$B$53,IF($A156="DISCAPACIDAD AUDITIVA",caracterizacion!$B$54,IF($A156="DISCAPACIDAD AUDITIVA HIPOACUSIA",caracterizacion!$B$55,IF($A156="DISCAPACIDAD INTELECTUAL",caracterizacion!$B$56,IF($A156="TEA / AUTISMO",caracterizacion!$B$57,IF($A156="DISCAPACIDAD FÍSICA USR",caracterizacion!$B$58,IF($A156="DISCAPACIDAD FÍSICA",caracterizacion!$B$59,IF($A156="DISCAPACIDAD PSICOSOCIAL",caracterizacion!$B$60,IF($A156="DISCAPACIDAD MÚLTIPLE FÍSICA - VISUAL",caracterizacion!$B$61,IF($A156="DISCAPACIDAD MÚLTIPLE FÍSICA - AUDITIVA",caracterizacion!$B$62,IF($A156="DISCAPACIDAD MÚLTIPLE FÍSICA - PSICOSOCIAL",caracterizacion!$B$63,IF($A156="DISCAPACIDAD MÚLTIPLE FÍSICA - INTELECTUAL",caracterizacion!$B$64,IF($A156="DISCAPACIDAD MÚLTIPLE FÍSICA - BAJA VISIÓN",caracterizacion!$B$65,IF($A156="DISCAPACIDAD MÚLTIPLE FÍSICA - HIPOACUSIA",caracterizacion!$B$66,IF($A156="DISCAPACIDAD MÚLTIPLE PSICOSOCIAL - HIPOACUSIA",caracterizacion!$B$67,IF($A156="DISCAPACIDAD MÚLTIPLE PSICOSOCIAL - AUDITIVA",caracterizacion!$B$68,IF($A156="DISCAPACIDAD MÚLTIPLE PSICOSOCIAL - BAJA VISIÓN",caracterizacion!$B$69,IF($A156="DISCAPACIDAD MÚLTIPLE PSICOSOCIAL - VISUAL",caracterizacion!$B$70,IF($A156="DISCAPACIDAD MÚLTIPLE PSICOSOCIAL– INTELECTUAL",caracterizacion!$B$71,IF($A156="DISCAPACIDAD MÚLTIPLE AUDITIVA - INTELECTUAL",caracterizacion!$B$72,IF($A156="DISCAPACIDAD MÚLTIPLE VISUAL- INTELECTUAL",caracterizacion!$B$73," "))))))))))))))))))))))</f>
        <v>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v>
      </c>
      <c r="M156" s="47"/>
      <c r="N156" s="47"/>
      <c r="O156" s="47"/>
      <c r="P156" s="47"/>
      <c r="Q156" s="47"/>
      <c r="R156" s="47"/>
      <c r="S156" s="51"/>
    </row>
    <row r="157" spans="1:19" s="43" customFormat="1" ht="15">
      <c r="A157" s="81"/>
      <c r="B157" s="47"/>
      <c r="C157" s="47"/>
      <c r="D157" s="47"/>
      <c r="E157" s="47"/>
      <c r="F157" s="47"/>
      <c r="G157" s="47"/>
      <c r="H157" s="47"/>
      <c r="I157" s="47"/>
      <c r="J157" s="47"/>
      <c r="K157" s="47"/>
      <c r="L157" s="47"/>
      <c r="M157" s="47"/>
      <c r="N157" s="47"/>
      <c r="O157" s="47"/>
      <c r="P157" s="47"/>
      <c r="Q157" s="47"/>
      <c r="R157" s="47"/>
      <c r="S157" s="51"/>
    </row>
    <row r="158" spans="1:19" s="43" customFormat="1">
      <c r="A158" s="74" t="s">
        <v>292</v>
      </c>
      <c r="B158" s="47"/>
      <c r="C158" s="47"/>
      <c r="D158" s="47"/>
      <c r="E158" s="47"/>
      <c r="F158" s="47"/>
      <c r="G158" s="47"/>
      <c r="H158" s="47"/>
      <c r="I158" s="47"/>
      <c r="J158" s="47"/>
      <c r="K158" s="47"/>
      <c r="L158" s="47"/>
      <c r="M158" s="47"/>
      <c r="N158" s="47"/>
      <c r="O158" s="47"/>
      <c r="P158" s="47"/>
      <c r="Q158" s="47"/>
      <c r="R158" s="47"/>
      <c r="S158" s="51"/>
    </row>
    <row r="159" spans="1:19" s="43" customFormat="1" ht="107.25" customHeight="1">
      <c r="A159" s="84"/>
      <c r="B159" s="47"/>
      <c r="C159" s="47"/>
      <c r="D159" s="47"/>
      <c r="E159" s="47"/>
      <c r="F159" s="47"/>
      <c r="G159" s="47"/>
      <c r="H159" s="47"/>
      <c r="I159" s="47"/>
      <c r="J159" s="47"/>
      <c r="K159" s="47"/>
      <c r="L159" s="47"/>
      <c r="M159" s="47"/>
      <c r="N159" s="47"/>
      <c r="O159" s="47"/>
      <c r="P159" s="47"/>
      <c r="Q159" s="47"/>
      <c r="R159" s="47"/>
      <c r="S159" s="51"/>
    </row>
    <row r="160" spans="1:19" s="43" customFormat="1">
      <c r="A160" s="74" t="s">
        <v>293</v>
      </c>
      <c r="B160" s="47"/>
      <c r="C160" s="47"/>
      <c r="D160" s="47"/>
      <c r="E160" s="47"/>
      <c r="F160" s="47"/>
      <c r="G160" s="47"/>
      <c r="H160" s="47"/>
      <c r="I160" s="47"/>
      <c r="J160" s="47"/>
      <c r="K160" s="47"/>
      <c r="L160" s="47"/>
      <c r="M160" s="47"/>
      <c r="N160" s="47"/>
      <c r="O160" s="47"/>
      <c r="P160" s="47"/>
      <c r="Q160" s="47"/>
      <c r="R160" s="47"/>
      <c r="S160" s="51"/>
    </row>
    <row r="161" spans="1:19" s="43" customFormat="1" ht="15">
      <c r="A161" s="81" t="s">
        <v>155</v>
      </c>
      <c r="B161" s="47"/>
      <c r="C161" s="47"/>
      <c r="D161" s="48"/>
      <c r="E161" s="81" t="s">
        <v>159</v>
      </c>
      <c r="F161" s="47"/>
      <c r="G161" s="47"/>
      <c r="H161" s="47"/>
      <c r="I161" s="47"/>
      <c r="J161" s="48"/>
      <c r="K161" s="42" t="s">
        <v>151</v>
      </c>
      <c r="L161" s="81" t="s">
        <v>160</v>
      </c>
      <c r="M161" s="47"/>
      <c r="N161" s="47"/>
      <c r="O161" s="47"/>
      <c r="P161" s="47"/>
      <c r="Q161" s="47"/>
      <c r="R161" s="47"/>
      <c r="S161" s="51"/>
    </row>
    <row r="162" spans="1:19" s="43" customFormat="1" ht="15">
      <c r="A162" s="81" t="s">
        <v>155</v>
      </c>
      <c r="B162" s="47"/>
      <c r="C162" s="47"/>
      <c r="D162" s="48"/>
      <c r="E162" s="81"/>
      <c r="F162" s="47"/>
      <c r="G162" s="47"/>
      <c r="H162" s="47"/>
      <c r="I162" s="47"/>
      <c r="J162" s="48"/>
      <c r="K162" s="42" t="s">
        <v>151</v>
      </c>
      <c r="L162" s="82"/>
      <c r="M162" s="47"/>
      <c r="N162" s="47"/>
      <c r="O162" s="47"/>
      <c r="P162" s="47"/>
      <c r="Q162" s="47"/>
      <c r="R162" s="47"/>
      <c r="S162" s="51"/>
    </row>
    <row r="163" spans="1:19" s="43" customFormat="1" ht="15">
      <c r="A163" s="81" t="s">
        <v>155</v>
      </c>
      <c r="B163" s="47"/>
      <c r="C163" s="47"/>
      <c r="D163" s="48"/>
      <c r="E163" s="81"/>
      <c r="F163" s="47"/>
      <c r="G163" s="47"/>
      <c r="H163" s="47"/>
      <c r="I163" s="47"/>
      <c r="J163" s="48"/>
      <c r="K163" s="42" t="s">
        <v>151</v>
      </c>
      <c r="L163" s="82"/>
      <c r="M163" s="47"/>
      <c r="N163" s="47"/>
      <c r="O163" s="47"/>
      <c r="P163" s="47"/>
      <c r="Q163" s="47"/>
      <c r="R163" s="47"/>
      <c r="S163" s="51"/>
    </row>
    <row r="164" spans="1:19" s="43" customFormat="1" ht="12.75">
      <c r="A164" s="83" t="s">
        <v>156</v>
      </c>
      <c r="B164" s="57"/>
      <c r="C164" s="57"/>
      <c r="D164" s="57"/>
      <c r="E164" s="57"/>
      <c r="F164" s="57"/>
      <c r="G164" s="57"/>
      <c r="H164" s="57"/>
      <c r="I164" s="57"/>
      <c r="J164" s="57"/>
      <c r="K164" s="57"/>
      <c r="L164" s="57"/>
      <c r="M164" s="57"/>
      <c r="N164" s="57"/>
      <c r="O164" s="57"/>
      <c r="P164" s="57"/>
      <c r="Q164" s="57"/>
      <c r="R164" s="57"/>
      <c r="S164" s="60"/>
    </row>
  </sheetData>
  <mergeCells count="323">
    <mergeCell ref="A116:S116"/>
    <mergeCell ref="L80:S80"/>
    <mergeCell ref="L81:S81"/>
    <mergeCell ref="L82:S82"/>
    <mergeCell ref="L83:S83"/>
    <mergeCell ref="L84:S84"/>
    <mergeCell ref="A77:S77"/>
    <mergeCell ref="L89:S89"/>
    <mergeCell ref="L90:S90"/>
    <mergeCell ref="L91:S91"/>
    <mergeCell ref="A109:S109"/>
    <mergeCell ref="A110:G110"/>
    <mergeCell ref="H110:K110"/>
    <mergeCell ref="L110:S110"/>
    <mergeCell ref="H111:K111"/>
    <mergeCell ref="L111:S111"/>
    <mergeCell ref="A111:G111"/>
    <mergeCell ref="A112:G112"/>
    <mergeCell ref="H112:K112"/>
    <mergeCell ref="L112:S112"/>
    <mergeCell ref="A113:G113"/>
    <mergeCell ref="H113:K113"/>
    <mergeCell ref="L113:S113"/>
    <mergeCell ref="A101:K101"/>
    <mergeCell ref="A133:H137"/>
    <mergeCell ref="I133:L133"/>
    <mergeCell ref="I134:L134"/>
    <mergeCell ref="I135:L135"/>
    <mergeCell ref="I136:L136"/>
    <mergeCell ref="I137:L137"/>
    <mergeCell ref="M126:S126"/>
    <mergeCell ref="A80:K80"/>
    <mergeCell ref="A81:K81"/>
    <mergeCell ref="A82:K82"/>
    <mergeCell ref="A83:K83"/>
    <mergeCell ref="I131:L131"/>
    <mergeCell ref="M131:S131"/>
    <mergeCell ref="I127:L127"/>
    <mergeCell ref="M127:S127"/>
    <mergeCell ref="A106:K106"/>
    <mergeCell ref="A107:D107"/>
    <mergeCell ref="E107:S107"/>
    <mergeCell ref="A114:G114"/>
    <mergeCell ref="H114:K114"/>
    <mergeCell ref="L114:S114"/>
    <mergeCell ref="A115:G115"/>
    <mergeCell ref="H115:K115"/>
    <mergeCell ref="L115:S115"/>
    <mergeCell ref="A74:K74"/>
    <mergeCell ref="A75:K75"/>
    <mergeCell ref="A76:D76"/>
    <mergeCell ref="E76:S76"/>
    <mergeCell ref="A78:K79"/>
    <mergeCell ref="L78:S79"/>
    <mergeCell ref="L74:S74"/>
    <mergeCell ref="L75:S75"/>
    <mergeCell ref="A69:K69"/>
    <mergeCell ref="A70:K70"/>
    <mergeCell ref="A71:K71"/>
    <mergeCell ref="A72:K72"/>
    <mergeCell ref="A73:K73"/>
    <mergeCell ref="L69:S69"/>
    <mergeCell ref="L70:S70"/>
    <mergeCell ref="L71:S71"/>
    <mergeCell ref="L72:S72"/>
    <mergeCell ref="L73:S73"/>
    <mergeCell ref="A64:K64"/>
    <mergeCell ref="A65:K65"/>
    <mergeCell ref="A66:K66"/>
    <mergeCell ref="A67:K67"/>
    <mergeCell ref="A68:K68"/>
    <mergeCell ref="L64:S64"/>
    <mergeCell ref="L65:S65"/>
    <mergeCell ref="L66:S66"/>
    <mergeCell ref="L67:S67"/>
    <mergeCell ref="L68:S68"/>
    <mergeCell ref="A52:S52"/>
    <mergeCell ref="A53:S56"/>
    <mergeCell ref="A57:S57"/>
    <mergeCell ref="A58:S58"/>
    <mergeCell ref="A59:S59"/>
    <mergeCell ref="A60:S60"/>
    <mergeCell ref="A61:S61"/>
    <mergeCell ref="A62:K63"/>
    <mergeCell ref="L62:S63"/>
    <mergeCell ref="A47:H47"/>
    <mergeCell ref="I47:S47"/>
    <mergeCell ref="A48:H48"/>
    <mergeCell ref="I48:S48"/>
    <mergeCell ref="A49:H49"/>
    <mergeCell ref="I49:S49"/>
    <mergeCell ref="A50:H50"/>
    <mergeCell ref="I50:S50"/>
    <mergeCell ref="A51:S51"/>
    <mergeCell ref="L30:S30"/>
    <mergeCell ref="L31:S31"/>
    <mergeCell ref="L32:S32"/>
    <mergeCell ref="N36:Q36"/>
    <mergeCell ref="R36:S36"/>
    <mergeCell ref="L33:S33"/>
    <mergeCell ref="A34:S34"/>
    <mergeCell ref="A35:S35"/>
    <mergeCell ref="A36:F36"/>
    <mergeCell ref="G36:H36"/>
    <mergeCell ref="I36:K36"/>
    <mergeCell ref="L36:M36"/>
    <mergeCell ref="A44:H44"/>
    <mergeCell ref="I44:S44"/>
    <mergeCell ref="A45:H45"/>
    <mergeCell ref="I45:S45"/>
    <mergeCell ref="I46:S46"/>
    <mergeCell ref="I31:K31"/>
    <mergeCell ref="I32:K32"/>
    <mergeCell ref="I30:K30"/>
    <mergeCell ref="I33:K33"/>
    <mergeCell ref="A37:F37"/>
    <mergeCell ref="G37:H37"/>
    <mergeCell ref="I37:K37"/>
    <mergeCell ref="L37:M37"/>
    <mergeCell ref="N37:Q37"/>
    <mergeCell ref="R37:S37"/>
    <mergeCell ref="A38:S38"/>
    <mergeCell ref="A46:H46"/>
    <mergeCell ref="A39:H39"/>
    <mergeCell ref="I39:S39"/>
    <mergeCell ref="A40:H40"/>
    <mergeCell ref="I40:S40"/>
    <mergeCell ref="A41:S41"/>
    <mergeCell ref="A42:H42"/>
    <mergeCell ref="I42:S42"/>
    <mergeCell ref="A17:H17"/>
    <mergeCell ref="A18:H18"/>
    <mergeCell ref="A19:H19"/>
    <mergeCell ref="A20:H20"/>
    <mergeCell ref="A43:H43"/>
    <mergeCell ref="I43:S43"/>
    <mergeCell ref="A21:H21"/>
    <mergeCell ref="A22:H22"/>
    <mergeCell ref="A23:H23"/>
    <mergeCell ref="A24:H24"/>
    <mergeCell ref="A25:H25"/>
    <mergeCell ref="A26:H26"/>
    <mergeCell ref="A27:H27"/>
    <mergeCell ref="I27:S27"/>
    <mergeCell ref="A28:H28"/>
    <mergeCell ref="I28:S28"/>
    <mergeCell ref="I21:S21"/>
    <mergeCell ref="I22:S22"/>
    <mergeCell ref="I23:S23"/>
    <mergeCell ref="I24:S24"/>
    <mergeCell ref="A29:H29"/>
    <mergeCell ref="I29:K29"/>
    <mergeCell ref="M29:S29"/>
    <mergeCell ref="A30:H33"/>
    <mergeCell ref="L7:M7"/>
    <mergeCell ref="N7:S7"/>
    <mergeCell ref="A1:G4"/>
    <mergeCell ref="H1:Q4"/>
    <mergeCell ref="R4:S4"/>
    <mergeCell ref="A6:S6"/>
    <mergeCell ref="A7:E7"/>
    <mergeCell ref="F7:K7"/>
    <mergeCell ref="A5:S5"/>
    <mergeCell ref="A8:E8"/>
    <mergeCell ref="F8:K8"/>
    <mergeCell ref="L8:M8"/>
    <mergeCell ref="N8:S8"/>
    <mergeCell ref="F9:K9"/>
    <mergeCell ref="L9:M9"/>
    <mergeCell ref="N9:S9"/>
    <mergeCell ref="L11:M11"/>
    <mergeCell ref="N11:S11"/>
    <mergeCell ref="A9:E9"/>
    <mergeCell ref="A10:E10"/>
    <mergeCell ref="F10:K10"/>
    <mergeCell ref="L10:M10"/>
    <mergeCell ref="N10:S10"/>
    <mergeCell ref="A11:E11"/>
    <mergeCell ref="F11:K11"/>
    <mergeCell ref="M140:S140"/>
    <mergeCell ref="M141:S141"/>
    <mergeCell ref="M142:S142"/>
    <mergeCell ref="M143:S143"/>
    <mergeCell ref="M144:S144"/>
    <mergeCell ref="A12:E12"/>
    <mergeCell ref="F12:K12"/>
    <mergeCell ref="L12:M12"/>
    <mergeCell ref="N12:S12"/>
    <mergeCell ref="A13:E13"/>
    <mergeCell ref="F13:K13"/>
    <mergeCell ref="L13:M13"/>
    <mergeCell ref="N13:S13"/>
    <mergeCell ref="A14:S14"/>
    <mergeCell ref="A15:H15"/>
    <mergeCell ref="I15:S15"/>
    <mergeCell ref="A16:H16"/>
    <mergeCell ref="I16:S16"/>
    <mergeCell ref="I17:S17"/>
    <mergeCell ref="I25:S25"/>
    <mergeCell ref="I26:S26"/>
    <mergeCell ref="I18:S18"/>
    <mergeCell ref="I19:S19"/>
    <mergeCell ref="I20:S20"/>
    <mergeCell ref="L163:S163"/>
    <mergeCell ref="A163:D163"/>
    <mergeCell ref="E163:J163"/>
    <mergeCell ref="A164:S164"/>
    <mergeCell ref="A158:S158"/>
    <mergeCell ref="A159:S159"/>
    <mergeCell ref="A160:S160"/>
    <mergeCell ref="A161:D161"/>
    <mergeCell ref="E161:J161"/>
    <mergeCell ref="A162:D162"/>
    <mergeCell ref="E162:J162"/>
    <mergeCell ref="A155:F155"/>
    <mergeCell ref="G155:K155"/>
    <mergeCell ref="L155:S155"/>
    <mergeCell ref="A156:F156"/>
    <mergeCell ref="G156:K156"/>
    <mergeCell ref="L156:S156"/>
    <mergeCell ref="A157:S157"/>
    <mergeCell ref="L161:S161"/>
    <mergeCell ref="L162:S162"/>
    <mergeCell ref="M145:S145"/>
    <mergeCell ref="M146:S146"/>
    <mergeCell ref="M147:S147"/>
    <mergeCell ref="M148:S148"/>
    <mergeCell ref="M149:S149"/>
    <mergeCell ref="E150:S150"/>
    <mergeCell ref="A151:S151"/>
    <mergeCell ref="G154:K154"/>
    <mergeCell ref="L154:S154"/>
    <mergeCell ref="A152:F152"/>
    <mergeCell ref="G152:K152"/>
    <mergeCell ref="L152:S152"/>
    <mergeCell ref="A153:F153"/>
    <mergeCell ref="G153:K153"/>
    <mergeCell ref="L153:S153"/>
    <mergeCell ref="A154:F154"/>
    <mergeCell ref="A144:H149"/>
    <mergeCell ref="I144:L144"/>
    <mergeCell ref="I145:L145"/>
    <mergeCell ref="I146:L146"/>
    <mergeCell ref="I147:L147"/>
    <mergeCell ref="I148:L148"/>
    <mergeCell ref="I149:L149"/>
    <mergeCell ref="A150:D150"/>
    <mergeCell ref="A138:H143"/>
    <mergeCell ref="I138:L138"/>
    <mergeCell ref="I139:L139"/>
    <mergeCell ref="I140:L140"/>
    <mergeCell ref="I141:L141"/>
    <mergeCell ref="A117:S117"/>
    <mergeCell ref="A118:H119"/>
    <mergeCell ref="M118:S119"/>
    <mergeCell ref="A120:H125"/>
    <mergeCell ref="M120:S120"/>
    <mergeCell ref="M121:S121"/>
    <mergeCell ref="I142:L142"/>
    <mergeCell ref="I143:L143"/>
    <mergeCell ref="I128:L128"/>
    <mergeCell ref="M128:S128"/>
    <mergeCell ref="I129:L129"/>
    <mergeCell ref="M129:S129"/>
    <mergeCell ref="I130:L130"/>
    <mergeCell ref="M130:S130"/>
    <mergeCell ref="I125:L125"/>
    <mergeCell ref="M125:S125"/>
    <mergeCell ref="A126:H132"/>
    <mergeCell ref="I126:L126"/>
    <mergeCell ref="M138:S138"/>
    <mergeCell ref="M139:S139"/>
    <mergeCell ref="I120:L120"/>
    <mergeCell ref="I121:L121"/>
    <mergeCell ref="I118:L119"/>
    <mergeCell ref="I122:L122"/>
    <mergeCell ref="M122:S122"/>
    <mergeCell ref="I123:L123"/>
    <mergeCell ref="M123:S123"/>
    <mergeCell ref="I124:L124"/>
    <mergeCell ref="M124:S124"/>
    <mergeCell ref="I132:L132"/>
    <mergeCell ref="M132:S132"/>
    <mergeCell ref="M133:S133"/>
    <mergeCell ref="M134:S134"/>
    <mergeCell ref="M135:S135"/>
    <mergeCell ref="M136:S136"/>
    <mergeCell ref="M137:S137"/>
    <mergeCell ref="L106:S106"/>
    <mergeCell ref="A108:S108"/>
    <mergeCell ref="A96:K96"/>
    <mergeCell ref="A97:K97"/>
    <mergeCell ref="A98:K98"/>
    <mergeCell ref="A99:K99"/>
    <mergeCell ref="A100:K100"/>
    <mergeCell ref="L96:S96"/>
    <mergeCell ref="L97:S97"/>
    <mergeCell ref="L98:S98"/>
    <mergeCell ref="L99:S99"/>
    <mergeCell ref="L100:S100"/>
    <mergeCell ref="A102:K102"/>
    <mergeCell ref="A103:K103"/>
    <mergeCell ref="A104:K104"/>
    <mergeCell ref="A105:K105"/>
    <mergeCell ref="L101:S101"/>
    <mergeCell ref="L102:S102"/>
    <mergeCell ref="L103:S103"/>
    <mergeCell ref="L104:S104"/>
    <mergeCell ref="L105:S105"/>
    <mergeCell ref="A90:K90"/>
    <mergeCell ref="A91:K91"/>
    <mergeCell ref="A92:D92"/>
    <mergeCell ref="E92:S92"/>
    <mergeCell ref="A93:S93"/>
    <mergeCell ref="A94:K95"/>
    <mergeCell ref="L94:S95"/>
    <mergeCell ref="A84:K84"/>
    <mergeCell ref="A85:D85"/>
    <mergeCell ref="E85:S85"/>
    <mergeCell ref="A86:S86"/>
    <mergeCell ref="A87:K88"/>
    <mergeCell ref="L87:S88"/>
    <mergeCell ref="A89:K89"/>
  </mergeCells>
  <conditionalFormatting sqref="G36:G37 R36:R37">
    <cfRule type="notContainsBlanks" dxfId="1" priority="2">
      <formula>LEN(TRIM(G36))&gt;0</formula>
    </cfRule>
  </conditionalFormatting>
  <conditionalFormatting sqref="O12:S12">
    <cfRule type="notContainsBlanks" dxfId="0" priority="1">
      <formula>LEN(TRIM(O12))&gt;0</formula>
    </cfRule>
  </conditionalFormatting>
  <dataValidations count="17">
    <dataValidation type="list" allowBlank="1" showErrorMessage="1" sqref="I46" xr:uid="{00000000-0002-0000-0500-000000000000}">
      <formula1>"15 minutos,30 minutos,45 minutos,1 hora,No aplica"</formula1>
    </dataValidation>
    <dataValidation type="list" allowBlank="1" showErrorMessage="1" sqref="L64:L75 L80:L84 L89:L91 L96:L106" xr:uid="{00000000-0002-0000-0500-000001000000}">
      <formula1>"Alto.,Medio. ,Bajo.,No aplica."</formula1>
    </dataValidation>
    <dataValidation type="list" allowBlank="1" showErrorMessage="1" sqref="L161" xr:uid="{00000000-0002-0000-0500-000002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I50" xr:uid="{00000000-0002-0000-0500-000003000000}">
      <formula1>"Seis meses.,Un año.,Año y medio.,Dos años y medio ,Las prácticas son válidas como experiencia laboral.,Sin experiencia laboral.,Tres Meses ,Con o Sin Experiencia ,Dos Años ,Tres Años ,Cuatro Años ,Cinco Años "</formula1>
    </dataValidation>
    <dataValidation type="list" allowBlank="1" showErrorMessage="1" sqref="M120:M149" xr:uid="{00000000-0002-0000-0500-000004000000}">
      <formula1>"Alto.,Medio.,Bajo.,No aplica."</formula1>
    </dataValidation>
    <dataValidation type="custom" allowBlank="1" showDropDown="1" sqref="F7" xr:uid="{00000000-0002-0000-0500-000005000000}">
      <formula1>OR(NOT(ISERROR(DATEVALUE(F7))), AND(ISNUMBER(F7), LEFT(CELL("format", F7))="D"))</formula1>
    </dataValidation>
    <dataValidation type="list" allowBlank="1" showErrorMessage="1" sqref="E161" xr:uid="{00000000-0002-0000-0500-000006000000}">
      <formula1>"Sandra Milena Pachón Rojas,Sara Zambrano,Alejandra Pérez,Lenny Lugo,Angie Díaz,Adriana Viveros,Janeth Camargo,Gabriela Rubiano Isaza,Andrés Montes,Sara Sánchez,Catalina Salazar"</formula1>
    </dataValidation>
    <dataValidation type="list" allowBlank="1" showErrorMessage="1" sqref="I29" xr:uid="{00000000-0002-0000-0500-000007000000}">
      <formula1>"Sí,No,En Trámite"</formula1>
    </dataValidation>
    <dataValidation type="list" allowBlank="1" showErrorMessage="1" sqref="N7" xr:uid="{00000000-0002-0000-0500-000008000000}">
      <formula1>"Presencial,Virtual,Mixta,No aplica"</formula1>
    </dataValidation>
    <dataValidation type="list" allowBlank="1" showErrorMessage="1" sqref="I25" xr:uid="{00000000-0002-0000-0500-000009000000}">
      <formula1>"Término Fijo.,Término Indefinido.,Obra o Labor.,Prestación de Servicios.,Término Indefinido con Cláusula presuntiva.,Nombramiento.,Contrato de Aprendizaje.,Nombramiento provisional."</formula1>
    </dataValidation>
    <dataValidation type="list" allowBlank="1" showErrorMessage="1" sqref="L111:L115" xr:uid="{00000000-0002-0000-0500-00000A000000}">
      <formula1>"Diario.,Semanal.,Quincenal.,Mensual.,No aplica."</formula1>
    </dataValidation>
    <dataValidation type="list" allowBlank="1" showErrorMessage="1" sqref="I18" xr:uid="{00000000-0002-0000-0500-00000B000000}">
      <formula1>"Hombre,Mujer,Hombre - Mujer,Otro,Indiferente"</formula1>
    </dataValidation>
    <dataValidation type="list" allowBlank="1" showErrorMessage="1" sqref="I17" xr:uid="{00000000-0002-0000-0500-00000C000000}">
      <formula1>"Administrativo.,Operativo.,Servicios."</formula1>
    </dataValidation>
    <dataValidation type="list" allowBlank="1" showErrorMessage="1" sqref="I42" xr:uid="{00000000-0002-0000-0500-00000D000000}">
      <formula1>"Horarios Fijos.,Horarios Rotativos.,Flexibilización de horarios"</formula1>
    </dataValidation>
    <dataValidation type="list" allowBlank="1" showErrorMessage="1" sqref="I43:I44" xr:uid="{00000000-0002-0000-0500-00000F000000}">
      <formula1>"1:00 am,2:00 am,3:00 am,4:00 am,5:00 am,6:00 am,7:00 am,8:00 am,9:00 am,10:00 am,11:00 am,12:00 am,12:00 pm,1:00 pm,2:00 pm,3:00 pm,4:00 pm,5:00 pm,6:00 pm,7:00 pm,8:00 pm,9:00 pm,10:00 pm,11:00 pm"</formula1>
    </dataValidation>
    <dataValidation type="list" allowBlank="1" showErrorMessage="1" sqref="I45" xr:uid="{00000000-0002-0000-0500-000010000000}">
      <formula1>"15 minutos.,30 minutos.,45 minutos.,1 hora.,No aplica.,2 horas. "</formula1>
    </dataValidation>
    <dataValidation type="list" allowBlank="1" showInputMessage="1" showErrorMessage="1" prompt="Haz clic e introduce un valor de la lista de elementos" sqref="H111:H115" xr:uid="{00000000-0002-0000-0500-000011000000}">
      <formula1>"                      De 1 a 2 horas.,                      De 2 a 4 horas.,                      De 4 a 6 horas.,                      De 6 a 8 horas.,No aplica"</formula1>
    </dataValidation>
  </dataValidations>
  <hyperlinks>
    <hyperlink ref="A164" r:id="rId1" xr:uid="{00000000-0004-0000-0500-000000000000}"/>
  </hyperlinks>
  <printOptions horizontalCentered="1" gridLines="1"/>
  <pageMargins left="0.7" right="0.7" top="0.75" bottom="0.75" header="0" footer="0"/>
  <pageSetup fitToHeight="0" pageOrder="overThenDown" orientation="portrait" cellComments="atEnd"/>
  <extLst>
    <ext xmlns:x14="http://schemas.microsoft.com/office/spreadsheetml/2009/9/main" uri="{CCE6A557-97BC-4b89-ADB6-D9C93CAAB3DF}">
      <x14:dataValidations xmlns:xm="http://schemas.microsoft.com/office/excel/2006/main" count="1">
        <x14:dataValidation type="list" allowBlank="1" showErrorMessage="1" xr:uid="{00000000-0002-0000-0500-00000E000000}">
          <x14:formula1>
            <xm:f>caracterizacion!$A$52:$A$73</xm:f>
          </x14:formula1>
          <xm:sqref>A153:A156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caracterizacion</vt:lpstr>
      <vt:lpstr>3. REVISIÓN DE LAS CONDICIONES </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2026-03-04T14:55:17Z</dcterms:modified>
</cp:coreProperties>
</file>