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badan\Desktop\Python\11_analysisArchetype_Generico\resources\data\"/>
    </mc:Choice>
  </mc:AlternateContent>
  <xr:revisionPtr revIDLastSave="0" documentId="8_{65AEA43F-FDC8-43FC-A047-B9CF0329B84E}" xr6:coauthVersionLast="47" xr6:coauthVersionMax="47" xr10:uidLastSave="{00000000-0000-0000-0000-000000000000}"/>
  <bookViews>
    <workbookView xWindow="0" yWindow="0" windowWidth="11520" windowHeight="12360" xr2:uid="{53150447-ED14-4609-AEB5-4CDFBBBE29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1" i="1"/>
  <c r="C30" i="1"/>
  <c r="C29" i="1"/>
  <c r="C28" i="1"/>
  <c r="C27" i="1"/>
  <c r="C26" i="1"/>
  <c r="C13" i="1"/>
  <c r="C12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11" authorId="0" shapeId="0" xr:uid="{1CE3827A-EAC6-4D54-9FA9-E96AEA7D4897}">
      <text>
        <r>
          <rPr>
            <b/>
            <sz val="9"/>
            <color indexed="81"/>
            <rFont val="Tahoma"/>
            <charset val="1"/>
          </rPr>
          <t>Administrador:</t>
        </r>
        <r>
          <rPr>
            <sz val="9"/>
            <color indexed="81"/>
            <rFont val="Tahoma"/>
            <charset val="1"/>
          </rPr>
          <t xml:space="preserve">
cype 2024 COAATMCA</t>
        </r>
      </text>
    </comment>
  </commentList>
</comments>
</file>

<file path=xl/sharedStrings.xml><?xml version="1.0" encoding="utf-8"?>
<sst xmlns="http://schemas.openxmlformats.org/spreadsheetml/2006/main" count="39" uniqueCount="20">
  <si>
    <t>Elementos constructivos simulación</t>
  </si>
  <si>
    <t>PMEB_PGMUR15_REHAB1</t>
  </si>
  <si>
    <t>PMEB_PGMUR15_REHAB2</t>
  </si>
  <si>
    <t>EXT_WALL_MARES_REHAB1</t>
  </si>
  <si>
    <t>EXT_WALL_MARES_REHAB2/ PMEB_PGMUR15_REHAB3</t>
  </si>
  <si>
    <t>EXT_WINDOW_REHAB2</t>
  </si>
  <si>
    <t>EXT_WINDOW_REHAB1</t>
  </si>
  <si>
    <t>B_1901-1940_ROOF1_REHAB1/ PMEB_PGSOSTRE_REHAB1</t>
  </si>
  <si>
    <t>PMEB_PGSOSTRE_REHAB2</t>
  </si>
  <si>
    <t>B_1901-1940_ROOF1_REHAB2</t>
  </si>
  <si>
    <t>B_1901-1940_ROOF1_REHAB3</t>
  </si>
  <si>
    <t>B_1901-1940_ROOF1_REHAB4</t>
  </si>
  <si>
    <t>B_1901-1940_ROOF1_REHAB5</t>
  </si>
  <si>
    <t>B_1901-1940_ROOF1_REHAB6</t>
  </si>
  <si>
    <t>B_1901-1940_ROOF1_REHAB7</t>
  </si>
  <si>
    <t>PMEB_PGTERRE1st_floor_REHAB1</t>
  </si>
  <si>
    <t>PMEB_PGTERRE1st_floor_REHAB2</t>
  </si>
  <si>
    <t>Espesor (mm)</t>
  </si>
  <si>
    <t>1,20x1,10</t>
  </si>
  <si>
    <t xml:space="preserve">Cost instal·lat (€/m2)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</si>
</sst>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3" xfId="0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2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 wrapText="1"/>
    </xf>
    <xf numFmtId="2" fontId="4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0F6D-BF16-44EA-90E3-77EF2FA757A0}">
  <dimension ref="A1:C35"/>
  <sheetViews>
    <sheetView tabSelected="1" topLeftCell="A18" workbookViewId="0">
      <selection activeCell="A34" sqref="A34:XFD35"/>
    </sheetView>
  </sheetViews>
  <sheetFormatPr baseColWidth="10" defaultRowHeight="14.4" x14ac:dyDescent="0.3"/>
  <cols>
    <col min="1" max="1" width="30" style="2" bestFit="1" customWidth="1"/>
    <col min="2" max="2" width="10.5546875" customWidth="1"/>
    <col min="3" max="3" width="12.109375" style="13" customWidth="1"/>
  </cols>
  <sheetData>
    <row r="1" spans="1:3" ht="43.2" x14ac:dyDescent="0.3">
      <c r="A1" s="3" t="s">
        <v>0</v>
      </c>
      <c r="B1" s="8" t="s">
        <v>17</v>
      </c>
      <c r="C1" s="14" t="s">
        <v>19</v>
      </c>
    </row>
    <row r="2" spans="1:3" x14ac:dyDescent="0.3">
      <c r="A2" s="4" t="s">
        <v>1</v>
      </c>
      <c r="B2" s="9">
        <v>60</v>
      </c>
      <c r="C2" s="15">
        <v>79.569999999999993</v>
      </c>
    </row>
    <row r="3" spans="1:3" x14ac:dyDescent="0.3">
      <c r="A3" s="4" t="s">
        <v>1</v>
      </c>
      <c r="B3" s="9">
        <v>80</v>
      </c>
      <c r="C3" s="15">
        <v>83.31</v>
      </c>
    </row>
    <row r="4" spans="1:3" x14ac:dyDescent="0.3">
      <c r="A4" s="4" t="s">
        <v>1</v>
      </c>
      <c r="B4" s="9">
        <v>100</v>
      </c>
      <c r="C4" s="15">
        <v>87.55</v>
      </c>
    </row>
    <row r="5" spans="1:3" x14ac:dyDescent="0.3">
      <c r="A5" s="4" t="s">
        <v>1</v>
      </c>
      <c r="B5" s="9">
        <v>120</v>
      </c>
      <c r="C5" s="15">
        <v>91.01</v>
      </c>
    </row>
    <row r="6" spans="1:3" x14ac:dyDescent="0.3">
      <c r="A6" s="4" t="s">
        <v>1</v>
      </c>
      <c r="B6" s="9">
        <v>140</v>
      </c>
      <c r="C6" s="15">
        <v>93.42</v>
      </c>
    </row>
    <row r="7" spans="1:3" x14ac:dyDescent="0.3">
      <c r="A7" s="4" t="s">
        <v>2</v>
      </c>
      <c r="B7" s="10">
        <v>60</v>
      </c>
      <c r="C7" s="15">
        <v>81.98</v>
      </c>
    </row>
    <row r="8" spans="1:3" x14ac:dyDescent="0.3">
      <c r="A8" s="4" t="s">
        <v>2</v>
      </c>
      <c r="B8" s="10">
        <v>80</v>
      </c>
      <c r="C8" s="15">
        <v>86.06</v>
      </c>
    </row>
    <row r="9" spans="1:3" x14ac:dyDescent="0.3">
      <c r="A9" s="4" t="s">
        <v>2</v>
      </c>
      <c r="B9" s="10">
        <v>100</v>
      </c>
      <c r="C9" s="15">
        <v>90.06</v>
      </c>
    </row>
    <row r="10" spans="1:3" x14ac:dyDescent="0.3">
      <c r="A10" s="4" t="s">
        <v>2</v>
      </c>
      <c r="B10" s="10">
        <v>120</v>
      </c>
      <c r="C10" s="15">
        <v>94.031999999999996</v>
      </c>
    </row>
    <row r="11" spans="1:3" x14ac:dyDescent="0.3">
      <c r="A11" s="5" t="s">
        <v>3</v>
      </c>
      <c r="B11" s="10">
        <v>60</v>
      </c>
      <c r="C11" s="15">
        <f>119.6*1.15</f>
        <v>137.54</v>
      </c>
    </row>
    <row r="12" spans="1:3" x14ac:dyDescent="0.3">
      <c r="A12" s="5" t="s">
        <v>3</v>
      </c>
      <c r="B12" s="10">
        <v>80</v>
      </c>
      <c r="C12" s="15">
        <f>134.46*1.15</f>
        <v>154.62899999999999</v>
      </c>
    </row>
    <row r="13" spans="1:3" ht="28.8" x14ac:dyDescent="0.3">
      <c r="A13" s="6" t="s">
        <v>4</v>
      </c>
      <c r="B13" s="10">
        <v>80</v>
      </c>
      <c r="C13" s="15">
        <f>80.64*1.15</f>
        <v>92.73599999999999</v>
      </c>
    </row>
    <row r="14" spans="1:3" x14ac:dyDescent="0.3">
      <c r="A14" s="4" t="s">
        <v>5</v>
      </c>
      <c r="B14" s="9" t="s">
        <v>18</v>
      </c>
      <c r="C14" s="16">
        <v>676.97</v>
      </c>
    </row>
    <row r="15" spans="1:3" x14ac:dyDescent="0.3">
      <c r="A15" s="4" t="s">
        <v>6</v>
      </c>
      <c r="B15" s="9" t="s">
        <v>18</v>
      </c>
      <c r="C15" s="16">
        <v>1272.3499999999999</v>
      </c>
    </row>
    <row r="16" spans="1:3" ht="28.8" x14ac:dyDescent="0.3">
      <c r="A16" s="7" t="s">
        <v>7</v>
      </c>
      <c r="B16" s="9">
        <v>60</v>
      </c>
      <c r="C16" s="16">
        <v>142.35</v>
      </c>
    </row>
    <row r="17" spans="1:3" ht="28.8" x14ac:dyDescent="0.3">
      <c r="A17" s="7" t="s">
        <v>7</v>
      </c>
      <c r="B17" s="9">
        <v>80</v>
      </c>
      <c r="C17" s="16">
        <v>145.68</v>
      </c>
    </row>
    <row r="18" spans="1:3" ht="28.8" x14ac:dyDescent="0.3">
      <c r="A18" s="7" t="s">
        <v>7</v>
      </c>
      <c r="B18" s="9">
        <v>100</v>
      </c>
      <c r="C18" s="16">
        <v>148.81</v>
      </c>
    </row>
    <row r="19" spans="1:3" ht="28.8" x14ac:dyDescent="0.3">
      <c r="A19" s="7" t="s">
        <v>7</v>
      </c>
      <c r="B19" s="9">
        <v>120</v>
      </c>
      <c r="C19" s="16">
        <v>151.94999999999999</v>
      </c>
    </row>
    <row r="20" spans="1:3" ht="28.8" x14ac:dyDescent="0.3">
      <c r="A20" s="7" t="s">
        <v>7</v>
      </c>
      <c r="B20" s="9">
        <v>140</v>
      </c>
      <c r="C20" s="16">
        <v>155.13</v>
      </c>
    </row>
    <row r="21" spans="1:3" x14ac:dyDescent="0.3">
      <c r="A21" s="1" t="s">
        <v>8</v>
      </c>
      <c r="B21" s="11">
        <v>60</v>
      </c>
      <c r="C21" s="16">
        <v>166.9</v>
      </c>
    </row>
    <row r="22" spans="1:3" x14ac:dyDescent="0.3">
      <c r="A22" s="1" t="s">
        <v>8</v>
      </c>
      <c r="B22" s="11">
        <v>80</v>
      </c>
      <c r="C22" s="16">
        <v>177.76</v>
      </c>
    </row>
    <row r="23" spans="1:3" x14ac:dyDescent="0.3">
      <c r="A23" s="1" t="s">
        <v>8</v>
      </c>
      <c r="B23" s="11">
        <v>100</v>
      </c>
      <c r="C23" s="16">
        <v>189.49</v>
      </c>
    </row>
    <row r="24" spans="1:3" x14ac:dyDescent="0.3">
      <c r="A24" s="1" t="s">
        <v>8</v>
      </c>
      <c r="B24" s="11">
        <v>120</v>
      </c>
      <c r="C24" s="16">
        <v>201.24</v>
      </c>
    </row>
    <row r="25" spans="1:3" x14ac:dyDescent="0.3">
      <c r="A25" s="1" t="s">
        <v>8</v>
      </c>
      <c r="B25" s="11">
        <v>140</v>
      </c>
      <c r="C25" s="16">
        <v>212.95</v>
      </c>
    </row>
    <row r="26" spans="1:3" x14ac:dyDescent="0.3">
      <c r="A26" s="1" t="s">
        <v>9</v>
      </c>
      <c r="B26" s="12">
        <v>100</v>
      </c>
      <c r="C26" s="17">
        <f>149.05*1.15</f>
        <v>171.4075</v>
      </c>
    </row>
    <row r="27" spans="1:3" x14ac:dyDescent="0.3">
      <c r="A27" s="1" t="s">
        <v>10</v>
      </c>
      <c r="B27" s="9">
        <v>100</v>
      </c>
      <c r="C27" s="16">
        <f>+(147.82)*1.15</f>
        <v>169.99299999999997</v>
      </c>
    </row>
    <row r="28" spans="1:3" x14ac:dyDescent="0.3">
      <c r="A28" s="1" t="s">
        <v>11</v>
      </c>
      <c r="B28" s="9">
        <v>100</v>
      </c>
      <c r="C28" s="16">
        <f>+(132.01)*1.15</f>
        <v>151.81149999999997</v>
      </c>
    </row>
    <row r="29" spans="1:3" x14ac:dyDescent="0.3">
      <c r="A29" s="1" t="s">
        <v>12</v>
      </c>
      <c r="B29" s="11">
        <v>80</v>
      </c>
      <c r="C29" s="16">
        <f>193.13*1.15</f>
        <v>222.09949999999998</v>
      </c>
    </row>
    <row r="30" spans="1:3" x14ac:dyDescent="0.3">
      <c r="A30" s="1" t="s">
        <v>13</v>
      </c>
      <c r="B30" s="11">
        <v>80</v>
      </c>
      <c r="C30" s="16">
        <f>157.82*1.15</f>
        <v>181.49299999999997</v>
      </c>
    </row>
    <row r="31" spans="1:3" x14ac:dyDescent="0.3">
      <c r="A31" s="1" t="s">
        <v>14</v>
      </c>
      <c r="B31" s="11">
        <v>80</v>
      </c>
      <c r="C31" s="16">
        <f>12.1*1.21*1.15</f>
        <v>16.837149999999998</v>
      </c>
    </row>
    <row r="32" spans="1:3" x14ac:dyDescent="0.3">
      <c r="A32" s="1" t="s">
        <v>15</v>
      </c>
      <c r="B32" s="9">
        <v>60</v>
      </c>
      <c r="C32" s="16">
        <v>82.18</v>
      </c>
    </row>
    <row r="33" spans="1:3" x14ac:dyDescent="0.3">
      <c r="A33" s="1" t="s">
        <v>15</v>
      </c>
      <c r="B33" s="9">
        <v>80</v>
      </c>
      <c r="C33" s="16">
        <v>94.4</v>
      </c>
    </row>
    <row r="34" spans="1:3" x14ac:dyDescent="0.3">
      <c r="A34" s="1" t="s">
        <v>16</v>
      </c>
      <c r="B34" s="9">
        <v>60</v>
      </c>
      <c r="C34" s="16">
        <f>48.94+32.11</f>
        <v>81.05</v>
      </c>
    </row>
    <row r="35" spans="1:3" x14ac:dyDescent="0.3">
      <c r="A35" s="1" t="s">
        <v>16</v>
      </c>
      <c r="B35" s="9">
        <v>80</v>
      </c>
      <c r="C35" s="16">
        <f>59.98+32.11</f>
        <v>92.09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Rabadán Muñoz</dc:creator>
  <cp:lastModifiedBy>Samuel Rabadán Muñoz</cp:lastModifiedBy>
  <dcterms:created xsi:type="dcterms:W3CDTF">2023-07-21T06:34:58Z</dcterms:created>
  <dcterms:modified xsi:type="dcterms:W3CDTF">2023-07-21T06:39:43Z</dcterms:modified>
</cp:coreProperties>
</file>