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emperature\diffusion_solver\props\"/>
    </mc:Choice>
  </mc:AlternateContent>
  <bookViews>
    <workbookView xWindow="0" yWindow="0" windowWidth="21570" windowHeight="8145"/>
  </bookViews>
  <sheets>
    <sheet name="kr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<sst xmlns="http://schemas.openxmlformats.org/spreadsheetml/2006/main" count="9" uniqueCount="9">
  <si>
    <t>s_or</t>
  </si>
  <si>
    <t>s_wc</t>
  </si>
  <si>
    <t>kr_wmax</t>
  </si>
  <si>
    <t>kr_omax</t>
  </si>
  <si>
    <t>s_w</t>
  </si>
  <si>
    <t>kr_w</t>
  </si>
  <si>
    <t>kr_o</t>
  </si>
  <si>
    <t>n_o</t>
  </si>
  <si>
    <t>n_w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</si>
</sst>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kr!$F$2</c:f>
              <c:strCache>
                <c:ptCount val="1"/>
                <c:pt idx="0">
                  <c:v>kr_w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kr!$E$3:$E$16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kr!$F$3:$F$16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7.8125E-3</c:v>
                </c:pt>
                <c:pt idx="3">
                  <c:v>3.1249999999999993E-2</c:v>
                </c:pt>
                <c:pt idx="4">
                  <c:v>7.0312500000000028E-2</c:v>
                </c:pt>
                <c:pt idx="5">
                  <c:v>0.125</c:v>
                </c:pt>
                <c:pt idx="6">
                  <c:v>0.1953125</c:v>
                </c:pt>
                <c:pt idx="7">
                  <c:v>0.28124999999999989</c:v>
                </c:pt>
                <c:pt idx="8">
                  <c:v>0.330078125</c:v>
                </c:pt>
                <c:pt idx="9">
                  <c:v>0.3828125</c:v>
                </c:pt>
                <c:pt idx="10">
                  <c:v>0.439453125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kr!$G$2</c:f>
              <c:strCache>
                <c:ptCount val="1"/>
                <c:pt idx="0">
                  <c:v>kr_o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kr!$E$3:$E$16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</c:numCache>
            </c:numRef>
          </c:xVal>
          <c:yVal>
            <c:numRef>
              <c:f>kr!$G$3:$G$16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0.765625</c:v>
                </c:pt>
                <c:pt idx="3">
                  <c:v>0.56249999999999978</c:v>
                </c:pt>
                <c:pt idx="4">
                  <c:v>0.390625</c:v>
                </c:pt>
                <c:pt idx="5">
                  <c:v>0.25</c:v>
                </c:pt>
                <c:pt idx="6">
                  <c:v>0.14062500000000006</c:v>
                </c:pt>
                <c:pt idx="7">
                  <c:v>6.2500000000000028E-2</c:v>
                </c:pt>
                <c:pt idx="8">
                  <c:v>3.5156249999999986E-2</c:v>
                </c:pt>
                <c:pt idx="9">
                  <c:v>1.5624999999999983E-2</c:v>
                </c:pt>
                <c:pt idx="10">
                  <c:v>3.9062500000000017E-3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23712"/>
        <c:axId val="417020968"/>
      </c:scatterChart>
      <c:valAx>
        <c:axId val="4170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20968"/>
        <c:crosses val="autoZero"/>
        <c:crossBetween val="midCat"/>
      </c:valAx>
      <c:valAx>
        <c:axId val="417020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2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8</xdr:col>
      <xdr:colOff>428625</xdr:colOff>
      <xdr:row>32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B13" sqref="B13"/>
    </sheetView>
  </sheetViews>
  <sheetFormatPr defaultRowHeight="15" x14ac:dyDescent="0.25"/>
  <sheetData>
    <row r="2" spans="2:7" x14ac:dyDescent="0.25">
      <c r="B2" t="s">
        <v>3</v>
      </c>
      <c r="C2">
        <v>1</v>
      </c>
      <c r="E2" t="s">
        <v>4</v>
      </c>
      <c r="F2" t="s">
        <v>5</v>
      </c>
      <c r="G2" t="s">
        <v>6</v>
      </c>
    </row>
    <row r="3" spans="2:7" x14ac:dyDescent="0.25">
      <c r="B3" t="s">
        <v>2</v>
      </c>
      <c r="C3">
        <v>0.5</v>
      </c>
      <c r="E3">
        <v>0</v>
      </c>
      <c r="F3">
        <f>IF(OR(E3&gt;1-$C$4, E3&lt;$C$5), 1, ((E3-$C$5)/(1-$C$5-$C$4))^$C$8)*IF(E3&gt;$C$5, $C$3, 0)</f>
        <v>0</v>
      </c>
      <c r="G3">
        <f>IF(OR(E3&gt;1-$C$4, E3&lt;$C$5), 1, ((1-E3-$C$4)/(1-$C$5-$C$4))^$C$7)*IF(E3&lt;1-$C$4, $C$2, 0)</f>
        <v>1</v>
      </c>
    </row>
    <row r="4" spans="2:7" x14ac:dyDescent="0.25">
      <c r="B4" t="s">
        <v>0</v>
      </c>
      <c r="C4">
        <v>0.1</v>
      </c>
      <c r="E4">
        <v>0.1</v>
      </c>
      <c r="F4">
        <f t="shared" ref="F4:F16" si="0">IF(OR(E4&gt;1-$C$4, E4&lt;$C$5), 1, ((E4-$C$5)/(1-$C$5-$C$4))^$C$8)*IF(E4&gt;$C$5, $C$3, 0)</f>
        <v>0</v>
      </c>
      <c r="G4">
        <f t="shared" ref="G4:G16" si="1">IF(OR(E4&gt;1-$C$4, E4&lt;$C$5), 1, ((1-E4-$C$4)/(1-$C$5-$C$4))^$C$7)*IF(E4&lt;1-$C$4, $C$2, 0)</f>
        <v>1</v>
      </c>
    </row>
    <row r="5" spans="2:7" x14ac:dyDescent="0.25">
      <c r="B5" t="s">
        <v>1</v>
      </c>
      <c r="C5">
        <v>0.1</v>
      </c>
      <c r="E5">
        <v>0.2</v>
      </c>
      <c r="F5">
        <f t="shared" si="0"/>
        <v>7.8125E-3</v>
      </c>
      <c r="G5">
        <f t="shared" si="1"/>
        <v>0.765625</v>
      </c>
    </row>
    <row r="6" spans="2:7" x14ac:dyDescent="0.25">
      <c r="E6">
        <v>0.3</v>
      </c>
      <c r="F6">
        <f t="shared" si="0"/>
        <v>3.1249999999999993E-2</v>
      </c>
      <c r="G6">
        <f t="shared" si="1"/>
        <v>0.56249999999999978</v>
      </c>
    </row>
    <row r="7" spans="2:7" x14ac:dyDescent="0.25">
      <c r="B7" t="s">
        <v>7</v>
      </c>
      <c r="C7">
        <v>2</v>
      </c>
      <c r="E7">
        <v>0.4</v>
      </c>
      <c r="F7">
        <f t="shared" si="0"/>
        <v>7.0312500000000028E-2</v>
      </c>
      <c r="G7">
        <f t="shared" si="1"/>
        <v>0.390625</v>
      </c>
    </row>
    <row r="8" spans="2:7" x14ac:dyDescent="0.25">
      <c r="B8" t="s">
        <v>8</v>
      </c>
      <c r="C8">
        <v>2</v>
      </c>
      <c r="E8">
        <v>0.5</v>
      </c>
      <c r="F8">
        <f t="shared" si="0"/>
        <v>0.125</v>
      </c>
      <c r="G8">
        <f t="shared" si="1"/>
        <v>0.25</v>
      </c>
    </row>
    <row r="9" spans="2:7" x14ac:dyDescent="0.25">
      <c r="E9">
        <v>0.6</v>
      </c>
      <c r="F9">
        <f t="shared" si="0"/>
        <v>0.1953125</v>
      </c>
      <c r="G9">
        <f t="shared" si="1"/>
        <v>0.14062500000000006</v>
      </c>
    </row>
    <row r="10" spans="2:7" x14ac:dyDescent="0.25">
      <c r="E10">
        <v>0.7</v>
      </c>
      <c r="F10">
        <f t="shared" si="0"/>
        <v>0.28124999999999989</v>
      </c>
      <c r="G10">
        <f t="shared" si="1"/>
        <v>6.2500000000000028E-2</v>
      </c>
    </row>
    <row r="11" spans="2:7" x14ac:dyDescent="0.25">
      <c r="E11">
        <v>0.75</v>
      </c>
      <c r="F11">
        <f t="shared" si="0"/>
        <v>0.330078125</v>
      </c>
      <c r="G11">
        <f t="shared" si="1"/>
        <v>3.5156249999999986E-2</v>
      </c>
    </row>
    <row r="12" spans="2:7" x14ac:dyDescent="0.25">
      <c r="E12">
        <v>0.8</v>
      </c>
      <c r="F12">
        <f t="shared" si="0"/>
        <v>0.3828125</v>
      </c>
      <c r="G12">
        <f t="shared" si="1"/>
        <v>1.5624999999999983E-2</v>
      </c>
    </row>
    <row r="13" spans="2:7" x14ac:dyDescent="0.25">
      <c r="E13">
        <v>0.85</v>
      </c>
      <c r="F13">
        <f t="shared" si="0"/>
        <v>0.439453125</v>
      </c>
      <c r="G13">
        <f t="shared" si="1"/>
        <v>3.9062500000000017E-3</v>
      </c>
    </row>
    <row r="14" spans="2:7" x14ac:dyDescent="0.25">
      <c r="E14">
        <v>0.9</v>
      </c>
      <c r="F14">
        <f t="shared" si="0"/>
        <v>0.5</v>
      </c>
      <c r="G14">
        <f t="shared" si="1"/>
        <v>0</v>
      </c>
    </row>
    <row r="15" spans="2:7" x14ac:dyDescent="0.25">
      <c r="E15">
        <v>0.95</v>
      </c>
      <c r="F15">
        <f t="shared" si="0"/>
        <v>0.5</v>
      </c>
      <c r="G15">
        <f t="shared" si="1"/>
        <v>0</v>
      </c>
    </row>
    <row r="16" spans="2:7" x14ac:dyDescent="0.25">
      <c r="E16">
        <v>1</v>
      </c>
      <c r="F16">
        <f t="shared" si="0"/>
        <v>0.5</v>
      </c>
      <c r="G16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A1:B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kr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cranon</dc:creator>
  <cp:lastModifiedBy>cranon</cp:lastModifiedBy>
  <dcterms:created xsi:type="dcterms:W3CDTF">2016-11-26T11:03:39Z</dcterms:created>
  <dcterms:modified xsi:type="dcterms:W3CDTF">2016-11-26T11:56:16Z</dcterms:modified>
</cp:coreProperties>
</file>