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UNAD\Herramientas teleinformaticas\Actividad_Unidad 1_Alejandro Villalobos\Actividad Excel\"/>
    </mc:Choice>
  </mc:AlternateContent>
  <bookViews>
    <workbookView xWindow="0" yWindow="0" windowWidth="20490" windowHeight="7680"/>
  </bookViews>
  <sheets>
    <sheet name="Tabla" sheetId="1" r:id="rId1"/>
    <sheet name="Grafica" sheetId="2" r:id="rId2"/>
    <sheet name="dinamica" sheetId="3" r:id="rId3"/>
  </sheet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B2" i="2"/>
  <c r="C2" i="2" s="1"/>
  <c r="F10" i="1"/>
  <c r="F9" i="1"/>
  <c r="F8" i="1"/>
  <c r="E10" i="1"/>
  <c r="E9" i="1"/>
  <c r="E8" i="1"/>
  <c r="E2" i="1"/>
  <c r="F2" i="1" s="1"/>
  <c r="F3" i="1"/>
  <c r="F4" i="1"/>
  <c r="F5" i="1"/>
  <c r="F6" i="1"/>
  <c r="E7" i="1"/>
  <c r="D7" i="1"/>
  <c r="F7" i="1" l="1"/>
</calcChain>
</file>

<file path=xl/comments1.xml><?xml version="1.0" encoding="utf-8"?>
<comments xmlns="http://schemas.openxmlformats.org/spreadsheetml/2006/main">
  <authors>
    <author>Usuario</author>
  </authors>
  <commentList>
    <comment ref="E2" authorId="0" shapeId="0">
      <text>
        <r>
          <rPr>
            <sz val="9"/>
            <color indexed="81"/>
            <rFont val="Tahoma"/>
            <family val="2"/>
          </rPr>
          <t>Se paga una subscripción mensual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Según leí ese tipo de licencia es gratuita mas no libre</t>
        </r>
      </text>
    </comment>
  </commentList>
</comments>
</file>

<file path=xl/sharedStrings.xml><?xml version="1.0" encoding="utf-8"?>
<sst xmlns="http://schemas.openxmlformats.org/spreadsheetml/2006/main" count="54" uniqueCount="32">
  <si>
    <t>ITEM</t>
  </si>
  <si>
    <t>NOMBRE DEL PROGRAMA</t>
  </si>
  <si>
    <t>TIPO DE LICENCIA</t>
  </si>
  <si>
    <t>CANTIDAD</t>
  </si>
  <si>
    <t>VALOR UNIDAD</t>
  </si>
  <si>
    <t>SUBTOTAL</t>
  </si>
  <si>
    <t>TOTALES</t>
  </si>
  <si>
    <t>VALOR PROMEDIO</t>
  </si>
  <si>
    <t>VALOR MAXIMO</t>
  </si>
  <si>
    <t>VALOR MINIMO</t>
  </si>
  <si>
    <t>krita</t>
  </si>
  <si>
    <t>Adove Photoshop</t>
  </si>
  <si>
    <t>Photoscape</t>
  </si>
  <si>
    <t>Paint.net</t>
  </si>
  <si>
    <t>Propietario</t>
  </si>
  <si>
    <t>AFFINITY PHOTO</t>
  </si>
  <si>
    <t>Adobe CLUF (propietario)</t>
  </si>
  <si>
    <t>GNU/GPL (libre)</t>
  </si>
  <si>
    <t>Proprietary EULA (propietario)</t>
  </si>
  <si>
    <t>Adware (libre)</t>
  </si>
  <si>
    <t>Freeware (propietario)</t>
  </si>
  <si>
    <t>nombre del programa</t>
  </si>
  <si>
    <t>valor unidad</t>
  </si>
  <si>
    <t>Subtotal</t>
  </si>
  <si>
    <t>valor porcentual</t>
  </si>
  <si>
    <t>tipo de licencia</t>
  </si>
  <si>
    <t>Cantidad</t>
  </si>
  <si>
    <t>Etiquetas de fila</t>
  </si>
  <si>
    <t>Total general</t>
  </si>
  <si>
    <t>Suma de Cantidad</t>
  </si>
  <si>
    <t>Suma de valor unidad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</si>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</sst>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\ * #,##0_-;\-&quot;$&quot;\ * #,##0_-;_-&quot;$&quot;\ * &quot;-&quot;_-;_-@_-"/>
    <numFmt numFmtId="164" formatCode="&quot;$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12" xfId="0" applyFont="1" applyBorder="1"/>
    <xf numFmtId="0" fontId="3" fillId="0" borderId="4" xfId="0" applyFont="1" applyBorder="1"/>
    <xf numFmtId="0" fontId="2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2" fillId="0" borderId="7" xfId="0" applyFont="1" applyBorder="1"/>
    <xf numFmtId="42" fontId="2" fillId="0" borderId="8" xfId="1" applyFont="1" applyBorder="1"/>
    <xf numFmtId="42" fontId="2" fillId="0" borderId="9" xfId="1" applyFont="1" applyBorder="1"/>
    <xf numFmtId="42" fontId="2" fillId="0" borderId="5" xfId="1" applyFont="1" applyBorder="1"/>
    <xf numFmtId="42" fontId="2" fillId="0" borderId="6" xfId="1" applyFont="1" applyBorder="1"/>
    <xf numFmtId="42" fontId="2" fillId="0" borderId="8" xfId="0" applyNumberFormat="1" applyFont="1" applyBorder="1"/>
    <xf numFmtId="42" fontId="2" fillId="0" borderId="11" xfId="0" applyNumberFormat="1" applyFont="1" applyBorder="1"/>
    <xf numFmtId="0" fontId="2" fillId="0" borderId="0" xfId="0" applyFont="1" applyBorder="1"/>
    <xf numFmtId="42" fontId="2" fillId="0" borderId="0" xfId="1" applyFont="1" applyBorder="1"/>
    <xf numFmtId="42" fontId="2" fillId="0" borderId="0" xfId="1" applyFont="1"/>
    <xf numFmtId="9" fontId="2" fillId="0" borderId="0" xfId="2" applyFont="1"/>
    <xf numFmtId="9" fontId="0" fillId="0" borderId="0" xfId="2" applyFont="1"/>
    <xf numFmtId="42" fontId="0" fillId="0" borderId="0" xfId="1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3">
    <cellStyle name="Moneda [0]" xfId="1" builtinId="7"/>
    <cellStyle name="Normal" xfId="0" builtinId="0"/>
    <cellStyle name="Porcentaje" xfId="2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Grafica!$B$1</c:f>
              <c:strCache>
                <c:ptCount val="1"/>
                <c:pt idx="0">
                  <c:v>valor unidad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Grafica!$A$2:$A$6</c:f>
              <c:strCache>
                <c:ptCount val="5"/>
                <c:pt idx="0">
                  <c:v>Adove Photoshop</c:v>
                </c:pt>
                <c:pt idx="1">
                  <c:v>krita</c:v>
                </c:pt>
                <c:pt idx="2">
                  <c:v>AFFINITY PHOTO</c:v>
                </c:pt>
                <c:pt idx="3">
                  <c:v>Photoscape</c:v>
                </c:pt>
                <c:pt idx="4">
                  <c:v>Paint.net</c:v>
                </c:pt>
              </c:strCache>
            </c:strRef>
          </c:cat>
          <c:val>
            <c:numRef>
              <c:f>Grafica!$B$2:$B$6</c:f>
            </c:numRef>
          </c:val>
          <c:extLst>
            <c:ext xmlns:c16="http://schemas.microsoft.com/office/drawing/2014/chart" uri="{C3380CC4-5D6E-409C-BE32-E72D297353CC}">
              <c16:uniqueId val="{00000000-4327-4021-9D22-887E7D5F3967}"/>
            </c:ext>
          </c:extLst>
        </c:ser>
        <c:ser>
          <c:idx val="1"/>
          <c:order val="1"/>
          <c:tx>
            <c:strRef>
              <c:f>Grafica!$C$1</c:f>
              <c:strCache>
                <c:ptCount val="1"/>
                <c:pt idx="0">
                  <c:v>valor porcentual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Grafica!$A$2:$A$6</c:f>
              <c:strCache>
                <c:ptCount val="5"/>
                <c:pt idx="0">
                  <c:v>Adove Photoshop</c:v>
                </c:pt>
                <c:pt idx="1">
                  <c:v>krita</c:v>
                </c:pt>
                <c:pt idx="2">
                  <c:v>AFFINITY PHOTO</c:v>
                </c:pt>
                <c:pt idx="3">
                  <c:v>Photoscape</c:v>
                </c:pt>
                <c:pt idx="4">
                  <c:v>Paint.net</c:v>
                </c:pt>
              </c:strCache>
            </c:strRef>
          </c:cat>
          <c:val>
            <c:numRef>
              <c:f>Grafica!$C$2:$C$6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27-4021-9D22-887E7D5F3967}"/>
            </c:ext>
          </c:extLst>
        </c:ser>
        <c:ser>
          <c:idx val="2"/>
          <c:order val="2"/>
          <c:tx>
            <c:strRef>
              <c:f>Grafica!$D$1</c:f>
              <c:strCache>
                <c:ptCount val="1"/>
                <c:pt idx="0">
                  <c:v>Subtotal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Grafica!$A$2:$A$6</c:f>
              <c:strCache>
                <c:ptCount val="5"/>
                <c:pt idx="0">
                  <c:v>Adove Photoshop</c:v>
                </c:pt>
                <c:pt idx="1">
                  <c:v>krita</c:v>
                </c:pt>
                <c:pt idx="2">
                  <c:v>AFFINITY PHOTO</c:v>
                </c:pt>
                <c:pt idx="3">
                  <c:v>Photoscape</c:v>
                </c:pt>
                <c:pt idx="4">
                  <c:v>Paint.net</c:v>
                </c:pt>
              </c:strCache>
            </c:strRef>
          </c:cat>
          <c:val>
            <c:numRef>
              <c:f>Grafica!$D$2:$D$6</c:f>
              <c:numCache>
                <c:formatCode>_("$"* #,##0_);_("$"* \(#,##0\);_("$"* "-"_);_(@_)</c:formatCode>
                <c:ptCount val="5"/>
                <c:pt idx="0">
                  <c:v>759360</c:v>
                </c:pt>
                <c:pt idx="1">
                  <c:v>0</c:v>
                </c:pt>
                <c:pt idx="2">
                  <c:v>588000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27-4021-9D22-887E7D5F39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88645007"/>
        <c:axId val="996611519"/>
      </c:barChart>
      <c:catAx>
        <c:axId val="108864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96611519"/>
        <c:crosses val="autoZero"/>
        <c:auto val="1"/>
        <c:lblAlgn val="ctr"/>
        <c:lblOffset val="100"/>
        <c:noMultiLvlLbl val="0"/>
      </c:catAx>
      <c:valAx>
        <c:axId val="99661151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8864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</xdr:row>
      <xdr:rowOff>0</xdr:rowOff>
    </xdr:from>
    <xdr:to>
      <xdr:col>10</xdr:col>
      <xdr:colOff>333375</xdr:colOff>
      <xdr:row>15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3D77239-338F-4557-AB04-0800CC633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2789.811270370374" createdVersion="6" refreshedVersion="6" minRefreshableVersion="3" recordCount="5">
  <cacheSource type="worksheet">
    <worksheetSource name="Tabla1"/>
  </cacheSource>
  <cacheFields count="4">
    <cacheField name="nombre del programa" numFmtId="0">
      <sharedItems count="5">
        <s v="Adove Photoshop"/>
        <s v="krita"/>
        <s v="AFFINITY PHOTO"/>
        <s v="Photoscape"/>
        <s v="Paint.net"/>
      </sharedItems>
    </cacheField>
    <cacheField name="tipo de licencia" numFmtId="0">
      <sharedItems count="7">
        <s v="Propietario"/>
        <s v="Libre"/>
        <s v="Adware (libre)" u="1"/>
        <s v="Freeware (propietario)" u="1"/>
        <s v="GNU/GPL (libre)" u="1"/>
        <s v="Adobe CLUF (propietario)" u="1"/>
        <s v="Proprietary EULA (propietario)" u="1"/>
      </sharedItems>
    </cacheField>
    <cacheField name="Cantidad" numFmtId="1">
      <sharedItems containsSemiMixedTypes="0" containsString="0" containsNumber="1" containsInteger="1" minValue="2" maxValue="6"/>
    </cacheField>
    <cacheField name="valor unidad" numFmtId="42">
      <sharedItems containsSemiMixedTypes="0" containsString="0" containsNumber="1" containsInteger="1" minValue="0" maxValue="379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n v="2"/>
    <n v="379680"/>
  </r>
  <r>
    <x v="1"/>
    <x v="1"/>
    <n v="5"/>
    <n v="0"/>
  </r>
  <r>
    <x v="2"/>
    <x v="0"/>
    <n v="4"/>
    <n v="147000"/>
  </r>
  <r>
    <x v="3"/>
    <x v="1"/>
    <n v="6"/>
    <n v="0"/>
  </r>
  <r>
    <x v="4"/>
    <x v="0"/>
    <n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9:C17" firstHeaderRow="0" firstDataRow="1" firstDataCol="1"/>
  <pivotFields count="4">
    <pivotField axis="axisRow" showAll="0">
      <items count="6">
        <item x="0"/>
        <item x="2"/>
        <item x="1"/>
        <item x="4"/>
        <item x="3"/>
        <item t="default"/>
      </items>
    </pivotField>
    <pivotField axis="axisRow" showAll="0">
      <items count="8">
        <item m="1" x="5"/>
        <item m="1" x="2"/>
        <item m="1" x="3"/>
        <item m="1" x="4"/>
        <item m="1" x="6"/>
        <item x="0"/>
        <item x="1"/>
        <item t="default"/>
      </items>
    </pivotField>
    <pivotField dataField="1" numFmtId="1" showAll="0"/>
    <pivotField dataField="1" numFmtId="42" showAll="0"/>
  </pivotFields>
  <rowFields count="2">
    <field x="1"/>
    <field x="0"/>
  </rowFields>
  <rowItems count="8">
    <i>
      <x v="5"/>
    </i>
    <i r="1">
      <x/>
    </i>
    <i r="1">
      <x v="1"/>
    </i>
    <i r="1">
      <x v="3"/>
    </i>
    <i>
      <x v="6"/>
    </i>
    <i r="1">
      <x v="2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antidad" fld="2" baseField="0" baseItem="0"/>
    <dataField name="Suma de valor unidad" fld="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D6" totalsRowShown="0">
  <autoFilter ref="A1:D6"/>
  <tableColumns count="4">
    <tableColumn id="1" name="nombre del programa"/>
    <tableColumn id="2" name="tipo de licencia"/>
    <tableColumn id="3" name="Cantidad" dataDxfId="1"/>
    <tableColumn id="4" name="valor unidad" dataDxfId="0" dataCellStyle="Moneda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7" sqref="C17"/>
    </sheetView>
  </sheetViews>
  <sheetFormatPr baseColWidth="10" defaultRowHeight="15" x14ac:dyDescent="0.25"/>
  <cols>
    <col min="1" max="1" width="6.7109375" bestFit="1" customWidth="1"/>
    <col min="2" max="2" width="31.28515625" bestFit="1" customWidth="1"/>
    <col min="3" max="3" width="32.28515625" bestFit="1" customWidth="1"/>
    <col min="4" max="4" width="15.140625" bestFit="1" customWidth="1"/>
    <col min="5" max="5" width="19" bestFit="1" customWidth="1"/>
    <col min="6" max="6" width="14.7109375" bestFit="1" customWidth="1"/>
  </cols>
  <sheetData>
    <row r="1" spans="1:6" ht="16.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ht="15.75" x14ac:dyDescent="0.25">
      <c r="A2" s="6">
        <v>1</v>
      </c>
      <c r="B2" s="7" t="s">
        <v>11</v>
      </c>
      <c r="C2" s="7" t="s">
        <v>16</v>
      </c>
      <c r="D2" s="7">
        <v>2</v>
      </c>
      <c r="E2" s="15">
        <f>31640*12</f>
        <v>379680</v>
      </c>
      <c r="F2" s="16">
        <f>+E2*D2</f>
        <v>759360</v>
      </c>
    </row>
    <row r="3" spans="1:6" ht="15.75" x14ac:dyDescent="0.25">
      <c r="A3" s="4">
        <v>2</v>
      </c>
      <c r="B3" s="2" t="s">
        <v>10</v>
      </c>
      <c r="C3" s="2" t="s">
        <v>17</v>
      </c>
      <c r="D3" s="2">
        <v>5</v>
      </c>
      <c r="E3" s="15">
        <v>0</v>
      </c>
      <c r="F3" s="16">
        <f t="shared" ref="F3:F6" si="0">+E3*D3</f>
        <v>0</v>
      </c>
    </row>
    <row r="4" spans="1:6" ht="15.75" x14ac:dyDescent="0.25">
      <c r="A4" s="4">
        <v>3</v>
      </c>
      <c r="B4" s="2" t="s">
        <v>15</v>
      </c>
      <c r="C4" s="2" t="s">
        <v>18</v>
      </c>
      <c r="D4" s="2">
        <v>4</v>
      </c>
      <c r="E4" s="15">
        <v>147000</v>
      </c>
      <c r="F4" s="16">
        <f t="shared" si="0"/>
        <v>588000</v>
      </c>
    </row>
    <row r="5" spans="1:6" ht="15.75" x14ac:dyDescent="0.25">
      <c r="A5" s="4">
        <v>4</v>
      </c>
      <c r="B5" s="2" t="s">
        <v>12</v>
      </c>
      <c r="C5" s="2" t="s">
        <v>19</v>
      </c>
      <c r="D5" s="2">
        <v>6</v>
      </c>
      <c r="E5" s="15">
        <v>0</v>
      </c>
      <c r="F5" s="16">
        <f t="shared" si="0"/>
        <v>0</v>
      </c>
    </row>
    <row r="6" spans="1:6" ht="16.5" thickBot="1" x14ac:dyDescent="0.3">
      <c r="A6" s="5">
        <v>5</v>
      </c>
      <c r="B6" s="3" t="s">
        <v>13</v>
      </c>
      <c r="C6" s="3" t="s">
        <v>20</v>
      </c>
      <c r="D6" s="3">
        <v>2</v>
      </c>
      <c r="E6" s="15">
        <v>0</v>
      </c>
      <c r="F6" s="16">
        <f t="shared" si="0"/>
        <v>0</v>
      </c>
    </row>
    <row r="7" spans="1:6" ht="16.5" thickBot="1" x14ac:dyDescent="0.3">
      <c r="A7" s="31" t="s">
        <v>6</v>
      </c>
      <c r="B7" s="32"/>
      <c r="C7" s="33"/>
      <c r="D7" s="12">
        <f>+SUM(D2:D6)</f>
        <v>19</v>
      </c>
      <c r="E7" s="13">
        <f>+SUM(E2:E6)</f>
        <v>526680</v>
      </c>
      <c r="F7" s="14">
        <f>+SUM(F2:F6)</f>
        <v>1347360</v>
      </c>
    </row>
    <row r="8" spans="1:6" ht="16.5" thickBot="1" x14ac:dyDescent="0.3">
      <c r="A8" s="31" t="s">
        <v>7</v>
      </c>
      <c r="B8" s="32"/>
      <c r="C8" s="33"/>
      <c r="D8" s="12"/>
      <c r="E8" s="17">
        <f>+AVERAGE(E2:E6)</f>
        <v>105336</v>
      </c>
      <c r="F8" s="17">
        <f>+AVERAGE(F2:F6)</f>
        <v>269472</v>
      </c>
    </row>
    <row r="9" spans="1:6" ht="16.5" thickBot="1" x14ac:dyDescent="0.3">
      <c r="A9" s="31" t="s">
        <v>8</v>
      </c>
      <c r="B9" s="32"/>
      <c r="C9" s="33"/>
      <c r="D9" s="12"/>
      <c r="E9" s="17">
        <f>+MAX(E2:E6)</f>
        <v>379680</v>
      </c>
      <c r="F9" s="17">
        <f>+MAX(F2:F6)</f>
        <v>759360</v>
      </c>
    </row>
    <row r="10" spans="1:6" ht="16.5" thickBot="1" x14ac:dyDescent="0.3">
      <c r="A10" s="31" t="s">
        <v>9</v>
      </c>
      <c r="B10" s="32"/>
      <c r="C10" s="33"/>
      <c r="D10" s="11"/>
      <c r="E10" s="18">
        <f>+MIN(E2:E6)</f>
        <v>0</v>
      </c>
      <c r="F10" s="18">
        <f>+MIN(F2:F6)</f>
        <v>0</v>
      </c>
    </row>
  </sheetData>
  <mergeCells count="4">
    <mergeCell ref="A7:C7"/>
    <mergeCell ref="A8:C8"/>
    <mergeCell ref="A9:C9"/>
    <mergeCell ref="A10:C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20" sqref="K20"/>
    </sheetView>
  </sheetViews>
  <sheetFormatPr baseColWidth="10" defaultRowHeight="15" x14ac:dyDescent="0.25"/>
  <cols>
    <col min="1" max="1" width="20.28515625" bestFit="1" customWidth="1"/>
    <col min="2" max="2" width="12.85546875" hidden="1" customWidth="1"/>
    <col min="3" max="3" width="21.5703125" style="23" bestFit="1" customWidth="1"/>
    <col min="4" max="4" width="12.85546875" bestFit="1" customWidth="1"/>
  </cols>
  <sheetData>
    <row r="1" spans="1:5" ht="15.75" x14ac:dyDescent="0.25">
      <c r="A1" s="1" t="s">
        <v>21</v>
      </c>
      <c r="B1" s="1" t="s">
        <v>22</v>
      </c>
      <c r="C1" s="22" t="s">
        <v>24</v>
      </c>
      <c r="D1" s="1" t="s">
        <v>23</v>
      </c>
    </row>
    <row r="2" spans="1:5" ht="15.75" x14ac:dyDescent="0.25">
      <c r="A2" s="19" t="s">
        <v>11</v>
      </c>
      <c r="B2" s="20">
        <f>31640*12</f>
        <v>379680</v>
      </c>
      <c r="C2" s="22">
        <f>+B2*100%/D2</f>
        <v>0.5</v>
      </c>
      <c r="D2" s="21">
        <v>759360</v>
      </c>
    </row>
    <row r="3" spans="1:5" ht="15.75" x14ac:dyDescent="0.25">
      <c r="A3" s="19" t="s">
        <v>10</v>
      </c>
      <c r="B3" s="20">
        <v>0</v>
      </c>
      <c r="C3" s="22">
        <v>0</v>
      </c>
      <c r="D3" s="21">
        <v>0</v>
      </c>
      <c r="E3" s="23"/>
    </row>
    <row r="4" spans="1:5" ht="15.75" x14ac:dyDescent="0.25">
      <c r="A4" s="19" t="s">
        <v>15</v>
      </c>
      <c r="B4" s="20">
        <v>147000</v>
      </c>
      <c r="C4" s="22">
        <f t="shared" ref="C4" si="0">+B4*100%/D4</f>
        <v>0.25</v>
      </c>
      <c r="D4" s="21">
        <v>588000</v>
      </c>
      <c r="E4" s="23"/>
    </row>
    <row r="5" spans="1:5" ht="15.75" x14ac:dyDescent="0.25">
      <c r="A5" s="19" t="s">
        <v>12</v>
      </c>
      <c r="B5" s="20">
        <v>0</v>
      </c>
      <c r="C5" s="22">
        <v>0</v>
      </c>
      <c r="D5" s="21">
        <v>0</v>
      </c>
    </row>
    <row r="6" spans="1:5" ht="15.75" x14ac:dyDescent="0.25">
      <c r="A6" s="19" t="s">
        <v>13</v>
      </c>
      <c r="B6" s="20">
        <v>0</v>
      </c>
      <c r="C6" s="22">
        <v>0</v>
      </c>
      <c r="D6" s="2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7" workbookViewId="0">
      <selection activeCell="E19" sqref="E19"/>
    </sheetView>
  </sheetViews>
  <sheetFormatPr baseColWidth="10" defaultRowHeight="15" x14ac:dyDescent="0.25"/>
  <cols>
    <col min="1" max="1" width="20.5703125" customWidth="1"/>
    <col min="2" max="2" width="17" customWidth="1"/>
    <col min="3" max="3" width="20.140625" style="25" customWidth="1"/>
    <col min="4" max="4" width="15" style="24" customWidth="1"/>
  </cols>
  <sheetData>
    <row r="1" spans="1:4" hidden="1" x14ac:dyDescent="0.25">
      <c r="A1" t="s">
        <v>21</v>
      </c>
      <c r="B1" t="s">
        <v>25</v>
      </c>
      <c r="C1" s="25" t="s">
        <v>26</v>
      </c>
      <c r="D1" s="24" t="s">
        <v>22</v>
      </c>
    </row>
    <row r="2" spans="1:4" hidden="1" x14ac:dyDescent="0.25">
      <c r="A2" t="s">
        <v>11</v>
      </c>
      <c r="B2" t="s">
        <v>14</v>
      </c>
      <c r="C2" s="25">
        <v>2</v>
      </c>
      <c r="D2" s="24">
        <v>379680</v>
      </c>
    </row>
    <row r="3" spans="1:4" hidden="1" x14ac:dyDescent="0.25">
      <c r="A3" t="s">
        <v>10</v>
      </c>
      <c r="B3" t="s">
        <v>31</v>
      </c>
      <c r="C3" s="25">
        <v>5</v>
      </c>
      <c r="D3" s="24">
        <v>0</v>
      </c>
    </row>
    <row r="4" spans="1:4" hidden="1" x14ac:dyDescent="0.25">
      <c r="A4" t="s">
        <v>15</v>
      </c>
      <c r="B4" t="s">
        <v>14</v>
      </c>
      <c r="C4" s="25">
        <v>4</v>
      </c>
      <c r="D4" s="24">
        <v>147000</v>
      </c>
    </row>
    <row r="5" spans="1:4" hidden="1" x14ac:dyDescent="0.25">
      <c r="A5" t="s">
        <v>12</v>
      </c>
      <c r="B5" t="s">
        <v>31</v>
      </c>
      <c r="C5" s="25">
        <v>6</v>
      </c>
      <c r="D5" s="24">
        <v>0</v>
      </c>
    </row>
    <row r="6" spans="1:4" hidden="1" x14ac:dyDescent="0.25">
      <c r="A6" t="s">
        <v>13</v>
      </c>
      <c r="B6" t="s">
        <v>14</v>
      </c>
      <c r="C6" s="25">
        <v>2</v>
      </c>
      <c r="D6" s="24">
        <v>0</v>
      </c>
    </row>
    <row r="9" spans="1:4" x14ac:dyDescent="0.25">
      <c r="A9" s="26" t="s">
        <v>27</v>
      </c>
      <c r="B9" t="s">
        <v>29</v>
      </c>
      <c r="C9" t="s">
        <v>30</v>
      </c>
    </row>
    <row r="10" spans="1:4" x14ac:dyDescent="0.25">
      <c r="A10" s="27" t="s">
        <v>14</v>
      </c>
      <c r="B10" s="29">
        <v>8</v>
      </c>
      <c r="C10" s="30">
        <v>526680</v>
      </c>
    </row>
    <row r="11" spans="1:4" x14ac:dyDescent="0.25">
      <c r="A11" s="28" t="s">
        <v>11</v>
      </c>
      <c r="B11" s="29">
        <v>2</v>
      </c>
      <c r="C11" s="30">
        <v>379680</v>
      </c>
    </row>
    <row r="12" spans="1:4" x14ac:dyDescent="0.25">
      <c r="A12" s="28" t="s">
        <v>15</v>
      </c>
      <c r="B12" s="29">
        <v>4</v>
      </c>
      <c r="C12" s="30">
        <v>147000</v>
      </c>
    </row>
    <row r="13" spans="1:4" x14ac:dyDescent="0.25">
      <c r="A13" s="28" t="s">
        <v>13</v>
      </c>
      <c r="B13" s="29">
        <v>2</v>
      </c>
      <c r="C13" s="30">
        <v>0</v>
      </c>
    </row>
    <row r="14" spans="1:4" x14ac:dyDescent="0.25">
      <c r="A14" s="27" t="s">
        <v>31</v>
      </c>
      <c r="B14" s="29">
        <v>11</v>
      </c>
      <c r="C14" s="30">
        <v>0</v>
      </c>
    </row>
    <row r="15" spans="1:4" x14ac:dyDescent="0.25">
      <c r="A15" s="28" t="s">
        <v>10</v>
      </c>
      <c r="B15" s="29">
        <v>5</v>
      </c>
      <c r="C15" s="30">
        <v>0</v>
      </c>
    </row>
    <row r="16" spans="1:4" x14ac:dyDescent="0.25">
      <c r="A16" s="28" t="s">
        <v>12</v>
      </c>
      <c r="B16" s="29">
        <v>6</v>
      </c>
      <c r="C16" s="30">
        <v>0</v>
      </c>
    </row>
    <row r="17" spans="1:3" x14ac:dyDescent="0.25">
      <c r="A17" s="27" t="s">
        <v>28</v>
      </c>
      <c r="B17" s="29">
        <v>19</v>
      </c>
      <c r="C17" s="30">
        <v>526680</v>
      </c>
    </row>
    <row r="18" spans="1:3" x14ac:dyDescent="0.25">
      <c r="C18"/>
    </row>
    <row r="19" spans="1:3" x14ac:dyDescent="0.25">
      <c r="C19"/>
    </row>
    <row r="20" spans="1:3" x14ac:dyDescent="0.25">
      <c r="C20"/>
    </row>
    <row r="21" spans="1:3" x14ac:dyDescent="0.25">
      <c r="C21"/>
    </row>
    <row r="22" spans="1:3" x14ac:dyDescent="0.25">
      <c r="C22"/>
    </row>
    <row r="23" spans="1:3" x14ac:dyDescent="0.25">
      <c r="C23"/>
    </row>
    <row r="24" spans="1:3" x14ac:dyDescent="0.25">
      <c r="C24"/>
    </row>
    <row r="25" spans="1:3" x14ac:dyDescent="0.25">
      <c r="C25"/>
    </row>
    <row r="26" spans="1:3" x14ac:dyDescent="0.25">
      <c r="C26"/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Grafica</vt:lpstr>
      <vt:lpstr>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2017-02-23T22:26:45Z</dcterms:created>
  <dcterms:modified xsi:type="dcterms:W3CDTF">2017-02-24T03:08:37Z</dcterms:modified>
</cp:coreProperties>
</file>