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4000" windowHeight="9795"/>
  </bookViews>
  <sheets>
    <sheet name="Controller ID" sheetId="1" r:id="rId1"/>
    <sheet name="ALL ID's" sheetId="5" r:id="rId2"/>
    <sheet name="Locations" sheetId="4" state="hidden" r:id="rId3"/>
    <sheet name="Installation Status" sheetId="2" state="hidden" r:id="rId4"/>
  </sheets>
  <definedNames>
    <definedName name="_xlnm._FilterDatabase" localSheetId="0" hidden="1">'Controller ID'!$A$1:$J$1</definedName>
    <definedName name="_xlnm._FilterDatabase" localSheetId="3" hidden="1">'Installation Status'!$A$3:$Y$88</definedName>
  </definedNames>
  <calcPr calcId="162913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H15" i="1" s="1"/>
  <c r="I15" i="1" s="1"/>
  <c r="D16" i="1"/>
  <c r="D17" i="1"/>
  <c r="H17" i="1" s="1"/>
  <c r="I17" i="1" s="1"/>
  <c r="D18" i="1"/>
  <c r="D19" i="1"/>
  <c r="H19" i="1" s="1"/>
  <c r="I19" i="1" s="1"/>
  <c r="D20" i="1"/>
  <c r="D21" i="1"/>
  <c r="H21" i="1" s="1"/>
  <c r="I21" i="1" s="1"/>
  <c r="D22" i="1"/>
  <c r="H22" i="1" s="1"/>
  <c r="I22" i="1" s="1"/>
  <c r="D23" i="1"/>
  <c r="D24" i="1"/>
  <c r="H24" i="1" s="1"/>
  <c r="I24" i="1" s="1"/>
  <c r="D25" i="1"/>
  <c r="H25" i="1" s="1"/>
  <c r="I25" i="1" s="1"/>
  <c r="D26" i="1"/>
  <c r="H26" i="1" s="1"/>
  <c r="I26" i="1" s="1"/>
  <c r="D27" i="1"/>
  <c r="H27" i="1" s="1"/>
  <c r="I27" i="1" s="1"/>
  <c r="D28" i="1"/>
  <c r="D29" i="1"/>
  <c r="H29" i="1" s="1"/>
  <c r="I29" i="1" s="1"/>
  <c r="D30" i="1"/>
  <c r="D31" i="1"/>
  <c r="D32" i="1"/>
  <c r="H32" i="1" s="1"/>
  <c r="I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H47" i="1" s="1"/>
  <c r="I47" i="1" s="1"/>
  <c r="D48" i="1"/>
  <c r="H48" i="1" s="1"/>
  <c r="I48" i="1" s="1"/>
  <c r="D49" i="1"/>
  <c r="D50" i="1"/>
  <c r="D51" i="1"/>
  <c r="D52" i="1"/>
  <c r="D53" i="1"/>
  <c r="D54" i="1"/>
  <c r="D55" i="1"/>
  <c r="D56" i="1"/>
  <c r="H56" i="1" s="1"/>
  <c r="I56" i="1" s="1"/>
  <c r="D57" i="1"/>
  <c r="H57" i="1" s="1"/>
  <c r="I57" i="1" s="1"/>
  <c r="D58" i="1"/>
  <c r="D59" i="1"/>
  <c r="D60" i="1"/>
  <c r="H60" i="1" s="1"/>
  <c r="I60" i="1" s="1"/>
  <c r="D61" i="1"/>
  <c r="D62" i="1"/>
  <c r="H62" i="1" s="1"/>
  <c r="I62" i="1" s="1"/>
  <c r="D63" i="1"/>
  <c r="H63" i="1" s="1"/>
  <c r="I63" i="1" s="1"/>
  <c r="D64" i="1"/>
  <c r="H64" i="1" s="1"/>
  <c r="I64" i="1" s="1"/>
  <c r="D65" i="1"/>
  <c r="D66" i="1"/>
  <c r="H66" i="1" s="1"/>
  <c r="D67" i="1"/>
  <c r="H67" i="1" s="1"/>
  <c r="I67" i="1" s="1"/>
  <c r="D68" i="1"/>
  <c r="H68" i="1" s="1"/>
  <c r="I68" i="1" s="1"/>
  <c r="D69" i="1"/>
  <c r="H69" i="1" s="1"/>
  <c r="I69" i="1" s="1"/>
  <c r="D70" i="1"/>
  <c r="H70" i="1" s="1"/>
  <c r="I70" i="1" s="1"/>
  <c r="D71" i="1"/>
  <c r="H71" i="1" s="1"/>
  <c r="I71" i="1" s="1"/>
  <c r="D72" i="1"/>
  <c r="H72" i="1" s="1"/>
  <c r="I72" i="1" s="1"/>
  <c r="D73" i="1"/>
  <c r="H73" i="1" s="1"/>
  <c r="I73" i="1" s="1"/>
  <c r="D74" i="1"/>
  <c r="H74" i="1" s="1"/>
  <c r="I74" i="1" s="1"/>
  <c r="D75" i="1"/>
  <c r="H75" i="1" s="1"/>
  <c r="I75" i="1" s="1"/>
  <c r="D76" i="1"/>
  <c r="H76" i="1" s="1"/>
  <c r="I76" i="1" s="1"/>
  <c r="D77" i="1"/>
  <c r="H77" i="1" s="1"/>
  <c r="I77" i="1" s="1"/>
  <c r="D78" i="1"/>
  <c r="H78" i="1" s="1"/>
  <c r="I78" i="1" s="1"/>
  <c r="D79" i="1"/>
  <c r="H79" i="1" s="1"/>
  <c r="I79" i="1" s="1"/>
  <c r="D80" i="1"/>
  <c r="H80" i="1" s="1"/>
  <c r="I80" i="1" s="1"/>
  <c r="D81" i="1"/>
  <c r="H81" i="1" s="1"/>
  <c r="I81" i="1" s="1"/>
  <c r="D82" i="1"/>
  <c r="H82" i="1" s="1"/>
  <c r="I82" i="1" s="1"/>
  <c r="D83" i="1"/>
  <c r="H83" i="1" s="1"/>
  <c r="I83" i="1" s="1"/>
  <c r="D84" i="1"/>
  <c r="H84" i="1" s="1"/>
  <c r="I84" i="1" s="1"/>
  <c r="D85" i="1"/>
  <c r="H85" i="1" s="1"/>
  <c r="I85" i="1" s="1"/>
  <c r="D86" i="1"/>
  <c r="H86" i="1" s="1"/>
  <c r="I86" i="1" s="1"/>
  <c r="D3" i="1"/>
  <c r="D4" i="1"/>
  <c r="H4" i="1" s="1"/>
  <c r="I4" i="1" s="1"/>
  <c r="D5" i="1"/>
  <c r="H5" i="1" s="1"/>
  <c r="I5" i="1" s="1"/>
  <c r="D2" i="1"/>
  <c r="H2" i="1" s="1"/>
  <c r="H3" i="1"/>
  <c r="I3" i="1" s="1"/>
  <c r="H20" i="1"/>
  <c r="I20" i="1" s="1"/>
  <c r="H61" i="1"/>
  <c r="I61" i="1" s="1"/>
  <c r="I66" i="1" l="1"/>
  <c r="H54" i="1"/>
  <c r="I54" i="1" s="1"/>
  <c r="H30" i="1"/>
  <c r="I30" i="1" s="1"/>
  <c r="H58" i="1"/>
  <c r="I58" i="1" s="1"/>
  <c r="I2" i="1"/>
  <c r="E7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6" i="1"/>
  <c r="E2" i="1"/>
  <c r="H65" i="1" l="1"/>
  <c r="I65" i="1" s="1"/>
  <c r="H52" i="1"/>
  <c r="I52" i="1" s="1"/>
  <c r="H46" i="1"/>
  <c r="I46" i="1" s="1"/>
  <c r="H42" i="1"/>
  <c r="I42" i="1" s="1"/>
  <c r="H38" i="1"/>
  <c r="I38" i="1" s="1"/>
  <c r="H34" i="1"/>
  <c r="I34" i="1" s="1"/>
  <c r="H23" i="1"/>
  <c r="I23" i="1" s="1"/>
  <c r="H13" i="1"/>
  <c r="I13" i="1" s="1"/>
  <c r="H9" i="1"/>
  <c r="I9" i="1" s="1"/>
  <c r="H59" i="1"/>
  <c r="I59" i="1" s="1"/>
  <c r="H51" i="1"/>
  <c r="I51" i="1" s="1"/>
  <c r="H45" i="1"/>
  <c r="I45" i="1" s="1"/>
  <c r="H41" i="1"/>
  <c r="I41" i="1" s="1"/>
  <c r="H37" i="1"/>
  <c r="I37" i="1" s="1"/>
  <c r="H33" i="1"/>
  <c r="I33" i="1" s="1"/>
  <c r="H18" i="1"/>
  <c r="I18" i="1" s="1"/>
  <c r="H12" i="1"/>
  <c r="I12" i="1" s="1"/>
  <c r="H8" i="1"/>
  <c r="I8" i="1" s="1"/>
  <c r="H55" i="1"/>
  <c r="I55" i="1" s="1"/>
  <c r="H50" i="1"/>
  <c r="I50" i="1" s="1"/>
  <c r="H44" i="1"/>
  <c r="I44" i="1" s="1"/>
  <c r="H40" i="1"/>
  <c r="I40" i="1" s="1"/>
  <c r="H36" i="1"/>
  <c r="I36" i="1" s="1"/>
  <c r="H31" i="1"/>
  <c r="I31" i="1" s="1"/>
  <c r="H16" i="1"/>
  <c r="I16" i="1" s="1"/>
  <c r="H11" i="1"/>
  <c r="I11" i="1" s="1"/>
  <c r="H7" i="1"/>
  <c r="I7" i="1" s="1"/>
  <c r="H53" i="1"/>
  <c r="I53" i="1" s="1"/>
  <c r="H49" i="1"/>
  <c r="I49" i="1" s="1"/>
  <c r="H43" i="1"/>
  <c r="I43" i="1" s="1"/>
  <c r="H39" i="1"/>
  <c r="I39" i="1" s="1"/>
  <c r="H35" i="1"/>
  <c r="I35" i="1" s="1"/>
  <c r="H28" i="1"/>
  <c r="I28" i="1" s="1"/>
  <c r="H14" i="1"/>
  <c r="I14" i="1" s="1"/>
  <c r="H10" i="1"/>
  <c r="I10" i="1" s="1"/>
  <c r="H6" i="1"/>
  <c r="I6" i="1" s="1"/>
</calcChain>
</file>

<file path=xl/sharedStrings.xml><?xml version="1.0" encoding="utf-8"?>
<sst xmlns="http://schemas.openxmlformats.org/spreadsheetml/2006/main" count="1216" uniqueCount="419">
  <si>
    <t>DX</t>
  </si>
  <si>
    <t>C.C</t>
  </si>
  <si>
    <t>C.C.H</t>
  </si>
  <si>
    <t>DX.H</t>
  </si>
  <si>
    <t>DX.D</t>
  </si>
  <si>
    <t>DX.H.D</t>
  </si>
  <si>
    <t>C.C.D</t>
  </si>
  <si>
    <t>C.C.H.D</t>
  </si>
  <si>
    <t>S.NO.</t>
  </si>
  <si>
    <t>AHU NO.</t>
  </si>
  <si>
    <t>CONTROLLER ID</t>
  </si>
  <si>
    <t>AHU LOCATION</t>
  </si>
  <si>
    <t>GROUP LOCATION</t>
  </si>
  <si>
    <t>AHU MODEL</t>
  </si>
  <si>
    <t>Boiler House SA</t>
  </si>
  <si>
    <t>Liquid Filling Area</t>
  </si>
  <si>
    <t>Bottle Loading Area</t>
  </si>
  <si>
    <t>Bottle &amp; PPM Store</t>
  </si>
  <si>
    <t>AHU_01</t>
  </si>
  <si>
    <t>AHU_02</t>
  </si>
  <si>
    <t>AHU_03</t>
  </si>
  <si>
    <t>AHU_04</t>
  </si>
  <si>
    <t>AHU_05</t>
  </si>
  <si>
    <t>AHU_06</t>
  </si>
  <si>
    <t>AHU_07</t>
  </si>
  <si>
    <t>AHU_08</t>
  </si>
  <si>
    <t>AHU_09</t>
  </si>
  <si>
    <t>AHU_10</t>
  </si>
  <si>
    <t>AHU_11</t>
  </si>
  <si>
    <t>AHU_12</t>
  </si>
  <si>
    <t>AHU_13</t>
  </si>
  <si>
    <t>AHU_14</t>
  </si>
  <si>
    <t>AHU_15</t>
  </si>
  <si>
    <t>AHU_16</t>
  </si>
  <si>
    <t>AHU_17</t>
  </si>
  <si>
    <t>AHU_18</t>
  </si>
  <si>
    <t>AHU_19</t>
  </si>
  <si>
    <t>AHU_20</t>
  </si>
  <si>
    <t>AHU_21</t>
  </si>
  <si>
    <t>AHU_23</t>
  </si>
  <si>
    <t>AHU_25</t>
  </si>
  <si>
    <t>AHU_26</t>
  </si>
  <si>
    <t>AHU_27</t>
  </si>
  <si>
    <t>AHU_28</t>
  </si>
  <si>
    <t>AHU_29</t>
  </si>
  <si>
    <t>AHU_30</t>
  </si>
  <si>
    <t>AHU_31</t>
  </si>
  <si>
    <t>AHU_32</t>
  </si>
  <si>
    <t>AHU_33</t>
  </si>
  <si>
    <t>AHU_34</t>
  </si>
  <si>
    <t>AHU_35</t>
  </si>
  <si>
    <t>AHU_36</t>
  </si>
  <si>
    <t>AHU_37</t>
  </si>
  <si>
    <t>AHU_38</t>
  </si>
  <si>
    <t>AHU_39</t>
  </si>
  <si>
    <t>AHU_40</t>
  </si>
  <si>
    <t>AHU_41</t>
  </si>
  <si>
    <t>AHU_42</t>
  </si>
  <si>
    <t>AHU_43</t>
  </si>
  <si>
    <t>AHU_44</t>
  </si>
  <si>
    <t>AHU_45</t>
  </si>
  <si>
    <t>AHU_46</t>
  </si>
  <si>
    <t>AHU_47</t>
  </si>
  <si>
    <t>AHU_48</t>
  </si>
  <si>
    <t>AHU_49</t>
  </si>
  <si>
    <t>AHU_50</t>
  </si>
  <si>
    <t>AHU_51</t>
  </si>
  <si>
    <t>AHU_52</t>
  </si>
  <si>
    <t>AHU_53</t>
  </si>
  <si>
    <t>AHU_54</t>
  </si>
  <si>
    <t>AHU_55</t>
  </si>
  <si>
    <t>AHU_56</t>
  </si>
  <si>
    <t>AHU_57</t>
  </si>
  <si>
    <t>AHU_58</t>
  </si>
  <si>
    <t>AHU_59</t>
  </si>
  <si>
    <t>AHU_60</t>
  </si>
  <si>
    <t>AHU_62</t>
  </si>
  <si>
    <t>AHU_63</t>
  </si>
  <si>
    <t>AHU_64</t>
  </si>
  <si>
    <t>AHU_65</t>
  </si>
  <si>
    <t>AHU_66</t>
  </si>
  <si>
    <t>AHU_67</t>
  </si>
  <si>
    <t>AHU_68</t>
  </si>
  <si>
    <t>AHU_69</t>
  </si>
  <si>
    <t>AHU_70</t>
  </si>
  <si>
    <t>AHU_71</t>
  </si>
  <si>
    <t>AHU_72</t>
  </si>
  <si>
    <t>AHU_73</t>
  </si>
  <si>
    <t>AHU_74</t>
  </si>
  <si>
    <t>AHU_75</t>
  </si>
  <si>
    <t>AHU_76</t>
  </si>
  <si>
    <t>AHU_77</t>
  </si>
  <si>
    <t>AHU_78</t>
  </si>
  <si>
    <t>EN/AHU_22</t>
  </si>
  <si>
    <t>EN/AHU_32</t>
  </si>
  <si>
    <t>EN/AHU_35</t>
  </si>
  <si>
    <t>EN/AHU_36</t>
  </si>
  <si>
    <t>EN/AHU_37</t>
  </si>
  <si>
    <t>EN/AHU_38</t>
  </si>
  <si>
    <t>EN/AHU_39</t>
  </si>
  <si>
    <t>EN/AHU_40</t>
  </si>
  <si>
    <t>EN/AHU_43</t>
  </si>
  <si>
    <t>EN/AHU_61</t>
  </si>
  <si>
    <t>GLENMARK NASHIK INSTALLATION REPORT</t>
  </si>
  <si>
    <t>INSTALLATION STATUS</t>
  </si>
  <si>
    <t>CONTROL &amp; FEEDBACK</t>
  </si>
  <si>
    <t>S.No</t>
  </si>
  <si>
    <t>AHU No</t>
  </si>
  <si>
    <t>AHU ID No</t>
  </si>
  <si>
    <t>AHU Model</t>
  </si>
  <si>
    <t>Material Dispatch</t>
  </si>
  <si>
    <t>Received at site</t>
  </si>
  <si>
    <t>Electrical Wiring</t>
  </si>
  <si>
    <t>AX-2 Module</t>
  </si>
  <si>
    <t>Heater Controller</t>
  </si>
  <si>
    <t>AVT Sensor(Duct Dimensions)</t>
  </si>
  <si>
    <t>SA DPT Sensor</t>
  </si>
  <si>
    <t>RA DPT Sensor</t>
  </si>
  <si>
    <t>After DH DPT Sensor</t>
  </si>
  <si>
    <t>FA Temp sensor</t>
  </si>
  <si>
    <t>DX-coil Temp sensors</t>
  </si>
  <si>
    <t>CHWS/CHWR Sensors</t>
  </si>
  <si>
    <t>VFD</t>
  </si>
  <si>
    <t>Actuator</t>
  </si>
  <si>
    <t>Compressors</t>
  </si>
  <si>
    <t>De-humidifier</t>
  </si>
  <si>
    <t>Heater</t>
  </si>
  <si>
    <t>Data Communication</t>
  </si>
  <si>
    <t>Installation By</t>
  </si>
  <si>
    <t>Inspection By</t>
  </si>
  <si>
    <t>Remarks</t>
  </si>
  <si>
    <t>Yes</t>
  </si>
  <si>
    <t>Received</t>
  </si>
  <si>
    <t>done</t>
  </si>
  <si>
    <t>N/A</t>
  </si>
  <si>
    <t>installation done</t>
  </si>
  <si>
    <t>No</t>
  </si>
  <si>
    <t>communication done</t>
  </si>
  <si>
    <t>Protech&amp; electrician</t>
  </si>
  <si>
    <t>shinde,ravindra</t>
  </si>
  <si>
    <t>no</t>
  </si>
  <si>
    <t>Ravindra,shinde</t>
  </si>
  <si>
    <t xml:space="preserve">communication done </t>
  </si>
  <si>
    <t>Ravi, Ravindra</t>
  </si>
  <si>
    <t xml:space="preserve"> Ravindra,Shinde</t>
  </si>
  <si>
    <t>Installation done</t>
  </si>
  <si>
    <t>installation done installation done</t>
  </si>
  <si>
    <t>pending</t>
  </si>
  <si>
    <t xml:space="preserve">yes </t>
  </si>
  <si>
    <t>connection done</t>
  </si>
  <si>
    <t>QA terrace SA</t>
  </si>
  <si>
    <t>NA</t>
  </si>
  <si>
    <t>DX Type</t>
  </si>
  <si>
    <t>1600 CFM</t>
  </si>
  <si>
    <t>RM Wash Area</t>
  </si>
  <si>
    <t>1200 CFM</t>
  </si>
  <si>
    <t>RM Receipt</t>
  </si>
  <si>
    <t>I.5</t>
  </si>
  <si>
    <t>1150 CFM</t>
  </si>
  <si>
    <t>Sampling</t>
  </si>
  <si>
    <t>1060 CFM</t>
  </si>
  <si>
    <t>Liquid solvent Dispensing</t>
  </si>
  <si>
    <t>720 CFM</t>
  </si>
  <si>
    <t>Dispensing-4</t>
  </si>
  <si>
    <t>730 CFM</t>
  </si>
  <si>
    <t>Dispensing -3</t>
  </si>
  <si>
    <t>Dispensing-2</t>
  </si>
  <si>
    <t>Dispensing-1</t>
  </si>
  <si>
    <t>6500 CFM</t>
  </si>
  <si>
    <t>New Basement Store</t>
  </si>
  <si>
    <t>Engineering Office SA</t>
  </si>
  <si>
    <t>Chilled Water type</t>
  </si>
  <si>
    <t>12650 CFM</t>
  </si>
  <si>
    <t>Wet lab</t>
  </si>
  <si>
    <t>12500 CFM</t>
  </si>
  <si>
    <t>Instrument room -I</t>
  </si>
  <si>
    <t>3670 CFM</t>
  </si>
  <si>
    <t>Finished Goods Store</t>
  </si>
  <si>
    <t>2550 CFM</t>
  </si>
  <si>
    <t>S DISPENSING</t>
  </si>
  <si>
    <t>S MANUFACTURING 1</t>
  </si>
  <si>
    <t>2000 CFM</t>
  </si>
  <si>
    <t>S MANUFACTURING 2</t>
  </si>
  <si>
    <t>5000 CFM</t>
  </si>
  <si>
    <t>S CLEAN CORRIDOR</t>
  </si>
  <si>
    <t>1950 CFM</t>
  </si>
  <si>
    <t>S QUARANTINE</t>
  </si>
  <si>
    <t>SA Behind Canteen</t>
  </si>
  <si>
    <t>2500 CFM</t>
  </si>
  <si>
    <t>S FILLING 1</t>
  </si>
  <si>
    <t>6000 CFM</t>
  </si>
  <si>
    <t>S FILLING 2</t>
  </si>
  <si>
    <t>S PACKING</t>
  </si>
  <si>
    <t>Deck Slab SA</t>
  </si>
  <si>
    <t>1400 CFM</t>
  </si>
  <si>
    <t>QA Document room</t>
  </si>
  <si>
    <t>Near Boiler House SA</t>
  </si>
  <si>
    <t>3000 CFM</t>
  </si>
  <si>
    <t>GF CHANGE ROOM</t>
  </si>
  <si>
    <t>1632 CFM</t>
  </si>
  <si>
    <t>Finished Pr Reserve Sample</t>
  </si>
  <si>
    <t>LT Panel To Boiler House SA</t>
  </si>
  <si>
    <t>2040 CFM</t>
  </si>
  <si>
    <t>Pri packing and foil store</t>
  </si>
  <si>
    <t>1300 CFM</t>
  </si>
  <si>
    <t>Change Room FF</t>
  </si>
  <si>
    <t>7640 CFM</t>
  </si>
  <si>
    <t>Old Basement</t>
  </si>
  <si>
    <t>Mazanine Floor SA</t>
  </si>
  <si>
    <t>1514 CFM</t>
  </si>
  <si>
    <t>FF Corridor-4</t>
  </si>
  <si>
    <t>2790 CFM</t>
  </si>
  <si>
    <t>Dispensed Material Hold</t>
  </si>
  <si>
    <t>1156 CFM</t>
  </si>
  <si>
    <t>Sugar Loading</t>
  </si>
  <si>
    <t>Primary PM Sampling</t>
  </si>
  <si>
    <t>1940 CFM</t>
  </si>
  <si>
    <t>KM Control Sample</t>
  </si>
  <si>
    <t>FF Corridor-3</t>
  </si>
  <si>
    <t>1660 CFM</t>
  </si>
  <si>
    <t>Tablet Inspection</t>
  </si>
  <si>
    <t>2795 CFM</t>
  </si>
  <si>
    <t>FF Corridor-2</t>
  </si>
  <si>
    <t>1530 CFM</t>
  </si>
  <si>
    <t>Jar Filling</t>
  </si>
  <si>
    <t>1056 CFM</t>
  </si>
  <si>
    <t>Tablet Quarantine</t>
  </si>
  <si>
    <t>229D CFM</t>
  </si>
  <si>
    <t>Capsule Filling</t>
  </si>
  <si>
    <t>2740 CFM</t>
  </si>
  <si>
    <t>Strip -02</t>
  </si>
  <si>
    <t>3520 CFM</t>
  </si>
  <si>
    <t>Strip -01</t>
  </si>
  <si>
    <t>3040 CFM</t>
  </si>
  <si>
    <t>Blister - 01</t>
  </si>
  <si>
    <t>5600 CFM</t>
  </si>
  <si>
    <t>Tablet Packing Hall</t>
  </si>
  <si>
    <t>2730 CFM</t>
  </si>
  <si>
    <t>Blister -02</t>
  </si>
  <si>
    <t>15040 CFM</t>
  </si>
  <si>
    <t>Tablet Corridor</t>
  </si>
  <si>
    <t>Chilled 1Yater type</t>
  </si>
  <si>
    <t>1350 CFM</t>
  </si>
  <si>
    <t>Granules Quarantine</t>
  </si>
  <si>
    <t>5780 CFM</t>
  </si>
  <si>
    <t>Granulation -02</t>
  </si>
  <si>
    <t>1980 CFM</t>
  </si>
  <si>
    <t>Compression -03</t>
  </si>
  <si>
    <t>2320 CFM</t>
  </si>
  <si>
    <t>Compression -02</t>
  </si>
  <si>
    <t>2480 CFM</t>
  </si>
  <si>
    <t>Compression -01</t>
  </si>
  <si>
    <t>Chilled Water type -</t>
  </si>
  <si>
    <t>5470 CFM</t>
  </si>
  <si>
    <t>Granuillation -01</t>
  </si>
  <si>
    <t>7.1 l</t>
  </si>
  <si>
    <t>2110 CFM</t>
  </si>
  <si>
    <t>Blending -02</t>
  </si>
  <si>
    <t>1930 CFM</t>
  </si>
  <si>
    <t>Blending -01</t>
  </si>
  <si>
    <t>5030 CFM</t>
  </si>
  <si>
    <t>Coating AHU</t>
  </si>
  <si>
    <t>2120 CFM</t>
  </si>
  <si>
    <t>Compression -04</t>
  </si>
  <si>
    <t>4150 CFM</t>
  </si>
  <si>
    <t>Ground Floor Corridor</t>
  </si>
  <si>
    <t>3695 CFM</t>
  </si>
  <si>
    <t>Shampoo Quarantine</t>
  </si>
  <si>
    <t>Shampoo Filling</t>
  </si>
  <si>
    <t>Shampoo Mfg.</t>
  </si>
  <si>
    <t>7500 CFM</t>
  </si>
  <si>
    <t>Liquid Mfg. area FF</t>
  </si>
  <si>
    <t>1500 CFM</t>
  </si>
  <si>
    <t>Powder Packing Area</t>
  </si>
  <si>
    <t>Powder Quarantine Area</t>
  </si>
  <si>
    <t>3360 CFM</t>
  </si>
  <si>
    <t>Powder Filling</t>
  </si>
  <si>
    <t>4460 CFM</t>
  </si>
  <si>
    <t>Powder Mfg.</t>
  </si>
  <si>
    <t>2681 CFM</t>
  </si>
  <si>
    <t>Instrument Room II</t>
  </si>
  <si>
    <t>Ground Floor SA Near DG</t>
  </si>
  <si>
    <t>22000 CFM</t>
  </si>
  <si>
    <t>Ground Floor</t>
  </si>
  <si>
    <t>1850 CFM</t>
  </si>
  <si>
    <t>Instrument Room - III</t>
  </si>
  <si>
    <t>QC Micro Testing Room</t>
  </si>
  <si>
    <t>QC Micro Area Incubation</t>
  </si>
  <si>
    <t>Lotion Quarantine</t>
  </si>
  <si>
    <t>3418 CFM</t>
  </si>
  <si>
    <t>Lotion Packina Hall</t>
  </si>
  <si>
    <t>11140 CFM</t>
  </si>
  <si>
    <t>FF Common Corridor-I</t>
  </si>
  <si>
    <t>5177 CFM</t>
  </si>
  <si>
    <t>Lotion Filling</t>
  </si>
  <si>
    <t>5140 CFM</t>
  </si>
  <si>
    <t>Lotion Manufacturing</t>
  </si>
  <si>
    <t>4540 CFM</t>
  </si>
  <si>
    <t>Ointment Clean Corridor</t>
  </si>
  <si>
    <t>Ground Floor OHC SA</t>
  </si>
  <si>
    <t>1470 CFM</t>
  </si>
  <si>
    <t>Ointment Quarantine</t>
  </si>
  <si>
    <t>6318 CFM</t>
  </si>
  <si>
    <t>Ointment Corridor</t>
  </si>
  <si>
    <t>2410 CFM</t>
  </si>
  <si>
    <t>Ointment Filling 3</t>
  </si>
  <si>
    <t>Ointment Filling 2</t>
  </si>
  <si>
    <t>2400 CFM</t>
  </si>
  <si>
    <t>Ointment Filling-1</t>
  </si>
  <si>
    <t>QC conference SA</t>
  </si>
  <si>
    <t>3160 CFM</t>
  </si>
  <si>
    <t>Ointment Manufacturing-3</t>
  </si>
  <si>
    <t>4220 CFM</t>
  </si>
  <si>
    <t>Ointment Manufacturing-1</t>
  </si>
  <si>
    <t>4360 CFM</t>
  </si>
  <si>
    <t>7080 CFM</t>
  </si>
  <si>
    <t>Bottle Store and PPM Store</t>
  </si>
  <si>
    <t>5400 CFM</t>
  </si>
  <si>
    <t>Liquid Filling area</t>
  </si>
  <si>
    <t>4500 CFM</t>
  </si>
  <si>
    <t>Liquid Manufacturing</t>
  </si>
  <si>
    <t>KW</t>
  </si>
  <si>
    <t>Location Group</t>
  </si>
  <si>
    <t>Total KW</t>
  </si>
  <si>
    <t>Motor Rating</t>
  </si>
  <si>
    <t>AHU Type</t>
  </si>
  <si>
    <t>TR Rating</t>
  </si>
  <si>
    <t>Capacity</t>
  </si>
  <si>
    <t>Location</t>
  </si>
  <si>
    <t>Sr No</t>
  </si>
  <si>
    <t>Ointment Manufacturing-2</t>
  </si>
  <si>
    <t>Line Difference</t>
  </si>
  <si>
    <t>Line Number</t>
  </si>
  <si>
    <t>ID &amp; Line</t>
  </si>
  <si>
    <t>AHU-01</t>
  </si>
  <si>
    <t>AHU-02</t>
  </si>
  <si>
    <t>AHU-03</t>
  </si>
  <si>
    <t>AHU-04</t>
  </si>
  <si>
    <t>AHU-05</t>
  </si>
  <si>
    <t>AHU-06</t>
  </si>
  <si>
    <t>AHU-07</t>
  </si>
  <si>
    <t>AHU-08</t>
  </si>
  <si>
    <t>AHU-09</t>
  </si>
  <si>
    <t>AHU-10</t>
  </si>
  <si>
    <t>AHU-11</t>
  </si>
  <si>
    <t>AHU-12</t>
  </si>
  <si>
    <t>AHU-13</t>
  </si>
  <si>
    <t>AHU-14</t>
  </si>
  <si>
    <t>AHU-15</t>
  </si>
  <si>
    <t>AHU-16</t>
  </si>
  <si>
    <t>AHU-17</t>
  </si>
  <si>
    <t>AHU-18</t>
  </si>
  <si>
    <t>AHU-19</t>
  </si>
  <si>
    <t>AHU-20</t>
  </si>
  <si>
    <t>AHU-21</t>
  </si>
  <si>
    <t>AHU-23</t>
  </si>
  <si>
    <t>AHU-25</t>
  </si>
  <si>
    <t>AHU-26</t>
  </si>
  <si>
    <t>AHU-27</t>
  </si>
  <si>
    <t>AHU-28</t>
  </si>
  <si>
    <t>AHU-29</t>
  </si>
  <si>
    <t>AHU-30</t>
  </si>
  <si>
    <t>AHU-31</t>
  </si>
  <si>
    <t>AHU-32</t>
  </si>
  <si>
    <t>AHU-33</t>
  </si>
  <si>
    <t>AHU-34</t>
  </si>
  <si>
    <t>AHU-35</t>
  </si>
  <si>
    <t>AHU-36</t>
  </si>
  <si>
    <t>AHU-37</t>
  </si>
  <si>
    <t>AHU-38</t>
  </si>
  <si>
    <t>AHU-39</t>
  </si>
  <si>
    <t>AHU-40</t>
  </si>
  <si>
    <t>AHU-41</t>
  </si>
  <si>
    <t>AHU-42</t>
  </si>
  <si>
    <t>AHU-43</t>
  </si>
  <si>
    <t>AHU-44</t>
  </si>
  <si>
    <t>AHU-45</t>
  </si>
  <si>
    <t>AHU-46</t>
  </si>
  <si>
    <t>AHU-47</t>
  </si>
  <si>
    <t>AHU-48</t>
  </si>
  <si>
    <t>AHU-49</t>
  </si>
  <si>
    <t>AHU-50</t>
  </si>
  <si>
    <t>AHU-51</t>
  </si>
  <si>
    <t>AHU-52</t>
  </si>
  <si>
    <t>AHU-53</t>
  </si>
  <si>
    <t>AHU-54</t>
  </si>
  <si>
    <t>AHU-55</t>
  </si>
  <si>
    <t>AHU-56</t>
  </si>
  <si>
    <t>AHU-57</t>
  </si>
  <si>
    <t>AHU-58</t>
  </si>
  <si>
    <t>AHU-59</t>
  </si>
  <si>
    <t>AHU-60</t>
  </si>
  <si>
    <t>AHU-62</t>
  </si>
  <si>
    <t>AHU-63</t>
  </si>
  <si>
    <t>AHU-64</t>
  </si>
  <si>
    <t>AHU-65</t>
  </si>
  <si>
    <t>AHU-66</t>
  </si>
  <si>
    <t>AHU-67</t>
  </si>
  <si>
    <t>AHU-68</t>
  </si>
  <si>
    <t>AHU-69</t>
  </si>
  <si>
    <t>AHU-70</t>
  </si>
  <si>
    <t>AHU-71</t>
  </si>
  <si>
    <t>AHU-72</t>
  </si>
  <si>
    <t>AHU-73</t>
  </si>
  <si>
    <t>AHU-74</t>
  </si>
  <si>
    <t>AHU-75</t>
  </si>
  <si>
    <t>AHU-76</t>
  </si>
  <si>
    <t>AHU-77</t>
  </si>
  <si>
    <t>AHU-78</t>
  </si>
  <si>
    <t>EN/AHU-22</t>
  </si>
  <si>
    <t>EN/AHU-32</t>
  </si>
  <si>
    <t>EN/AHU-35</t>
  </si>
  <si>
    <t>EN/AHU-36</t>
  </si>
  <si>
    <t>EN/AHU-37</t>
  </si>
  <si>
    <t>EN/AHU-38</t>
  </si>
  <si>
    <t>EN/AHU-39</t>
  </si>
  <si>
    <t>EN/AHU-40</t>
  </si>
  <si>
    <t>EN/AHU-43</t>
  </si>
  <si>
    <t>EN/AHU-61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</si>
</sst>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1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6" borderId="0" xfId="0" applyFont="1" applyFill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4" fontId="0" fillId="0" borderId="9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25" zoomScaleNormal="100" workbookViewId="0">
      <selection activeCell="B28" sqref="A28:XFD28"/>
    </sheetView>
  </sheetViews>
  <sheetFormatPr defaultColWidth="8.85546875" defaultRowHeight="15" x14ac:dyDescent="0.25"/>
  <cols>
    <col min="1" max="1" width="8.85546875" style="3"/>
    <col min="2" max="2" width="10.85546875" style="3" customWidth="1"/>
    <col min="3" max="3" width="16.42578125" style="3" customWidth="1"/>
    <col min="4" max="4" width="15.140625" style="3" customWidth="1"/>
    <col min="5" max="5" width="26" style="3" bestFit="1" customWidth="1"/>
    <col min="6" max="6" width="25.85546875" style="3" bestFit="1" customWidth="1"/>
    <col min="7" max="8" width="15.140625" style="3" customWidth="1"/>
    <col min="9" max="16384" width="8.85546875" style="3"/>
  </cols>
  <sheetData>
    <row r="1" spans="1:10" s="4" customFormat="1" x14ac:dyDescent="0.25">
      <c r="A1" s="4" t="s">
        <v>8</v>
      </c>
      <c r="B1" s="4" t="s">
        <v>9</v>
      </c>
      <c r="C1" s="4" t="s">
        <v>13</v>
      </c>
      <c r="D1" s="4" t="s">
        <v>10</v>
      </c>
      <c r="E1" s="4" t="s">
        <v>11</v>
      </c>
      <c r="F1" s="4" t="s">
        <v>12</v>
      </c>
      <c r="G1" s="4" t="s">
        <v>331</v>
      </c>
      <c r="H1" s="4" t="s">
        <v>332</v>
      </c>
      <c r="I1" s="4" t="s">
        <v>333</v>
      </c>
    </row>
    <row r="2" spans="1:10" x14ac:dyDescent="0.25">
      <c r="A2" s="2">
        <v>1</v>
      </c>
      <c r="B2" s="1" t="s">
        <v>334</v>
      </c>
      <c r="C2" s="2" t="s">
        <v>0</v>
      </c>
      <c r="D2" s="1">
        <f>VLOOKUP(B:B,'ALL ID''s'!B:C,2,0)</f>
        <v>323</v>
      </c>
      <c r="E2" s="3" t="str">
        <f>VLOOKUP(B:B,Locations!B:C,2,0)</f>
        <v>Liquid Manufacturing</v>
      </c>
      <c r="F2" s="3" t="s">
        <v>14</v>
      </c>
      <c r="G2" s="1">
        <v>255</v>
      </c>
      <c r="H2" s="1">
        <f>D2-G2</f>
        <v>68</v>
      </c>
      <c r="I2" s="3" t="str">
        <f>CONCATENATE(D2,"-",H2)</f>
        <v>323-68</v>
      </c>
      <c r="J2" s="3">
        <v>97</v>
      </c>
    </row>
    <row r="3" spans="1:10" x14ac:dyDescent="0.25">
      <c r="A3" s="2">
        <v>2</v>
      </c>
      <c r="B3" s="1" t="s">
        <v>335</v>
      </c>
      <c r="C3" s="2" t="s">
        <v>0</v>
      </c>
      <c r="D3" s="1">
        <f>VLOOKUP(B:B,'ALL ID''s'!B:C,2,0)</f>
        <v>324</v>
      </c>
      <c r="E3" s="3" t="s">
        <v>15</v>
      </c>
      <c r="F3" s="3" t="s">
        <v>14</v>
      </c>
      <c r="G3" s="1">
        <v>255</v>
      </c>
      <c r="H3" s="1">
        <f>D3-G3</f>
        <v>69</v>
      </c>
      <c r="I3" s="3" t="str">
        <f>CONCATENATE(D3,"-",H3)</f>
        <v>324-69</v>
      </c>
      <c r="J3" s="3">
        <v>98</v>
      </c>
    </row>
    <row r="4" spans="1:10" x14ac:dyDescent="0.25">
      <c r="A4" s="2">
        <v>3</v>
      </c>
      <c r="B4" s="1" t="s">
        <v>336</v>
      </c>
      <c r="C4" s="2" t="s">
        <v>0</v>
      </c>
      <c r="D4" s="1">
        <f>VLOOKUP(B:B,'ALL ID''s'!B:C,2,0)</f>
        <v>325</v>
      </c>
      <c r="E4" s="3" t="s">
        <v>16</v>
      </c>
      <c r="F4" s="3" t="s">
        <v>14</v>
      </c>
      <c r="G4" s="1">
        <v>255</v>
      </c>
      <c r="H4" s="1">
        <f>D4-G4</f>
        <v>70</v>
      </c>
      <c r="I4" s="3" t="str">
        <f>CONCATENATE(D4,"-",H4)</f>
        <v>325-70</v>
      </c>
      <c r="J4" s="3">
        <v>99</v>
      </c>
    </row>
    <row r="5" spans="1:10" x14ac:dyDescent="0.25">
      <c r="A5" s="2">
        <v>4</v>
      </c>
      <c r="B5" s="1" t="s">
        <v>337</v>
      </c>
      <c r="C5" s="2" t="s">
        <v>1</v>
      </c>
      <c r="D5" s="1">
        <f>VLOOKUP(B:B,'ALL ID''s'!B:C,2,0)</f>
        <v>330</v>
      </c>
      <c r="E5" s="3" t="s">
        <v>17</v>
      </c>
      <c r="F5" s="3" t="s">
        <v>14</v>
      </c>
      <c r="G5" s="1">
        <v>255</v>
      </c>
      <c r="H5" s="1">
        <f>D5-G5</f>
        <v>75</v>
      </c>
      <c r="I5" s="3" t="str">
        <f>CONCATENATE(D5,"-",H5)</f>
        <v>330-75</v>
      </c>
      <c r="J5" s="3">
        <v>104</v>
      </c>
    </row>
    <row r="6" spans="1:10" x14ac:dyDescent="0.25">
      <c r="A6" s="2">
        <v>5</v>
      </c>
      <c r="B6" s="1" t="s">
        <v>338</v>
      </c>
      <c r="C6" s="2" t="s">
        <v>1</v>
      </c>
      <c r="D6" s="1">
        <f>VLOOKUP(B:B,'ALL ID''s'!B:C,2,0)</f>
        <v>264</v>
      </c>
      <c r="E6" s="3" t="str">
        <f>VLOOKUP(B:B,Locations!B:C,2,0)</f>
        <v>Ointment Manufacturing-1</v>
      </c>
      <c r="F6" s="3" t="str">
        <f>VLOOKUP(B:B,Locations!B:J,9,0)</f>
        <v>QC conference SA</v>
      </c>
      <c r="G6" s="1">
        <v>255</v>
      </c>
      <c r="H6" s="1">
        <f>D6-G6</f>
        <v>9</v>
      </c>
      <c r="I6" s="3" t="str">
        <f>CONCATENATE(D6,"-",H6)</f>
        <v>264-9</v>
      </c>
      <c r="J6" s="3">
        <v>38</v>
      </c>
    </row>
    <row r="7" spans="1:10" x14ac:dyDescent="0.25">
      <c r="A7" s="2">
        <v>6</v>
      </c>
      <c r="B7" s="1" t="s">
        <v>339</v>
      </c>
      <c r="C7" s="2" t="s">
        <v>1</v>
      </c>
      <c r="D7" s="1">
        <f>VLOOKUP(B:B,'ALL ID''s'!B:C,2,0)</f>
        <v>265</v>
      </c>
      <c r="E7" s="3" t="str">
        <f>VLOOKUP(B:B,Locations!B:C,2,0)</f>
        <v>Ointment Manufacturing-2</v>
      </c>
      <c r="F7" s="3" t="str">
        <f>VLOOKUP(B:B,Locations!B:J,9,0)</f>
        <v>QC conference SA</v>
      </c>
      <c r="G7" s="1">
        <v>255</v>
      </c>
      <c r="H7" s="1">
        <f>D7-G7</f>
        <v>10</v>
      </c>
      <c r="I7" s="3" t="str">
        <f>CONCATENATE(D7,"-",H7)</f>
        <v>265-10</v>
      </c>
      <c r="J7" s="3">
        <v>39</v>
      </c>
    </row>
    <row r="8" spans="1:10" x14ac:dyDescent="0.25">
      <c r="A8" s="2">
        <v>7</v>
      </c>
      <c r="B8" s="1" t="s">
        <v>340</v>
      </c>
      <c r="C8" s="2" t="s">
        <v>1</v>
      </c>
      <c r="D8" s="1">
        <f>VLOOKUP(B:B,'ALL ID''s'!B:C,2,0)</f>
        <v>266</v>
      </c>
      <c r="E8" s="3" t="str">
        <f>VLOOKUP(B:B,Locations!B:C,2,0)</f>
        <v>Ointment Manufacturing-3</v>
      </c>
      <c r="F8" s="3" t="str">
        <f>VLOOKUP(B:B,Locations!B:J,9,0)</f>
        <v>QC conference SA</v>
      </c>
      <c r="G8" s="1">
        <v>255</v>
      </c>
      <c r="H8" s="1">
        <f>D8-G8</f>
        <v>11</v>
      </c>
      <c r="I8" s="3" t="str">
        <f>CONCATENATE(D8,"-",H8)</f>
        <v>266-11</v>
      </c>
      <c r="J8" s="3">
        <v>40</v>
      </c>
    </row>
    <row r="9" spans="1:10" x14ac:dyDescent="0.25">
      <c r="A9" s="2">
        <v>8</v>
      </c>
      <c r="B9" s="1" t="s">
        <v>341</v>
      </c>
      <c r="C9" s="2" t="s">
        <v>1</v>
      </c>
      <c r="D9" s="1">
        <f>VLOOKUP(B:B,'ALL ID''s'!B:C,2,0)</f>
        <v>267</v>
      </c>
      <c r="E9" s="3" t="str">
        <f>VLOOKUP(B:B,Locations!B:C,2,0)</f>
        <v>Ointment Filling-1</v>
      </c>
      <c r="F9" s="3" t="str">
        <f>VLOOKUP(B:B,Locations!B:J,9,0)</f>
        <v>Ground Floor OHC SA</v>
      </c>
      <c r="G9" s="1">
        <v>255</v>
      </c>
      <c r="H9" s="1">
        <f>D9-G9</f>
        <v>12</v>
      </c>
      <c r="I9" s="3" t="str">
        <f>CONCATENATE(D9,"-",H9)</f>
        <v>267-12</v>
      </c>
      <c r="J9" s="3">
        <v>41</v>
      </c>
    </row>
    <row r="10" spans="1:10" x14ac:dyDescent="0.25">
      <c r="A10" s="2">
        <v>9</v>
      </c>
      <c r="B10" s="1" t="s">
        <v>342</v>
      </c>
      <c r="C10" s="2" t="s">
        <v>0</v>
      </c>
      <c r="D10" s="1">
        <f>VLOOKUP(B:B,'ALL ID''s'!B:C,2,0)</f>
        <v>270</v>
      </c>
      <c r="E10" s="3" t="str">
        <f>VLOOKUP(B:B,Locations!B:C,2,0)</f>
        <v>Ointment Filling 2</v>
      </c>
      <c r="F10" s="3" t="str">
        <f>VLOOKUP(B:B,Locations!B:J,9,0)</f>
        <v>Ground Floor OHC SA</v>
      </c>
      <c r="G10" s="1">
        <v>255</v>
      </c>
      <c r="H10" s="1">
        <f>D10-G10</f>
        <v>15</v>
      </c>
      <c r="I10" s="3" t="str">
        <f>CONCATENATE(D10,"-",H10)</f>
        <v>270-15</v>
      </c>
      <c r="J10" s="3">
        <v>44</v>
      </c>
    </row>
    <row r="11" spans="1:10" x14ac:dyDescent="0.25">
      <c r="A11" s="2">
        <v>10</v>
      </c>
      <c r="B11" s="1" t="s">
        <v>343</v>
      </c>
      <c r="C11" s="2" t="s">
        <v>1</v>
      </c>
      <c r="D11" s="1">
        <f>VLOOKUP(B:B,'ALL ID''s'!B:C,2,0)</f>
        <v>268</v>
      </c>
      <c r="E11" s="3" t="str">
        <f>VLOOKUP(B:B,Locations!B:C,2,0)</f>
        <v>Ointment Filling 3</v>
      </c>
      <c r="F11" s="3" t="str">
        <f>VLOOKUP(B:B,Locations!B:J,9,0)</f>
        <v>Ground Floor OHC SA</v>
      </c>
      <c r="G11" s="1">
        <v>255</v>
      </c>
      <c r="H11" s="1">
        <f>D11-G11</f>
        <v>13</v>
      </c>
      <c r="I11" s="3" t="str">
        <f>CONCATENATE(D11,"-",H11)</f>
        <v>268-13</v>
      </c>
      <c r="J11" s="3">
        <v>42</v>
      </c>
    </row>
    <row r="12" spans="1:10" x14ac:dyDescent="0.25">
      <c r="A12" s="2">
        <v>11</v>
      </c>
      <c r="B12" s="1" t="s">
        <v>344</v>
      </c>
      <c r="C12" s="2" t="s">
        <v>1</v>
      </c>
      <c r="D12" s="1">
        <f>VLOOKUP(B:B,'ALL ID''s'!B:C,2,0)</f>
        <v>269</v>
      </c>
      <c r="E12" s="3" t="str">
        <f>VLOOKUP(B:B,Locations!B:C,2,0)</f>
        <v>Ointment Corridor</v>
      </c>
      <c r="F12" s="3" t="str">
        <f>VLOOKUP(B:B,Locations!B:J,9,0)</f>
        <v>Ground Floor OHC SA</v>
      </c>
      <c r="G12" s="1">
        <v>255</v>
      </c>
      <c r="H12" s="1">
        <f>D12-G12</f>
        <v>14</v>
      </c>
      <c r="I12" s="3" t="str">
        <f>CONCATENATE(D12,"-",H12)</f>
        <v>269-14</v>
      </c>
      <c r="J12" s="3">
        <v>43</v>
      </c>
    </row>
    <row r="13" spans="1:10" x14ac:dyDescent="0.25">
      <c r="A13" s="2">
        <v>12</v>
      </c>
      <c r="B13" s="1" t="s">
        <v>345</v>
      </c>
      <c r="C13" s="2" t="s">
        <v>0</v>
      </c>
      <c r="D13" s="1">
        <f>VLOOKUP(B:B,'ALL ID''s'!B:C,2,0)</f>
        <v>271</v>
      </c>
      <c r="E13" s="3" t="str">
        <f>VLOOKUP(B:B,Locations!B:C,2,0)</f>
        <v>Ointment Quarantine</v>
      </c>
      <c r="F13" s="3" t="str">
        <f>VLOOKUP(B:B,Locations!B:J,9,0)</f>
        <v>Ground Floor OHC SA</v>
      </c>
      <c r="G13" s="1">
        <v>255</v>
      </c>
      <c r="H13" s="1">
        <f>D13-G13</f>
        <v>16</v>
      </c>
      <c r="I13" s="3" t="str">
        <f>CONCATENATE(D13,"-",H13)</f>
        <v>271-16</v>
      </c>
      <c r="J13" s="3">
        <v>45</v>
      </c>
    </row>
    <row r="14" spans="1:10" x14ac:dyDescent="0.25">
      <c r="A14" s="2">
        <v>13</v>
      </c>
      <c r="B14" s="1" t="s">
        <v>346</v>
      </c>
      <c r="C14" s="2" t="s">
        <v>0</v>
      </c>
      <c r="D14" s="1">
        <f>VLOOKUP(B:B,'ALL ID''s'!B:C,2,0)</f>
        <v>290</v>
      </c>
      <c r="E14" s="3" t="str">
        <f>VLOOKUP(B:B,Locations!B:C,2,0)</f>
        <v>Ointment Clean Corridor</v>
      </c>
      <c r="F14" s="3" t="str">
        <f>VLOOKUP(B:B,Locations!B:J,9,0)</f>
        <v>Engineering Office SA</v>
      </c>
      <c r="G14" s="1">
        <v>255</v>
      </c>
      <c r="H14" s="1">
        <f>D14-G14</f>
        <v>35</v>
      </c>
      <c r="I14" s="3" t="str">
        <f>CONCATENATE(D14,"-",H14)</f>
        <v>290-35</v>
      </c>
      <c r="J14" s="3">
        <v>64</v>
      </c>
    </row>
    <row r="15" spans="1:10" x14ac:dyDescent="0.25">
      <c r="A15" s="2">
        <v>14</v>
      </c>
      <c r="B15" s="1" t="s">
        <v>347</v>
      </c>
      <c r="C15" s="2" t="s">
        <v>2</v>
      </c>
      <c r="D15" s="1">
        <f>VLOOKUP(B:B,'ALL ID''s'!B:C,2,0)</f>
        <v>331</v>
      </c>
      <c r="E15" s="3" t="str">
        <f>VLOOKUP(B:B,Locations!B:C,2,0)</f>
        <v>Lotion Manufacturing</v>
      </c>
      <c r="F15" s="3" t="str">
        <f>VLOOKUP(B:B,Locations!B:J,9,0)</f>
        <v>LT Panel To Boiler House SA</v>
      </c>
      <c r="G15" s="1">
        <v>255</v>
      </c>
      <c r="H15" s="1">
        <f>D15-G15</f>
        <v>76</v>
      </c>
      <c r="I15" s="3" t="str">
        <f>CONCATENATE(D15,"-",H15)</f>
        <v>331-76</v>
      </c>
      <c r="J15" s="3">
        <v>105</v>
      </c>
    </row>
    <row r="16" spans="1:10" x14ac:dyDescent="0.25">
      <c r="A16" s="2">
        <v>15</v>
      </c>
      <c r="B16" s="1" t="s">
        <v>348</v>
      </c>
      <c r="C16" s="2" t="s">
        <v>2</v>
      </c>
      <c r="D16" s="1">
        <f>VLOOKUP(B:B,'ALL ID''s'!B:C,2,0)</f>
        <v>286</v>
      </c>
      <c r="E16" s="3" t="str">
        <f>VLOOKUP(B:B,Locations!B:C,2,0)</f>
        <v>Lotion Filling</v>
      </c>
      <c r="F16" s="3" t="str">
        <f>VLOOKUP(B:B,Locations!B:J,9,0)</f>
        <v>Engineering Office SA</v>
      </c>
      <c r="G16" s="1">
        <v>255</v>
      </c>
      <c r="H16" s="1">
        <f>D16-G16</f>
        <v>31</v>
      </c>
      <c r="I16" s="3" t="str">
        <f>CONCATENATE(D16,"-",H16)</f>
        <v>286-31</v>
      </c>
      <c r="J16" s="3">
        <v>60</v>
      </c>
    </row>
    <row r="17" spans="1:10" x14ac:dyDescent="0.25">
      <c r="A17" s="2">
        <v>16</v>
      </c>
      <c r="B17" s="1" t="s">
        <v>349</v>
      </c>
      <c r="C17" s="2" t="s">
        <v>2</v>
      </c>
      <c r="D17" s="1">
        <f>VLOOKUP(B:B,'ALL ID''s'!B:C,2,0)</f>
        <v>332</v>
      </c>
      <c r="E17" s="3" t="str">
        <f>VLOOKUP(B:B,Locations!B:C,2,0)</f>
        <v>FF Common Corridor-I</v>
      </c>
      <c r="F17" s="3" t="str">
        <f>VLOOKUP(B:B,Locations!B:J,9,0)</f>
        <v>LT Panel To Boiler House SA</v>
      </c>
      <c r="G17" s="1">
        <v>255</v>
      </c>
      <c r="H17" s="1">
        <f>D17-G17</f>
        <v>77</v>
      </c>
      <c r="I17" s="3" t="str">
        <f>CONCATENATE(D17,"-",H17)</f>
        <v>332-77</v>
      </c>
      <c r="J17" s="3">
        <v>106</v>
      </c>
    </row>
    <row r="18" spans="1:10" x14ac:dyDescent="0.25">
      <c r="A18" s="2">
        <v>17</v>
      </c>
      <c r="B18" s="1" t="s">
        <v>350</v>
      </c>
      <c r="C18" s="2" t="s">
        <v>2</v>
      </c>
      <c r="D18" s="1">
        <f>VLOOKUP(B:B,'ALL ID''s'!B:C,2,0)</f>
        <v>287</v>
      </c>
      <c r="E18" s="3" t="str">
        <f>VLOOKUP(B:B,Locations!B:C,2,0)</f>
        <v>Lotion Packina Hall</v>
      </c>
      <c r="F18" s="3" t="str">
        <f>VLOOKUP(B:B,Locations!B:J,9,0)</f>
        <v>Engineering Office SA</v>
      </c>
      <c r="G18" s="1">
        <v>255</v>
      </c>
      <c r="H18" s="1">
        <f>D18-G18</f>
        <v>32</v>
      </c>
      <c r="I18" s="3" t="str">
        <f>CONCATENATE(D18,"-",H18)</f>
        <v>287-32</v>
      </c>
      <c r="J18" s="3">
        <v>61</v>
      </c>
    </row>
    <row r="19" spans="1:10" x14ac:dyDescent="0.25">
      <c r="A19" s="2">
        <v>18</v>
      </c>
      <c r="B19" s="1" t="s">
        <v>351</v>
      </c>
      <c r="C19" s="2" t="s">
        <v>0</v>
      </c>
      <c r="D19" s="1">
        <f>VLOOKUP(B:B,'ALL ID''s'!B:C,2,0)</f>
        <v>326</v>
      </c>
      <c r="E19" s="3" t="str">
        <f>VLOOKUP(B:B,Locations!B:C,2,0)</f>
        <v>Lotion Quarantine</v>
      </c>
      <c r="F19" s="3" t="str">
        <f>VLOOKUP(B:B,Locations!B:J,9,0)</f>
        <v>LT Panel To Boiler House SA</v>
      </c>
      <c r="G19" s="1">
        <v>255</v>
      </c>
      <c r="H19" s="1">
        <f>D19-G19</f>
        <v>71</v>
      </c>
      <c r="I19" s="3" t="str">
        <f>CONCATENATE(D19,"-",H19)</f>
        <v>326-71</v>
      </c>
      <c r="J19" s="3">
        <v>100</v>
      </c>
    </row>
    <row r="20" spans="1:10" x14ac:dyDescent="0.25">
      <c r="A20" s="2">
        <v>19</v>
      </c>
      <c r="B20" s="1" t="s">
        <v>352</v>
      </c>
      <c r="C20" s="2" t="s">
        <v>0</v>
      </c>
      <c r="D20" s="1">
        <f>VLOOKUP(B:B,'ALL ID''s'!B:C,2,0)</f>
        <v>327</v>
      </c>
      <c r="E20" s="3" t="str">
        <f>VLOOKUP(B:B,Locations!B:C,2,0)</f>
        <v>QC Micro Area Incubation</v>
      </c>
      <c r="F20" s="3" t="str">
        <f>VLOOKUP(B:B,Locations!B:J,9,0)</f>
        <v>LT Panel To Boiler House SA</v>
      </c>
      <c r="G20" s="1">
        <v>255</v>
      </c>
      <c r="H20" s="1">
        <f>D20-G20</f>
        <v>72</v>
      </c>
      <c r="I20" s="3" t="str">
        <f>CONCATENATE(D20,"-",H20)</f>
        <v>327-72</v>
      </c>
      <c r="J20" s="3">
        <v>101</v>
      </c>
    </row>
    <row r="21" spans="1:10" x14ac:dyDescent="0.25">
      <c r="A21" s="2">
        <v>20</v>
      </c>
      <c r="B21" s="1" t="s">
        <v>353</v>
      </c>
      <c r="C21" s="2" t="s">
        <v>0</v>
      </c>
      <c r="D21" s="1">
        <f>VLOOKUP(B:B,'ALL ID''s'!B:C,2,0)</f>
        <v>328</v>
      </c>
      <c r="E21" s="3" t="str">
        <f>VLOOKUP(B:B,Locations!B:C,2,0)</f>
        <v>QC Micro Testing Room</v>
      </c>
      <c r="F21" s="3" t="str">
        <f>VLOOKUP(B:B,Locations!B:J,9,0)</f>
        <v>LT Panel To Boiler House SA</v>
      </c>
      <c r="G21" s="1">
        <v>255</v>
      </c>
      <c r="H21" s="1">
        <f>D21-G21</f>
        <v>73</v>
      </c>
      <c r="I21" s="3" t="str">
        <f>CONCATENATE(D21,"-",H21)</f>
        <v>328-73</v>
      </c>
      <c r="J21" s="3">
        <v>102</v>
      </c>
    </row>
    <row r="22" spans="1:10" x14ac:dyDescent="0.25">
      <c r="A22" s="2">
        <v>21</v>
      </c>
      <c r="B22" s="1" t="s">
        <v>354</v>
      </c>
      <c r="C22" s="2" t="s">
        <v>0</v>
      </c>
      <c r="D22" s="1">
        <f>VLOOKUP(B:B,'ALL ID''s'!B:C,2,0)</f>
        <v>329</v>
      </c>
      <c r="E22" s="3" t="str">
        <f>VLOOKUP(B:B,Locations!B:C,2,0)</f>
        <v>Instrument Room - III</v>
      </c>
      <c r="F22" s="3" t="str">
        <f>VLOOKUP(B:B,Locations!B:J,9,0)</f>
        <v>LT Panel To Boiler House SA</v>
      </c>
      <c r="G22" s="1">
        <v>255</v>
      </c>
      <c r="H22" s="1">
        <f>D22-G22</f>
        <v>74</v>
      </c>
      <c r="I22" s="3" t="str">
        <f>CONCATENATE(D22,"-",H22)</f>
        <v>329-74</v>
      </c>
      <c r="J22" s="3">
        <v>103</v>
      </c>
    </row>
    <row r="23" spans="1:10" x14ac:dyDescent="0.25">
      <c r="A23" s="2">
        <v>22</v>
      </c>
      <c r="B23" s="1" t="s">
        <v>355</v>
      </c>
      <c r="C23" s="2" t="s">
        <v>0</v>
      </c>
      <c r="D23" s="1">
        <f>VLOOKUP(B:B,'ALL ID''s'!B:C,2,0)</f>
        <v>291</v>
      </c>
      <c r="E23" s="3" t="str">
        <f>VLOOKUP(B:B,Locations!B:C,2,0)</f>
        <v>Instrument Room II</v>
      </c>
      <c r="F23" s="3" t="str">
        <f>VLOOKUP(B:B,Locations!B:J,9,0)</f>
        <v>Engineering Office SA</v>
      </c>
      <c r="G23" s="1">
        <v>255</v>
      </c>
      <c r="H23" s="1">
        <f>D23-G23</f>
        <v>36</v>
      </c>
      <c r="I23" s="3" t="str">
        <f>CONCATENATE(D23,"-",H23)</f>
        <v>291-36</v>
      </c>
      <c r="J23" s="3">
        <v>65</v>
      </c>
    </row>
    <row r="24" spans="1:10" x14ac:dyDescent="0.25">
      <c r="A24" s="2">
        <v>23</v>
      </c>
      <c r="B24" s="1" t="s">
        <v>356</v>
      </c>
      <c r="C24" s="2" t="s">
        <v>2</v>
      </c>
      <c r="D24" s="1">
        <f>VLOOKUP(B:B,'ALL ID''s'!B:C,2,0)</f>
        <v>336</v>
      </c>
      <c r="E24" s="3" t="str">
        <f>VLOOKUP(B:B,Locations!B:C,2,0)</f>
        <v>Powder Mfg.</v>
      </c>
      <c r="F24" s="3" t="str">
        <f>VLOOKUP(B:B,Locations!B:J,9,0)</f>
        <v>LT Panel To Boiler House SA</v>
      </c>
      <c r="G24" s="1">
        <v>255</v>
      </c>
      <c r="H24" s="1">
        <f>D24-G24</f>
        <v>81</v>
      </c>
      <c r="I24" s="3" t="str">
        <f>CONCATENATE(D24,"-",H24)</f>
        <v>336-81</v>
      </c>
      <c r="J24" s="3">
        <v>110</v>
      </c>
    </row>
    <row r="25" spans="1:10" x14ac:dyDescent="0.25">
      <c r="A25" s="2">
        <v>24</v>
      </c>
      <c r="B25" s="1" t="s">
        <v>357</v>
      </c>
      <c r="C25" s="2" t="s">
        <v>2</v>
      </c>
      <c r="D25" s="1">
        <f>VLOOKUP(B:B,'ALL ID''s'!B:C,2,0)</f>
        <v>337</v>
      </c>
      <c r="E25" s="3" t="str">
        <f>VLOOKUP(B:B,Locations!B:C,2,0)</f>
        <v>Powder Filling</v>
      </c>
      <c r="F25" s="3" t="str">
        <f>VLOOKUP(B:B,Locations!B:J,9,0)</f>
        <v>LT Panel To Boiler House SA</v>
      </c>
      <c r="G25" s="1">
        <v>255</v>
      </c>
      <c r="H25" s="1">
        <f>D25-G25</f>
        <v>82</v>
      </c>
      <c r="I25" s="3" t="str">
        <f>CONCATENATE(D25,"-",H25)</f>
        <v>337-82</v>
      </c>
      <c r="J25" s="3">
        <v>111</v>
      </c>
    </row>
    <row r="26" spans="1:10" x14ac:dyDescent="0.25">
      <c r="A26" s="2">
        <v>25</v>
      </c>
      <c r="B26" s="1" t="s">
        <v>358</v>
      </c>
      <c r="C26" s="2" t="s">
        <v>3</v>
      </c>
      <c r="D26" s="1">
        <f>VLOOKUP(B:B,'ALL ID''s'!B:C,2,0)</f>
        <v>340</v>
      </c>
      <c r="E26" s="3" t="str">
        <f>VLOOKUP(B:B,Locations!B:C,2,0)</f>
        <v>Powder Quarantine Area</v>
      </c>
      <c r="F26" s="3" t="str">
        <f>VLOOKUP(B:B,Locations!B:J,9,0)</f>
        <v>LT Panel To Boiler House SA</v>
      </c>
      <c r="G26" s="1">
        <v>255</v>
      </c>
      <c r="H26" s="1">
        <f>D26-G26</f>
        <v>85</v>
      </c>
      <c r="I26" s="3" t="str">
        <f>CONCATENATE(D26,"-",H26)</f>
        <v>340-85</v>
      </c>
      <c r="J26" s="3">
        <v>114</v>
      </c>
    </row>
    <row r="27" spans="1:10" x14ac:dyDescent="0.25">
      <c r="A27" s="2">
        <v>26</v>
      </c>
      <c r="B27" s="1" t="s">
        <v>359</v>
      </c>
      <c r="C27" s="2" t="s">
        <v>0</v>
      </c>
      <c r="D27" s="1">
        <f>VLOOKUP(B:B,'ALL ID''s'!B:C,2,0)</f>
        <v>293</v>
      </c>
      <c r="E27" s="3" t="str">
        <f>VLOOKUP(B:B,Locations!B:C,2,0)</f>
        <v>Powder Packing Area</v>
      </c>
      <c r="F27" s="3" t="str">
        <f>VLOOKUP(B:B,Locations!B:J,9,0)</f>
        <v>Engineering Office SA</v>
      </c>
      <c r="G27" s="1">
        <v>255</v>
      </c>
      <c r="H27" s="1">
        <f>D27-G27</f>
        <v>38</v>
      </c>
      <c r="I27" s="3" t="str">
        <f>CONCATENATE(D27,"-",H27)</f>
        <v>293-38</v>
      </c>
      <c r="J27" s="3">
        <v>67</v>
      </c>
    </row>
    <row r="28" spans="1:10" x14ac:dyDescent="0.25">
      <c r="A28" s="2">
        <v>27</v>
      </c>
      <c r="B28" s="1" t="s">
        <v>360</v>
      </c>
      <c r="C28" s="2" t="s">
        <v>0</v>
      </c>
      <c r="D28" s="1">
        <f>VLOOKUP(B:B,'ALL ID''s'!B:C,2,0)</f>
        <v>263</v>
      </c>
      <c r="E28" s="3" t="str">
        <f>VLOOKUP(B:B,Locations!B:C,2,0)</f>
        <v>Liquid Mfg. area FF</v>
      </c>
      <c r="F28" s="3" t="str">
        <f>VLOOKUP(B:B,Locations!B:J,9,0)</f>
        <v>LT Panel To Boiler House SA</v>
      </c>
      <c r="G28" s="1">
        <v>255</v>
      </c>
      <c r="H28" s="1">
        <f>D28-G28</f>
        <v>8</v>
      </c>
      <c r="I28" s="3" t="str">
        <f>CONCATENATE(D28,"-",H28)</f>
        <v>263-8</v>
      </c>
      <c r="J28" s="3">
        <v>37</v>
      </c>
    </row>
    <row r="29" spans="1:10" x14ac:dyDescent="0.25">
      <c r="A29" s="2">
        <v>28</v>
      </c>
      <c r="B29" s="1" t="s">
        <v>361</v>
      </c>
      <c r="C29" s="2" t="s">
        <v>3</v>
      </c>
      <c r="D29" s="1">
        <f>VLOOKUP(B:B,'ALL ID''s'!B:C,2,0)</f>
        <v>294</v>
      </c>
      <c r="E29" s="3" t="str">
        <f>VLOOKUP(B:B,Locations!B:C,2,0)</f>
        <v>Shampoo Mfg.</v>
      </c>
      <c r="F29" s="3" t="str">
        <f>VLOOKUP(B:B,Locations!B:J,9,0)</f>
        <v>Engineering Office SA</v>
      </c>
      <c r="G29" s="1">
        <v>255</v>
      </c>
      <c r="H29" s="1">
        <f>D29-G29</f>
        <v>39</v>
      </c>
      <c r="I29" s="3" t="str">
        <f>CONCATENATE(D29,"-",H29)</f>
        <v>294-39</v>
      </c>
      <c r="J29" s="3">
        <v>68</v>
      </c>
    </row>
    <row r="30" spans="1:10" x14ac:dyDescent="0.25">
      <c r="A30" s="2">
        <v>29</v>
      </c>
      <c r="B30" s="1" t="s">
        <v>362</v>
      </c>
      <c r="C30" s="2" t="s">
        <v>3</v>
      </c>
      <c r="D30" s="1">
        <f>VLOOKUP(B:B,'ALL ID''s'!B:C,2,0)</f>
        <v>295</v>
      </c>
      <c r="E30" s="3" t="str">
        <f>VLOOKUP(B:B,Locations!B:C,2,0)</f>
        <v>Shampoo Filling</v>
      </c>
      <c r="F30" s="3" t="str">
        <f>VLOOKUP(B:B,Locations!B:J,9,0)</f>
        <v>Engineering Office SA</v>
      </c>
      <c r="G30" s="1">
        <v>255</v>
      </c>
      <c r="H30" s="1">
        <f>D30-G30</f>
        <v>40</v>
      </c>
      <c r="I30" s="3" t="str">
        <f>CONCATENATE(D30,"-",H30)</f>
        <v>295-40</v>
      </c>
      <c r="J30" s="3">
        <v>69</v>
      </c>
    </row>
    <row r="31" spans="1:10" x14ac:dyDescent="0.25">
      <c r="A31" s="2">
        <v>30</v>
      </c>
      <c r="B31" s="1" t="s">
        <v>363</v>
      </c>
      <c r="C31" s="2" t="s">
        <v>0</v>
      </c>
      <c r="D31" s="1">
        <f>VLOOKUP(B:B,'ALL ID''s'!B:C,2,0)</f>
        <v>292</v>
      </c>
      <c r="E31" s="3" t="str">
        <f>VLOOKUP(B:B,Locations!B:C,2,0)</f>
        <v>Shampoo Quarantine</v>
      </c>
      <c r="F31" s="3" t="str">
        <f>VLOOKUP(B:B,Locations!B:J,9,0)</f>
        <v>Engineering Office SA</v>
      </c>
      <c r="G31" s="1">
        <v>255</v>
      </c>
      <c r="H31" s="1">
        <f>D31-G31</f>
        <v>37</v>
      </c>
      <c r="I31" s="3" t="str">
        <f>CONCATENATE(D31,"-",H31)</f>
        <v>292-37</v>
      </c>
      <c r="J31" s="3">
        <v>66</v>
      </c>
    </row>
    <row r="32" spans="1:10" x14ac:dyDescent="0.25">
      <c r="A32" s="2">
        <v>31</v>
      </c>
      <c r="B32" s="1" t="s">
        <v>364</v>
      </c>
      <c r="C32" s="2" t="s">
        <v>1</v>
      </c>
      <c r="D32" s="1">
        <f>VLOOKUP(B:B,'ALL ID''s'!B:C,2,0)</f>
        <v>333</v>
      </c>
      <c r="E32" s="3" t="str">
        <f>VLOOKUP(B:B,Locations!B:C,2,0)</f>
        <v>Ground Floor Corridor</v>
      </c>
      <c r="F32" s="3" t="str">
        <f>VLOOKUP(B:B,Locations!B:J,9,0)</f>
        <v>LT Panel To Boiler House SA</v>
      </c>
      <c r="G32" s="1">
        <v>255</v>
      </c>
      <c r="H32" s="1">
        <f>D32-G32</f>
        <v>78</v>
      </c>
      <c r="I32" s="3" t="str">
        <f>CONCATENATE(D32,"-",H32)</f>
        <v>333-78</v>
      </c>
      <c r="J32" s="3">
        <v>107</v>
      </c>
    </row>
    <row r="33" spans="1:10" x14ac:dyDescent="0.25">
      <c r="A33" s="2">
        <v>32</v>
      </c>
      <c r="B33" s="1" t="s">
        <v>365</v>
      </c>
      <c r="C33" s="2" t="s">
        <v>4</v>
      </c>
      <c r="D33" s="1">
        <f>VLOOKUP(B:B,'ALL ID''s'!B:C,2,0)</f>
        <v>262</v>
      </c>
      <c r="E33" s="3" t="str">
        <f>VLOOKUP(B:B,Locations!B:C,2,0)</f>
        <v>Compression -04</v>
      </c>
      <c r="F33" s="3" t="str">
        <f>VLOOKUP(B:B,Locations!B:J,9,0)</f>
        <v>Deck Slab SA</v>
      </c>
      <c r="G33" s="1">
        <v>255</v>
      </c>
      <c r="H33" s="1">
        <f>D33-G33</f>
        <v>7</v>
      </c>
      <c r="I33" s="3" t="str">
        <f>CONCATENATE(D33,"-",H33)</f>
        <v>262-7</v>
      </c>
      <c r="J33" s="3">
        <v>36</v>
      </c>
    </row>
    <row r="34" spans="1:10" x14ac:dyDescent="0.25">
      <c r="A34" s="2">
        <v>33</v>
      </c>
      <c r="B34" s="1" t="s">
        <v>366</v>
      </c>
      <c r="C34" s="2" t="s">
        <v>2</v>
      </c>
      <c r="D34" s="1">
        <f>VLOOKUP(B:B,'ALL ID''s'!B:C,2,0)</f>
        <v>280</v>
      </c>
      <c r="E34" s="3" t="str">
        <f>VLOOKUP(B:B,Locations!B:C,2,0)</f>
        <v>Coating AHU</v>
      </c>
      <c r="F34" s="3" t="str">
        <f>VLOOKUP(B:B,Locations!B:J,9,0)</f>
        <v>Deck Slab SA</v>
      </c>
      <c r="G34" s="1">
        <v>255</v>
      </c>
      <c r="H34" s="1">
        <f>D34-G34</f>
        <v>25</v>
      </c>
      <c r="I34" s="3" t="str">
        <f>CONCATENATE(D34,"-",H34)</f>
        <v>280-25</v>
      </c>
      <c r="J34" s="3">
        <v>54</v>
      </c>
    </row>
    <row r="35" spans="1:10" x14ac:dyDescent="0.25">
      <c r="A35" s="2">
        <v>34</v>
      </c>
      <c r="B35" s="1" t="s">
        <v>367</v>
      </c>
      <c r="C35" s="2" t="s">
        <v>5</v>
      </c>
      <c r="D35" s="1">
        <f>VLOOKUP(B:B,'ALL ID''s'!B:C,2,0)</f>
        <v>260</v>
      </c>
      <c r="E35" s="3" t="str">
        <f>VLOOKUP(B:B,Locations!B:C,2,0)</f>
        <v>Blending -01</v>
      </c>
      <c r="F35" s="3" t="str">
        <f>VLOOKUP(B:B,Locations!B:J,9,0)</f>
        <v>Deck Slab SA</v>
      </c>
      <c r="G35" s="1">
        <v>255</v>
      </c>
      <c r="H35" s="1">
        <f>D35-G35</f>
        <v>5</v>
      </c>
      <c r="I35" s="3" t="str">
        <f>CONCATENATE(D35,"-",H35)</f>
        <v>260-5</v>
      </c>
      <c r="J35" s="3">
        <v>34</v>
      </c>
    </row>
    <row r="36" spans="1:10" x14ac:dyDescent="0.25">
      <c r="A36" s="2">
        <v>35</v>
      </c>
      <c r="B36" s="1" t="s">
        <v>368</v>
      </c>
      <c r="C36" s="2" t="s">
        <v>3</v>
      </c>
      <c r="D36" s="1">
        <f>VLOOKUP(B:B,'ALL ID''s'!B:C,2,0)</f>
        <v>282</v>
      </c>
      <c r="E36" s="3" t="str">
        <f>VLOOKUP(B:B,Locations!B:C,2,0)</f>
        <v>Blending -02</v>
      </c>
      <c r="F36" s="3" t="str">
        <f>VLOOKUP(B:B,Locations!B:J,9,0)</f>
        <v>Deck Slab SA</v>
      </c>
      <c r="G36" s="1">
        <v>255</v>
      </c>
      <c r="H36" s="1">
        <f>D36-G36</f>
        <v>27</v>
      </c>
      <c r="I36" s="3" t="str">
        <f>CONCATENATE(D36,"-",H36)</f>
        <v>282-27</v>
      </c>
      <c r="J36" s="3">
        <v>56</v>
      </c>
    </row>
    <row r="37" spans="1:10" x14ac:dyDescent="0.25">
      <c r="A37" s="2">
        <v>36</v>
      </c>
      <c r="B37" s="1" t="s">
        <v>369</v>
      </c>
      <c r="C37" s="2" t="s">
        <v>2</v>
      </c>
      <c r="D37" s="1">
        <f>VLOOKUP(B:B,'ALL ID''s'!B:C,2,0)</f>
        <v>275</v>
      </c>
      <c r="E37" s="3" t="str">
        <f>VLOOKUP(B:B,Locations!B:C,2,0)</f>
        <v>Granuillation -01</v>
      </c>
      <c r="F37" s="3" t="str">
        <f>VLOOKUP(B:B,Locations!B:J,9,0)</f>
        <v>Mazanine Floor SA</v>
      </c>
      <c r="G37" s="1">
        <v>255</v>
      </c>
      <c r="H37" s="1">
        <f>D37-G37</f>
        <v>20</v>
      </c>
      <c r="I37" s="3" t="str">
        <f>CONCATENATE(D37,"-",H37)</f>
        <v>275-20</v>
      </c>
      <c r="J37" s="3">
        <v>49</v>
      </c>
    </row>
    <row r="38" spans="1:10" x14ac:dyDescent="0.25">
      <c r="A38" s="2">
        <v>37</v>
      </c>
      <c r="B38" s="1" t="s">
        <v>370</v>
      </c>
      <c r="C38" s="2" t="s">
        <v>2</v>
      </c>
      <c r="D38" s="1">
        <f>VLOOKUP(B:B,'ALL ID''s'!B:C,2,0)</f>
        <v>276</v>
      </c>
      <c r="E38" s="3" t="str">
        <f>VLOOKUP(B:B,Locations!B:C,2,0)</f>
        <v>Compression -01</v>
      </c>
      <c r="F38" s="3" t="str">
        <f>VLOOKUP(B:B,Locations!B:J,9,0)</f>
        <v>Mazanine Floor SA</v>
      </c>
      <c r="G38" s="1">
        <v>255</v>
      </c>
      <c r="H38" s="1">
        <f>D38-G38</f>
        <v>21</v>
      </c>
      <c r="I38" s="3" t="str">
        <f>CONCATENATE(D38,"-",H38)</f>
        <v>276-21</v>
      </c>
      <c r="J38" s="3">
        <v>50</v>
      </c>
    </row>
    <row r="39" spans="1:10" x14ac:dyDescent="0.25">
      <c r="A39" s="2">
        <v>38</v>
      </c>
      <c r="B39" s="1" t="s">
        <v>371</v>
      </c>
      <c r="C39" s="2" t="s">
        <v>2</v>
      </c>
      <c r="D39" s="1">
        <f>VLOOKUP(B:B,'ALL ID''s'!B:C,2,0)</f>
        <v>277</v>
      </c>
      <c r="E39" s="3" t="str">
        <f>VLOOKUP(B:B,Locations!B:C,2,0)</f>
        <v>Compression -02</v>
      </c>
      <c r="F39" s="3" t="str">
        <f>VLOOKUP(B:B,Locations!B:J,9,0)</f>
        <v>Mazanine Floor SA</v>
      </c>
      <c r="G39" s="1">
        <v>255</v>
      </c>
      <c r="H39" s="1">
        <f>D39-G39</f>
        <v>22</v>
      </c>
      <c r="I39" s="3" t="str">
        <f>CONCATENATE(D39,"-",H39)</f>
        <v>277-22</v>
      </c>
      <c r="J39" s="3">
        <v>51</v>
      </c>
    </row>
    <row r="40" spans="1:10" x14ac:dyDescent="0.25">
      <c r="A40" s="2">
        <v>39</v>
      </c>
      <c r="B40" s="1" t="s">
        <v>372</v>
      </c>
      <c r="C40" s="2" t="s">
        <v>6</v>
      </c>
      <c r="D40" s="1">
        <f>VLOOKUP(B:B,'ALL ID''s'!B:C,2,0)</f>
        <v>278</v>
      </c>
      <c r="E40" s="3" t="str">
        <f>VLOOKUP(B:B,Locations!B:C,2,0)</f>
        <v>Compression -03</v>
      </c>
      <c r="F40" s="3" t="str">
        <f>VLOOKUP(B:B,Locations!B:J,9,0)</f>
        <v>Mazanine Floor SA</v>
      </c>
      <c r="G40" s="1">
        <v>255</v>
      </c>
      <c r="H40" s="1">
        <f>D40-G40</f>
        <v>23</v>
      </c>
      <c r="I40" s="3" t="str">
        <f>CONCATENATE(D40,"-",H40)</f>
        <v>278-23</v>
      </c>
      <c r="J40" s="3">
        <v>52</v>
      </c>
    </row>
    <row r="41" spans="1:10" x14ac:dyDescent="0.25">
      <c r="A41" s="2">
        <v>40</v>
      </c>
      <c r="B41" s="1" t="s">
        <v>373</v>
      </c>
      <c r="C41" s="2" t="s">
        <v>7</v>
      </c>
      <c r="D41" s="1">
        <f>VLOOKUP(B:B,'ALL ID''s'!B:C,2,0)</f>
        <v>256</v>
      </c>
      <c r="E41" s="3" t="str">
        <f>VLOOKUP(B:B,Locations!B:C,2,0)</f>
        <v>Granulation -02</v>
      </c>
      <c r="F41" s="3" t="str">
        <f>VLOOKUP(B:B,Locations!B:J,9,0)</f>
        <v>Mazanine Floor SA</v>
      </c>
      <c r="G41" s="1">
        <v>255</v>
      </c>
      <c r="H41" s="1">
        <f>D41-G41</f>
        <v>1</v>
      </c>
      <c r="I41" s="3" t="str">
        <f>CONCATENATE(D41,"-",H41)</f>
        <v>256-1</v>
      </c>
      <c r="J41" s="3">
        <v>30</v>
      </c>
    </row>
    <row r="42" spans="1:10" x14ac:dyDescent="0.25">
      <c r="A42" s="2">
        <v>41</v>
      </c>
      <c r="B42" s="1" t="s">
        <v>374</v>
      </c>
      <c r="C42" s="2" t="s">
        <v>6</v>
      </c>
      <c r="D42" s="1">
        <f>VLOOKUP(B:B,'ALL ID''s'!B:C,2,0)</f>
        <v>258</v>
      </c>
      <c r="E42" s="3" t="str">
        <f>VLOOKUP(B:B,Locations!B:C,2,0)</f>
        <v>Granules Quarantine</v>
      </c>
      <c r="F42" s="3" t="str">
        <f>VLOOKUP(B:B,Locations!B:J,9,0)</f>
        <v>Mazanine Floor SA</v>
      </c>
      <c r="G42" s="1">
        <v>255</v>
      </c>
      <c r="H42" s="1">
        <f>D42-G42</f>
        <v>3</v>
      </c>
      <c r="I42" s="3" t="str">
        <f>CONCATENATE(D42,"-",H42)</f>
        <v>258-3</v>
      </c>
      <c r="J42" s="3">
        <v>32</v>
      </c>
    </row>
    <row r="43" spans="1:10" x14ac:dyDescent="0.25">
      <c r="A43" s="2">
        <v>42</v>
      </c>
      <c r="B43" s="1" t="s">
        <v>375</v>
      </c>
      <c r="C43" s="2" t="s">
        <v>1</v>
      </c>
      <c r="D43" s="1">
        <f>VLOOKUP(B:B,'ALL ID''s'!B:C,2,0)</f>
        <v>281</v>
      </c>
      <c r="E43" s="3" t="str">
        <f>VLOOKUP(B:B,Locations!B:C,2,0)</f>
        <v>Tablet Corridor</v>
      </c>
      <c r="F43" s="3" t="str">
        <f>VLOOKUP(B:B,Locations!B:J,9,0)</f>
        <v>Deck Slab SA</v>
      </c>
      <c r="G43" s="1">
        <v>255</v>
      </c>
      <c r="H43" s="1">
        <f>D43-G43</f>
        <v>26</v>
      </c>
      <c r="I43" s="3" t="str">
        <f>CONCATENATE(D43,"-",H43)</f>
        <v>281-26</v>
      </c>
      <c r="J43" s="3">
        <v>55</v>
      </c>
    </row>
    <row r="44" spans="1:10" x14ac:dyDescent="0.25">
      <c r="A44" s="2">
        <v>43</v>
      </c>
      <c r="B44" s="1" t="s">
        <v>376</v>
      </c>
      <c r="C44" s="2" t="s">
        <v>2</v>
      </c>
      <c r="D44" s="1">
        <f>VLOOKUP(B:B,'ALL ID''s'!B:C,2,0)</f>
        <v>288</v>
      </c>
      <c r="E44" s="3" t="str">
        <f>VLOOKUP(B:B,Locations!B:C,2,0)</f>
        <v>Blister -02</v>
      </c>
      <c r="F44" s="3" t="str">
        <f>VLOOKUP(B:B,Locations!B:J,9,0)</f>
        <v>Engineering Office SA</v>
      </c>
      <c r="G44" s="1">
        <v>255</v>
      </c>
      <c r="H44" s="1">
        <f>D44-G44</f>
        <v>33</v>
      </c>
      <c r="I44" s="3" t="str">
        <f>CONCATENATE(D44,"-",H44)</f>
        <v>288-33</v>
      </c>
      <c r="J44" s="3">
        <v>62</v>
      </c>
    </row>
    <row r="45" spans="1:10" x14ac:dyDescent="0.25">
      <c r="A45" s="2">
        <v>44</v>
      </c>
      <c r="B45" s="1" t="s">
        <v>377</v>
      </c>
      <c r="C45" s="2" t="s">
        <v>1</v>
      </c>
      <c r="D45" s="1">
        <f>VLOOKUP(B:B,'ALL ID''s'!B:C,2,0)</f>
        <v>259</v>
      </c>
      <c r="E45" s="3" t="str">
        <f>VLOOKUP(B:B,Locations!B:C,2,0)</f>
        <v>Tablet Packing Hall</v>
      </c>
      <c r="F45" s="3" t="str">
        <f>VLOOKUP(B:B,Locations!B:J,9,0)</f>
        <v>Deck Slab SA</v>
      </c>
      <c r="G45" s="1">
        <v>255</v>
      </c>
      <c r="H45" s="1">
        <f>D45-G45</f>
        <v>4</v>
      </c>
      <c r="I45" s="3" t="str">
        <f>CONCATENATE(D45,"-",H45)</f>
        <v>259-4</v>
      </c>
      <c r="J45" s="3">
        <v>33</v>
      </c>
    </row>
    <row r="46" spans="1:10" x14ac:dyDescent="0.25">
      <c r="A46" s="2">
        <v>45</v>
      </c>
      <c r="B46" s="1" t="s">
        <v>378</v>
      </c>
      <c r="C46" s="2" t="s">
        <v>2</v>
      </c>
      <c r="D46" s="1">
        <f>VLOOKUP(B:B,'ALL ID''s'!B:C,2,0)</f>
        <v>289</v>
      </c>
      <c r="E46" s="3" t="str">
        <f>VLOOKUP(B:B,Locations!B:C,2,0)</f>
        <v>Blister - 01</v>
      </c>
      <c r="F46" s="3" t="str">
        <f>VLOOKUP(B:B,Locations!B:J,9,0)</f>
        <v>Engineering Office SA</v>
      </c>
      <c r="G46" s="1">
        <v>255</v>
      </c>
      <c r="H46" s="1">
        <f>D46-G46</f>
        <v>34</v>
      </c>
      <c r="I46" s="3" t="str">
        <f>CONCATENATE(D46,"-",H46)</f>
        <v>289-34</v>
      </c>
      <c r="J46" s="3">
        <v>63</v>
      </c>
    </row>
    <row r="47" spans="1:10" x14ac:dyDescent="0.25">
      <c r="A47" s="2">
        <v>46</v>
      </c>
      <c r="B47" s="1" t="s">
        <v>379</v>
      </c>
      <c r="C47" s="2" t="s">
        <v>7</v>
      </c>
      <c r="D47" s="1">
        <f>VLOOKUP(B:B,'ALL ID''s'!B:C,2,0)</f>
        <v>300</v>
      </c>
      <c r="E47" s="3" t="str">
        <f>VLOOKUP(B:B,Locations!B:C,2,0)</f>
        <v>Strip -01</v>
      </c>
      <c r="F47" s="3" t="str">
        <f>VLOOKUP(B:B,Locations!B:J,9,0)</f>
        <v>Engineering Office SA</v>
      </c>
      <c r="G47" s="1">
        <v>255</v>
      </c>
      <c r="H47" s="1">
        <f>D47-G47</f>
        <v>45</v>
      </c>
      <c r="I47" s="3" t="str">
        <f>CONCATENATE(D47,"-",H47)</f>
        <v>300-45</v>
      </c>
      <c r="J47" s="3">
        <v>74</v>
      </c>
    </row>
    <row r="48" spans="1:10" x14ac:dyDescent="0.25">
      <c r="A48" s="2">
        <v>47</v>
      </c>
      <c r="B48" s="1" t="s">
        <v>380</v>
      </c>
      <c r="C48" s="2" t="s">
        <v>3</v>
      </c>
      <c r="D48" s="1">
        <f>VLOOKUP(B:B,'ALL ID''s'!B:C,2,0)</f>
        <v>304</v>
      </c>
      <c r="E48" s="3" t="str">
        <f>VLOOKUP(B:B,Locations!B:C,2,0)</f>
        <v>Strip -02</v>
      </c>
      <c r="F48" s="3" t="str">
        <f>VLOOKUP(B:B,Locations!B:J,9,0)</f>
        <v>Engineering Office SA</v>
      </c>
      <c r="G48" s="1">
        <v>255</v>
      </c>
      <c r="H48" s="1">
        <f>D48-G48</f>
        <v>49</v>
      </c>
      <c r="I48" s="3" t="str">
        <f>CONCATENATE(D48,"-",H48)</f>
        <v>304-49</v>
      </c>
      <c r="J48" s="3">
        <v>78</v>
      </c>
    </row>
    <row r="49" spans="1:10" x14ac:dyDescent="0.25">
      <c r="A49" s="2">
        <v>48</v>
      </c>
      <c r="B49" s="1" t="s">
        <v>381</v>
      </c>
      <c r="C49" s="2" t="s">
        <v>6</v>
      </c>
      <c r="D49" s="1">
        <f>VLOOKUP(B:B,'ALL ID''s'!B:C,2,0)</f>
        <v>279</v>
      </c>
      <c r="E49" s="3" t="str">
        <f>VLOOKUP(B:B,Locations!B:C,2,0)</f>
        <v>Capsule Filling</v>
      </c>
      <c r="F49" s="3" t="str">
        <f>VLOOKUP(B:B,Locations!B:J,9,0)</f>
        <v>Deck Slab SA</v>
      </c>
      <c r="G49" s="1">
        <v>255</v>
      </c>
      <c r="H49" s="1">
        <f>D49-G49</f>
        <v>24</v>
      </c>
      <c r="I49" s="3" t="str">
        <f>CONCATENATE(D49,"-",H49)</f>
        <v>279-24</v>
      </c>
      <c r="J49" s="3">
        <v>53</v>
      </c>
    </row>
    <row r="50" spans="1:10" x14ac:dyDescent="0.25">
      <c r="A50" s="2">
        <v>49</v>
      </c>
      <c r="B50" s="1" t="s">
        <v>382</v>
      </c>
      <c r="C50" s="2" t="s">
        <v>4</v>
      </c>
      <c r="D50" s="1">
        <f>VLOOKUP(B:B,'ALL ID''s'!B:C,2,0)</f>
        <v>283</v>
      </c>
      <c r="E50" s="3" t="str">
        <f>VLOOKUP(B:B,Locations!B:C,2,0)</f>
        <v>Tablet Quarantine</v>
      </c>
      <c r="F50" s="3" t="str">
        <f>VLOOKUP(B:B,Locations!B:J,9,0)</f>
        <v>Deck Slab SA</v>
      </c>
      <c r="G50" s="1">
        <v>255</v>
      </c>
      <c r="H50" s="1">
        <f>D50-G50</f>
        <v>28</v>
      </c>
      <c r="I50" s="3" t="str">
        <f>CONCATENATE(D50,"-",H50)</f>
        <v>283-28</v>
      </c>
      <c r="J50" s="3">
        <v>57</v>
      </c>
    </row>
    <row r="51" spans="1:10" x14ac:dyDescent="0.25">
      <c r="A51" s="2">
        <v>50</v>
      </c>
      <c r="B51" s="1" t="s">
        <v>383</v>
      </c>
      <c r="C51" s="2" t="s">
        <v>5</v>
      </c>
      <c r="D51" s="1">
        <f>VLOOKUP(B:B,'ALL ID''s'!B:C,2,0)</f>
        <v>284</v>
      </c>
      <c r="E51" s="3" t="str">
        <f>VLOOKUP(B:B,Locations!B:C,2,0)</f>
        <v>Jar Filling</v>
      </c>
      <c r="F51" s="3" t="str">
        <f>VLOOKUP(B:B,Locations!B:J,9,0)</f>
        <v>Deck Slab SA</v>
      </c>
      <c r="G51" s="1">
        <v>255</v>
      </c>
      <c r="H51" s="1">
        <f>D51-G51</f>
        <v>29</v>
      </c>
      <c r="I51" s="3" t="str">
        <f>CONCATENATE(D51,"-",H51)</f>
        <v>284-29</v>
      </c>
      <c r="J51" s="3">
        <v>58</v>
      </c>
    </row>
    <row r="52" spans="1:10" x14ac:dyDescent="0.25">
      <c r="A52" s="2">
        <v>51</v>
      </c>
      <c r="B52" s="1" t="s">
        <v>384</v>
      </c>
      <c r="C52" s="2" t="s">
        <v>0</v>
      </c>
      <c r="D52" s="1">
        <f>VLOOKUP(B:B,'ALL ID''s'!B:C,2,0)</f>
        <v>285</v>
      </c>
      <c r="E52" s="3" t="str">
        <f>VLOOKUP(B:B,Locations!B:C,2,0)</f>
        <v>FF Corridor-2</v>
      </c>
      <c r="F52" s="3" t="str">
        <f>VLOOKUP(B:B,Locations!B:J,9,0)</f>
        <v>Deck Slab SA</v>
      </c>
      <c r="G52" s="1">
        <v>255</v>
      </c>
      <c r="H52" s="1">
        <f>D52-G52</f>
        <v>30</v>
      </c>
      <c r="I52" s="3" t="str">
        <f>CONCATENATE(D52,"-",H52)</f>
        <v>285-30</v>
      </c>
      <c r="J52" s="3">
        <v>59</v>
      </c>
    </row>
    <row r="53" spans="1:10" x14ac:dyDescent="0.25">
      <c r="A53" s="2">
        <v>52</v>
      </c>
      <c r="B53" s="1" t="s">
        <v>385</v>
      </c>
      <c r="C53" s="2" t="s">
        <v>3</v>
      </c>
      <c r="D53" s="1">
        <f>VLOOKUP(B:B,'ALL ID''s'!B:C,2,0)</f>
        <v>261</v>
      </c>
      <c r="E53" s="3" t="str">
        <f>VLOOKUP(B:B,Locations!B:C,2,0)</f>
        <v>Tablet Inspection</v>
      </c>
      <c r="F53" s="3" t="str">
        <f>VLOOKUP(B:B,Locations!B:J,9,0)</f>
        <v>Deck Slab SA</v>
      </c>
      <c r="G53" s="1">
        <v>255</v>
      </c>
      <c r="H53" s="1">
        <f>D53-G53</f>
        <v>6</v>
      </c>
      <c r="I53" s="3" t="str">
        <f>CONCATENATE(D53,"-",H53)</f>
        <v>261-6</v>
      </c>
      <c r="J53" s="3">
        <v>35</v>
      </c>
    </row>
    <row r="54" spans="1:10" x14ac:dyDescent="0.25">
      <c r="A54" s="2">
        <v>53</v>
      </c>
      <c r="B54" s="1" t="s">
        <v>386</v>
      </c>
      <c r="C54" s="2" t="s">
        <v>0</v>
      </c>
      <c r="D54" s="1">
        <f>VLOOKUP(B:B,'ALL ID''s'!B:C,2,0)</f>
        <v>301</v>
      </c>
      <c r="E54" s="3" t="str">
        <f>VLOOKUP(B:B,Locations!B:C,2,0)</f>
        <v>FF Corridor-3</v>
      </c>
      <c r="F54" s="3" t="str">
        <f>VLOOKUP(B:B,Locations!B:J,9,0)</f>
        <v>Engineering Office SA</v>
      </c>
      <c r="G54" s="1">
        <v>255</v>
      </c>
      <c r="H54" s="1">
        <f>D54-G54</f>
        <v>46</v>
      </c>
      <c r="I54" s="3" t="str">
        <f>CONCATENATE(D54,"-",H54)</f>
        <v>301-46</v>
      </c>
      <c r="J54" s="3">
        <v>75</v>
      </c>
    </row>
    <row r="55" spans="1:10" x14ac:dyDescent="0.25">
      <c r="A55" s="2">
        <v>54</v>
      </c>
      <c r="B55" s="1" t="s">
        <v>387</v>
      </c>
      <c r="C55" s="2" t="s">
        <v>1</v>
      </c>
      <c r="D55" s="1">
        <f>VLOOKUP(B:B,'ALL ID''s'!B:C,2,0)</f>
        <v>272</v>
      </c>
      <c r="E55" s="3" t="str">
        <f>VLOOKUP(B:B,Locations!B:C,2,0)</f>
        <v>KM Control Sample</v>
      </c>
      <c r="F55" s="3" t="str">
        <f>VLOOKUP(B:B,Locations!B:J,9,0)</f>
        <v>Deck Slab SA</v>
      </c>
      <c r="G55" s="1">
        <v>255</v>
      </c>
      <c r="H55" s="1">
        <f>D55-G55</f>
        <v>17</v>
      </c>
      <c r="I55" s="3" t="str">
        <f>CONCATENATE(D55,"-",H55)</f>
        <v>272-17</v>
      </c>
      <c r="J55" s="3">
        <v>46</v>
      </c>
    </row>
    <row r="56" spans="1:10" x14ac:dyDescent="0.25">
      <c r="A56" s="2">
        <v>55</v>
      </c>
      <c r="B56" s="1" t="s">
        <v>388</v>
      </c>
      <c r="C56" s="2" t="s">
        <v>0</v>
      </c>
      <c r="D56" s="1">
        <f>VLOOKUP(B:B,'ALL ID''s'!B:C,2,0)</f>
        <v>302</v>
      </c>
      <c r="E56" s="3" t="str">
        <f>VLOOKUP(B:B,Locations!B:C,2,0)</f>
        <v>Primary PM Sampling</v>
      </c>
      <c r="F56" s="3" t="str">
        <f>VLOOKUP(B:B,Locations!B:J,9,0)</f>
        <v>Engineering Office SA</v>
      </c>
      <c r="G56" s="1">
        <v>255</v>
      </c>
      <c r="H56" s="1">
        <f>D56-G56</f>
        <v>47</v>
      </c>
      <c r="I56" s="3" t="str">
        <f>CONCATENATE(D56,"-",H56)</f>
        <v>302-47</v>
      </c>
      <c r="J56" s="3">
        <v>76</v>
      </c>
    </row>
    <row r="57" spans="1:10" x14ac:dyDescent="0.25">
      <c r="A57" s="2">
        <v>56</v>
      </c>
      <c r="B57" s="1" t="s">
        <v>389</v>
      </c>
      <c r="C57" s="2" t="s">
        <v>0</v>
      </c>
      <c r="D57" s="1">
        <f>VLOOKUP(B:B,'ALL ID''s'!B:C,2,0)</f>
        <v>338</v>
      </c>
      <c r="E57" s="3" t="str">
        <f>VLOOKUP(B:B,Locations!B:C,2,0)</f>
        <v>Sugar Loading</v>
      </c>
      <c r="F57" s="3" t="str">
        <f>VLOOKUP(B:B,Locations!B:J,9,0)</f>
        <v>LT Panel To Boiler House SA</v>
      </c>
      <c r="G57" s="1">
        <v>255</v>
      </c>
      <c r="H57" s="1">
        <f>D57-G57</f>
        <v>83</v>
      </c>
      <c r="I57" s="3" t="str">
        <f>CONCATENATE(D57,"-",H57)</f>
        <v>338-83</v>
      </c>
      <c r="J57" s="3">
        <v>112</v>
      </c>
    </row>
    <row r="58" spans="1:10" x14ac:dyDescent="0.25">
      <c r="A58" s="2">
        <v>57</v>
      </c>
      <c r="B58" s="1" t="s">
        <v>390</v>
      </c>
      <c r="C58" s="2" t="s">
        <v>1</v>
      </c>
      <c r="D58" s="1">
        <f>VLOOKUP(B:B,'ALL ID''s'!B:C,2,0)</f>
        <v>335</v>
      </c>
      <c r="E58" s="3" t="str">
        <f>VLOOKUP(B:B,Locations!B:C,2,0)</f>
        <v>Dispensed Material Hold</v>
      </c>
      <c r="F58" s="3" t="str">
        <f>VLOOKUP(B:B,Locations!B:J,9,0)</f>
        <v>Near Boiler House SA</v>
      </c>
      <c r="G58" s="1">
        <v>255</v>
      </c>
      <c r="H58" s="1">
        <f>D58-G58</f>
        <v>80</v>
      </c>
      <c r="I58" s="3" t="str">
        <f>CONCATENATE(D58,"-",H58)</f>
        <v>335-80</v>
      </c>
      <c r="J58" s="3">
        <v>109</v>
      </c>
    </row>
    <row r="59" spans="1:10" x14ac:dyDescent="0.25">
      <c r="A59" s="2">
        <v>58</v>
      </c>
      <c r="B59" s="1" t="s">
        <v>391</v>
      </c>
      <c r="C59" s="2" t="s">
        <v>1</v>
      </c>
      <c r="D59" s="1">
        <f>VLOOKUP(B:B,'ALL ID''s'!B:C,2,0)</f>
        <v>274</v>
      </c>
      <c r="E59" s="3" t="str">
        <f>VLOOKUP(B:B,Locations!B:C,2,0)</f>
        <v>FF Corridor-4</v>
      </c>
      <c r="F59" s="3" t="str">
        <f>VLOOKUP(B:B,Locations!B:J,9,0)</f>
        <v>Mazanine Floor SA</v>
      </c>
      <c r="G59" s="1">
        <v>255</v>
      </c>
      <c r="H59" s="1">
        <f>D59-G59</f>
        <v>19</v>
      </c>
      <c r="I59" s="3" t="str">
        <f>CONCATENATE(D59,"-",H59)</f>
        <v>274-19</v>
      </c>
      <c r="J59" s="3">
        <v>48</v>
      </c>
    </row>
    <row r="60" spans="1:10" x14ac:dyDescent="0.25">
      <c r="A60" s="2">
        <v>59</v>
      </c>
      <c r="B60" s="1" t="s">
        <v>392</v>
      </c>
      <c r="C60" s="2" t="s">
        <v>1</v>
      </c>
      <c r="D60" s="1">
        <f>VLOOKUP(B:B,'ALL ID''s'!B:C,2,0)</f>
        <v>309</v>
      </c>
      <c r="E60" s="3" t="str">
        <f>VLOOKUP(B:B,Locations!B:C,2,0)</f>
        <v>Old Basement</v>
      </c>
      <c r="F60" s="3" t="str">
        <f>VLOOKUP(B:B,Locations!B:J,9,0)</f>
        <v>QA terrace SA</v>
      </c>
      <c r="G60" s="1">
        <v>255</v>
      </c>
      <c r="H60" s="1">
        <f>D60-G60</f>
        <v>54</v>
      </c>
      <c r="I60" s="3" t="str">
        <f>CONCATENATE(D60,"-",H60)</f>
        <v>309-54</v>
      </c>
      <c r="J60" s="3">
        <v>83</v>
      </c>
    </row>
    <row r="61" spans="1:10" x14ac:dyDescent="0.25">
      <c r="A61" s="2">
        <v>60</v>
      </c>
      <c r="B61" s="1" t="s">
        <v>393</v>
      </c>
      <c r="C61" s="2" t="s">
        <v>1</v>
      </c>
      <c r="D61" s="1">
        <f>VLOOKUP(B:B,'ALL ID''s'!B:C,2,0)</f>
        <v>310</v>
      </c>
      <c r="E61" s="3" t="str">
        <f>VLOOKUP(B:B,Locations!B:C,2,0)</f>
        <v>Change Room FF</v>
      </c>
      <c r="F61" s="3" t="str">
        <f>VLOOKUP(B:B,Locations!B:J,9,0)</f>
        <v>QA terrace SA</v>
      </c>
      <c r="G61" s="1">
        <v>255</v>
      </c>
      <c r="H61" s="1">
        <f>D61-G61</f>
        <v>55</v>
      </c>
      <c r="I61" s="3" t="str">
        <f>CONCATENATE(D61,"-",H61)</f>
        <v>310-55</v>
      </c>
      <c r="J61" s="3">
        <v>84</v>
      </c>
    </row>
    <row r="62" spans="1:10" x14ac:dyDescent="0.25">
      <c r="A62" s="2">
        <v>61</v>
      </c>
      <c r="B62" s="1" t="s">
        <v>394</v>
      </c>
      <c r="C62" s="2" t="s">
        <v>1</v>
      </c>
      <c r="D62" s="1">
        <f>VLOOKUP(B:B,'ALL ID''s'!B:C,2,0)</f>
        <v>334</v>
      </c>
      <c r="E62" s="3" t="str">
        <f>VLOOKUP(B:B,Locations!B:C,2,0)</f>
        <v>Pri packing and foil store</v>
      </c>
      <c r="F62" s="3" t="str">
        <f>VLOOKUP(B:B,Locations!B:J,9,0)</f>
        <v>LT Panel To Boiler House SA</v>
      </c>
      <c r="G62" s="1">
        <v>255</v>
      </c>
      <c r="H62" s="1">
        <f>D62-G62</f>
        <v>79</v>
      </c>
      <c r="I62" s="3" t="str">
        <f>CONCATENATE(D62,"-",H62)</f>
        <v>334-79</v>
      </c>
      <c r="J62" s="3">
        <v>108</v>
      </c>
    </row>
    <row r="63" spans="1:10" x14ac:dyDescent="0.25">
      <c r="A63" s="2">
        <v>62</v>
      </c>
      <c r="B63" s="1" t="s">
        <v>395</v>
      </c>
      <c r="C63" s="2" t="s">
        <v>1</v>
      </c>
      <c r="D63" s="1">
        <f>VLOOKUP(B:B,'ALL ID''s'!B:C,2,0)</f>
        <v>311</v>
      </c>
      <c r="E63" s="3" t="str">
        <f>VLOOKUP(B:B,Locations!B:C,2,0)</f>
        <v>Finished Pr Reserve Sample</v>
      </c>
      <c r="F63" s="3" t="str">
        <f>VLOOKUP(B:B,Locations!B:J,9,0)</f>
        <v>QA terrace SA</v>
      </c>
      <c r="G63" s="1">
        <v>255</v>
      </c>
      <c r="H63" s="1">
        <f>D63-G63</f>
        <v>56</v>
      </c>
      <c r="I63" s="3" t="str">
        <f>CONCATENATE(D63,"-",H63)</f>
        <v>311-56</v>
      </c>
      <c r="J63" s="3">
        <v>85</v>
      </c>
    </row>
    <row r="64" spans="1:10" x14ac:dyDescent="0.25">
      <c r="A64" s="2">
        <v>63</v>
      </c>
      <c r="B64" s="1" t="s">
        <v>396</v>
      </c>
      <c r="C64" s="2" t="s">
        <v>0</v>
      </c>
      <c r="D64" s="1">
        <f>VLOOKUP(B:B,'ALL ID''s'!B:C,2,0)</f>
        <v>339</v>
      </c>
      <c r="E64" s="3" t="str">
        <f>VLOOKUP(B:B,Locations!B:C,2,0)</f>
        <v>GF CHANGE ROOM</v>
      </c>
      <c r="F64" s="3" t="str">
        <f>VLOOKUP(B:B,Locations!B:J,9,0)</f>
        <v>Near Boiler House SA</v>
      </c>
      <c r="G64" s="1">
        <v>255</v>
      </c>
      <c r="H64" s="1">
        <f>D64-G64</f>
        <v>84</v>
      </c>
      <c r="I64" s="3" t="str">
        <f>CONCATENATE(D64,"-",H64)</f>
        <v>339-84</v>
      </c>
      <c r="J64" s="3">
        <v>113</v>
      </c>
    </row>
    <row r="65" spans="1:10" x14ac:dyDescent="0.25">
      <c r="A65" s="2">
        <v>64</v>
      </c>
      <c r="B65" s="1" t="s">
        <v>397</v>
      </c>
      <c r="C65" s="2" t="s">
        <v>1</v>
      </c>
      <c r="D65" s="1">
        <f>VLOOKUP(B:B,'ALL ID''s'!B:C,2,0)</f>
        <v>273</v>
      </c>
      <c r="E65" s="3" t="str">
        <f>VLOOKUP(B:B,Locations!B:C,2,0)</f>
        <v>QA Document room</v>
      </c>
      <c r="F65" s="3" t="str">
        <f>VLOOKUP(B:B,Locations!B:J,9,0)</f>
        <v>Deck Slab SA</v>
      </c>
      <c r="G65" s="1">
        <v>255</v>
      </c>
      <c r="H65" s="1">
        <f>D65-G65</f>
        <v>18</v>
      </c>
      <c r="I65" s="3" t="str">
        <f>CONCATENATE(D65,"-",H65)</f>
        <v>273-18</v>
      </c>
      <c r="J65" s="3">
        <v>47</v>
      </c>
    </row>
    <row r="66" spans="1:10" x14ac:dyDescent="0.25">
      <c r="A66" s="2">
        <v>65</v>
      </c>
      <c r="B66" s="1" t="s">
        <v>398</v>
      </c>
      <c r="C66" s="2" t="s">
        <v>2</v>
      </c>
      <c r="D66" s="1">
        <f>VLOOKUP(B:B,'ALL ID''s'!B:C,2,0)</f>
        <v>298</v>
      </c>
      <c r="E66" s="3" t="str">
        <f>VLOOKUP(B:B,Locations!B:C,2,0)</f>
        <v>S PACKING</v>
      </c>
      <c r="F66" s="3" t="str">
        <f>VLOOKUP(B:B,Locations!B:J,9,0)</f>
        <v>SA Behind Canteen</v>
      </c>
      <c r="G66" s="1">
        <v>255</v>
      </c>
      <c r="H66" s="1">
        <f>D66-G66</f>
        <v>43</v>
      </c>
      <c r="I66" s="3" t="str">
        <f>CONCATENATE(D66,"-",H66)</f>
        <v>298-43</v>
      </c>
      <c r="J66" s="3">
        <v>72</v>
      </c>
    </row>
    <row r="67" spans="1:10" x14ac:dyDescent="0.25">
      <c r="A67" s="2">
        <v>66</v>
      </c>
      <c r="B67" s="1" t="s">
        <v>399</v>
      </c>
      <c r="C67" s="2" t="s">
        <v>2</v>
      </c>
      <c r="D67" s="1">
        <f>VLOOKUP(B:B,'ALL ID''s'!B:C,2,0)</f>
        <v>299</v>
      </c>
      <c r="E67" s="3" t="str">
        <f>VLOOKUP(B:B,Locations!B:C,2,0)</f>
        <v>S FILLING 2</v>
      </c>
      <c r="F67" s="3" t="str">
        <f>VLOOKUP(B:B,Locations!B:J,9,0)</f>
        <v>SA Behind Canteen</v>
      </c>
      <c r="G67" s="1">
        <v>255</v>
      </c>
      <c r="H67" s="1">
        <f>D67-G67</f>
        <v>44</v>
      </c>
      <c r="I67" s="3" t="str">
        <f>CONCATENATE(D67,"-",H67)</f>
        <v>299-44</v>
      </c>
      <c r="J67" s="3">
        <v>73</v>
      </c>
    </row>
    <row r="68" spans="1:10" x14ac:dyDescent="0.25">
      <c r="A68" s="2">
        <v>67</v>
      </c>
      <c r="B68" s="1" t="s">
        <v>400</v>
      </c>
      <c r="C68" s="2" t="s">
        <v>2</v>
      </c>
      <c r="D68" s="1">
        <f>VLOOKUP(B:B,'ALL ID''s'!B:C,2,0)</f>
        <v>297</v>
      </c>
      <c r="E68" s="3" t="str">
        <f>VLOOKUP(B:B,Locations!B:C,2,0)</f>
        <v>S FILLING 1</v>
      </c>
      <c r="F68" s="3" t="str">
        <f>VLOOKUP(B:B,Locations!B:J,9,0)</f>
        <v>SA Behind Canteen</v>
      </c>
      <c r="G68" s="1">
        <v>255</v>
      </c>
      <c r="H68" s="1">
        <f>D68-G68</f>
        <v>42</v>
      </c>
      <c r="I68" s="3" t="str">
        <f>CONCATENATE(D68,"-",H68)</f>
        <v>297-42</v>
      </c>
      <c r="J68" s="3">
        <v>71</v>
      </c>
    </row>
    <row r="69" spans="1:10" x14ac:dyDescent="0.25">
      <c r="A69" s="2">
        <v>68</v>
      </c>
      <c r="B69" s="1" t="s">
        <v>401</v>
      </c>
      <c r="C69" s="2" t="s">
        <v>3</v>
      </c>
      <c r="D69" s="1">
        <f>VLOOKUP(B:B,'ALL ID''s'!B:C,2,0)</f>
        <v>313</v>
      </c>
      <c r="E69" s="3" t="str">
        <f>VLOOKUP(B:B,Locations!B:C,2,0)</f>
        <v>S QUARANTINE</v>
      </c>
      <c r="F69" s="3" t="str">
        <f>VLOOKUP(B:B,Locations!B:J,9,0)</f>
        <v>QA terrace SA</v>
      </c>
      <c r="G69" s="1">
        <v>255</v>
      </c>
      <c r="H69" s="1">
        <f>D69-G69</f>
        <v>58</v>
      </c>
      <c r="I69" s="3" t="str">
        <f>CONCATENATE(D69,"-",H69)</f>
        <v>313-58</v>
      </c>
      <c r="J69" s="3">
        <v>87</v>
      </c>
    </row>
    <row r="70" spans="1:10" x14ac:dyDescent="0.25">
      <c r="A70" s="2">
        <v>69</v>
      </c>
      <c r="B70" s="1" t="s">
        <v>402</v>
      </c>
      <c r="C70" s="2" t="s">
        <v>2</v>
      </c>
      <c r="D70" s="1">
        <f>VLOOKUP(B:B,'ALL ID''s'!B:C,2,0)</f>
        <v>305</v>
      </c>
      <c r="E70" s="3" t="str">
        <f>VLOOKUP(B:B,Locations!B:C,2,0)</f>
        <v>S CLEAN CORRIDOR</v>
      </c>
      <c r="F70" s="3" t="str">
        <f>VLOOKUP(B:B,Locations!B:J,9,0)</f>
        <v>QA terrace SA</v>
      </c>
      <c r="G70" s="1">
        <v>255</v>
      </c>
      <c r="H70" s="1">
        <f>D70-G70</f>
        <v>50</v>
      </c>
      <c r="I70" s="3" t="str">
        <f>CONCATENATE(D70,"-",H70)</f>
        <v>305-50</v>
      </c>
      <c r="J70" s="3">
        <v>79</v>
      </c>
    </row>
    <row r="71" spans="1:10" x14ac:dyDescent="0.25">
      <c r="A71" s="2">
        <v>70</v>
      </c>
      <c r="B71" s="1" t="s">
        <v>403</v>
      </c>
      <c r="C71" s="2" t="s">
        <v>2</v>
      </c>
      <c r="D71" s="1">
        <f>VLOOKUP(B:B,'ALL ID''s'!B:C,2,0)</f>
        <v>306</v>
      </c>
      <c r="E71" s="3" t="str">
        <f>VLOOKUP(B:B,Locations!B:C,2,0)</f>
        <v>S MANUFACTURING 2</v>
      </c>
      <c r="F71" s="3" t="str">
        <f>VLOOKUP(B:B,Locations!B:J,9,0)</f>
        <v>QA terrace SA</v>
      </c>
      <c r="G71" s="1">
        <v>255</v>
      </c>
      <c r="H71" s="1">
        <f>D71-G71</f>
        <v>51</v>
      </c>
      <c r="I71" s="3" t="str">
        <f>CONCATENATE(D71,"-",H71)</f>
        <v>306-51</v>
      </c>
      <c r="J71" s="3">
        <v>80</v>
      </c>
    </row>
    <row r="72" spans="1:10" x14ac:dyDescent="0.25">
      <c r="A72" s="2">
        <v>71</v>
      </c>
      <c r="B72" s="1" t="s">
        <v>404</v>
      </c>
      <c r="C72" s="2" t="s">
        <v>2</v>
      </c>
      <c r="D72" s="1">
        <f>VLOOKUP(B:B,'ALL ID''s'!B:C,2,0)</f>
        <v>307</v>
      </c>
      <c r="E72" s="3" t="str">
        <f>VLOOKUP(B:B,Locations!B:C,2,0)</f>
        <v>S MANUFACTURING 1</v>
      </c>
      <c r="F72" s="3" t="str">
        <f>VLOOKUP(B:B,Locations!B:J,9,0)</f>
        <v>QA terrace SA</v>
      </c>
      <c r="G72" s="1">
        <v>255</v>
      </c>
      <c r="H72" s="1">
        <f>D72-G72</f>
        <v>52</v>
      </c>
      <c r="I72" s="3" t="str">
        <f>CONCATENATE(D72,"-",H72)</f>
        <v>307-52</v>
      </c>
      <c r="J72" s="3">
        <v>81</v>
      </c>
    </row>
    <row r="73" spans="1:10" x14ac:dyDescent="0.25">
      <c r="A73" s="2">
        <v>72</v>
      </c>
      <c r="B73" s="1" t="s">
        <v>405</v>
      </c>
      <c r="C73" s="2" t="s">
        <v>2</v>
      </c>
      <c r="D73" s="1">
        <f>VLOOKUP(B:B,'ALL ID''s'!B:C,2,0)</f>
        <v>308</v>
      </c>
      <c r="E73" s="3" t="str">
        <f>VLOOKUP(B:B,Locations!B:C,2,0)</f>
        <v>S DISPENSING</v>
      </c>
      <c r="F73" s="3" t="str">
        <f>VLOOKUP(B:B,Locations!B:J,9,0)</f>
        <v>QA terrace SA</v>
      </c>
      <c r="G73" s="1">
        <v>255</v>
      </c>
      <c r="H73" s="1">
        <f>D73-G73</f>
        <v>53</v>
      </c>
      <c r="I73" s="3" t="str">
        <f>CONCATENATE(D73,"-",H73)</f>
        <v>308-53</v>
      </c>
      <c r="J73" s="3">
        <v>82</v>
      </c>
    </row>
    <row r="74" spans="1:10" x14ac:dyDescent="0.25">
      <c r="A74" s="2">
        <v>73</v>
      </c>
      <c r="B74" s="1" t="s">
        <v>406</v>
      </c>
      <c r="C74" s="2" t="s">
        <v>6</v>
      </c>
      <c r="D74" s="1">
        <f>VLOOKUP(B:B,'ALL ID''s'!B:C,2,0)</f>
        <v>312</v>
      </c>
      <c r="E74" s="3" t="str">
        <f>VLOOKUP(B:B,Locations!B:C,2,0)</f>
        <v>Finished Goods Store</v>
      </c>
      <c r="F74" s="3" t="str">
        <f>VLOOKUP(B:B,Locations!B:J,9,0)</f>
        <v>QA terrace SA</v>
      </c>
      <c r="G74" s="1">
        <v>255</v>
      </c>
      <c r="H74" s="1">
        <f>D74-G74</f>
        <v>57</v>
      </c>
      <c r="I74" s="3" t="str">
        <f>CONCATENATE(D74,"-",H74)</f>
        <v>312-57</v>
      </c>
      <c r="J74" s="3">
        <v>86</v>
      </c>
    </row>
    <row r="75" spans="1:10" x14ac:dyDescent="0.25">
      <c r="A75" s="2">
        <v>74</v>
      </c>
      <c r="B75" s="1" t="s">
        <v>407</v>
      </c>
      <c r="C75" s="2" t="s">
        <v>2</v>
      </c>
      <c r="D75" s="1">
        <f>VLOOKUP(B:B,'ALL ID''s'!B:C,2,0)</f>
        <v>296</v>
      </c>
      <c r="E75" s="3" t="str">
        <f>VLOOKUP(B:B,Locations!B:C,2,0)</f>
        <v>Instrument room -I</v>
      </c>
      <c r="F75" s="3" t="str">
        <f>VLOOKUP(B:B,Locations!B:J,9,0)</f>
        <v>Engineering Office SA</v>
      </c>
      <c r="G75" s="1">
        <v>255</v>
      </c>
      <c r="H75" s="1">
        <f>D75-G75</f>
        <v>41</v>
      </c>
      <c r="I75" s="3" t="str">
        <f>CONCATENATE(D75,"-",H75)</f>
        <v>296-41</v>
      </c>
      <c r="J75" s="3">
        <v>70</v>
      </c>
    </row>
    <row r="76" spans="1:10" x14ac:dyDescent="0.25">
      <c r="A76" s="2">
        <v>75</v>
      </c>
      <c r="B76" s="1" t="s">
        <v>408</v>
      </c>
      <c r="C76" s="2" t="s">
        <v>2</v>
      </c>
      <c r="D76" s="1">
        <f>VLOOKUP(B:B,'ALL ID''s'!B:C,2,0)</f>
        <v>257</v>
      </c>
      <c r="E76" s="3" t="str">
        <f>VLOOKUP(B:B,Locations!B:C,2,0)</f>
        <v>Wet lab</v>
      </c>
      <c r="F76" s="3" t="str">
        <f>VLOOKUP(B:B,Locations!B:J,9,0)</f>
        <v>Engineering Office SA</v>
      </c>
      <c r="G76" s="1">
        <v>255</v>
      </c>
      <c r="H76" s="1">
        <f>D76-G76</f>
        <v>2</v>
      </c>
      <c r="I76" s="3" t="str">
        <f>CONCATENATE(D76,"-",H76)</f>
        <v>257-2</v>
      </c>
      <c r="J76" s="3">
        <v>31</v>
      </c>
    </row>
    <row r="77" spans="1:10" x14ac:dyDescent="0.25">
      <c r="A77" s="2">
        <v>76</v>
      </c>
      <c r="B77" s="1" t="s">
        <v>409</v>
      </c>
      <c r="C77" s="2" t="s">
        <v>0</v>
      </c>
      <c r="D77" s="1">
        <f>VLOOKUP(B:B,'ALL ID''s'!B:C,2,0)</f>
        <v>303</v>
      </c>
      <c r="E77" s="3" t="str">
        <f>VLOOKUP(B:B,Locations!B:C,2,0)</f>
        <v>Ground Floor</v>
      </c>
      <c r="F77" s="3" t="str">
        <f>VLOOKUP(B:B,Locations!B:J,9,0)</f>
        <v>Ground Floor SA Near DG</v>
      </c>
      <c r="G77" s="1">
        <v>255</v>
      </c>
      <c r="H77" s="1">
        <f>D77-G77</f>
        <v>48</v>
      </c>
      <c r="I77" s="3" t="str">
        <f>CONCATENATE(D77,"-",H77)</f>
        <v>303-48</v>
      </c>
      <c r="J77" s="3">
        <v>77</v>
      </c>
    </row>
    <row r="78" spans="1:10" x14ac:dyDescent="0.25">
      <c r="A78" s="2">
        <v>77</v>
      </c>
      <c r="B78" s="1" t="s">
        <v>410</v>
      </c>
      <c r="C78" s="2" t="s">
        <v>0</v>
      </c>
      <c r="D78" s="1">
        <f>VLOOKUP(B:B,'ALL ID''s'!B:C,2,0)</f>
        <v>314</v>
      </c>
      <c r="E78" s="3" t="str">
        <f>VLOOKUP(B:B,Locations!B:C,2,0)</f>
        <v>New Basement Store</v>
      </c>
      <c r="F78" s="3" t="str">
        <f>VLOOKUP(B:B,Locations!B:J,9,0)</f>
        <v>QA terrace SA</v>
      </c>
      <c r="G78" s="1">
        <v>255</v>
      </c>
      <c r="H78" s="1">
        <f>D78-G78</f>
        <v>59</v>
      </c>
      <c r="I78" s="3" t="str">
        <f>CONCATENATE(D78,"-",H78)</f>
        <v>314-59</v>
      </c>
      <c r="J78" s="3">
        <v>88</v>
      </c>
    </row>
    <row r="79" spans="1:10" x14ac:dyDescent="0.25">
      <c r="A79" s="2">
        <v>78</v>
      </c>
      <c r="B79" s="1" t="s">
        <v>411</v>
      </c>
      <c r="C79" s="2" t="s">
        <v>0</v>
      </c>
      <c r="D79" s="1">
        <f>VLOOKUP(B:B,'ALL ID''s'!B:C,2,0)</f>
        <v>315</v>
      </c>
      <c r="E79" s="3" t="str">
        <f>VLOOKUP(B:B,Locations!B:C,2,0)</f>
        <v>Dispensing-1</v>
      </c>
      <c r="F79" s="3" t="str">
        <f>VLOOKUP(B:B,Locations!B:J,9,0)</f>
        <v>QA terrace SA</v>
      </c>
      <c r="G79" s="1">
        <v>255</v>
      </c>
      <c r="H79" s="1">
        <f>D79-G79</f>
        <v>60</v>
      </c>
      <c r="I79" s="3" t="str">
        <f>CONCATENATE(D79,"-",H79)</f>
        <v>315-60</v>
      </c>
      <c r="J79" s="3">
        <v>89</v>
      </c>
    </row>
    <row r="80" spans="1:10" x14ac:dyDescent="0.25">
      <c r="A80" s="2">
        <v>79</v>
      </c>
      <c r="B80" s="1" t="s">
        <v>412</v>
      </c>
      <c r="C80" s="2" t="s">
        <v>0</v>
      </c>
      <c r="D80" s="1">
        <f>VLOOKUP(B:B,'ALL ID''s'!B:C,2,0)</f>
        <v>316</v>
      </c>
      <c r="E80" s="3" t="str">
        <f>VLOOKUP(B:B,Locations!B:C,2,0)</f>
        <v>Dispensing-2</v>
      </c>
      <c r="F80" s="3" t="str">
        <f>VLOOKUP(B:B,Locations!B:J,9,0)</f>
        <v>QA terrace SA</v>
      </c>
      <c r="G80" s="1">
        <v>255</v>
      </c>
      <c r="H80" s="1">
        <f>D80-G80</f>
        <v>61</v>
      </c>
      <c r="I80" s="3" t="str">
        <f>CONCATENATE(D80,"-",H80)</f>
        <v>316-61</v>
      </c>
      <c r="J80" s="3">
        <v>90</v>
      </c>
    </row>
    <row r="81" spans="1:10" x14ac:dyDescent="0.25">
      <c r="A81" s="2">
        <v>80</v>
      </c>
      <c r="B81" s="1" t="s">
        <v>413</v>
      </c>
      <c r="C81" s="2" t="s">
        <v>3</v>
      </c>
      <c r="D81" s="1">
        <f>VLOOKUP(B:B,'ALL ID''s'!B:C,2,0)</f>
        <v>321</v>
      </c>
      <c r="E81" s="3" t="str">
        <f>VLOOKUP(B:B,Locations!B:C,2,0)</f>
        <v>Dispensing -3</v>
      </c>
      <c r="F81" s="3" t="str">
        <f>VLOOKUP(B:B,Locations!B:J,9,0)</f>
        <v>QA terrace SA</v>
      </c>
      <c r="G81" s="1">
        <v>255</v>
      </c>
      <c r="H81" s="1">
        <f>D81-G81</f>
        <v>66</v>
      </c>
      <c r="I81" s="3" t="str">
        <f>CONCATENATE(D81,"-",H81)</f>
        <v>321-66</v>
      </c>
      <c r="J81" s="3">
        <v>95</v>
      </c>
    </row>
    <row r="82" spans="1:10" x14ac:dyDescent="0.25">
      <c r="A82" s="2">
        <v>81</v>
      </c>
      <c r="B82" s="1" t="s">
        <v>414</v>
      </c>
      <c r="C82" s="2" t="s">
        <v>0</v>
      </c>
      <c r="D82" s="1">
        <f>VLOOKUP(B:B,'ALL ID''s'!B:C,2,0)</f>
        <v>317</v>
      </c>
      <c r="E82" s="3" t="str">
        <f>VLOOKUP(B:B,Locations!B:C,2,0)</f>
        <v>Dispensing-4</v>
      </c>
      <c r="F82" s="3" t="str">
        <f>VLOOKUP(B:B,Locations!B:J,9,0)</f>
        <v>QA terrace SA</v>
      </c>
      <c r="G82" s="1">
        <v>255</v>
      </c>
      <c r="H82" s="1">
        <f>D82-G82</f>
        <v>62</v>
      </c>
      <c r="I82" s="3" t="str">
        <f>CONCATENATE(D82,"-",H82)</f>
        <v>317-62</v>
      </c>
      <c r="J82" s="3">
        <v>91</v>
      </c>
    </row>
    <row r="83" spans="1:10" x14ac:dyDescent="0.25">
      <c r="A83" s="2">
        <v>82</v>
      </c>
      <c r="B83" s="1" t="s">
        <v>415</v>
      </c>
      <c r="C83" s="2" t="s">
        <v>0</v>
      </c>
      <c r="D83" s="1">
        <f>VLOOKUP(B:B,'ALL ID''s'!B:C,2,0)</f>
        <v>318</v>
      </c>
      <c r="E83" s="3" t="str">
        <f>VLOOKUP(B:B,Locations!B:C,2,0)</f>
        <v>Liquid solvent Dispensing</v>
      </c>
      <c r="F83" s="3" t="str">
        <f>VLOOKUP(B:B,Locations!B:J,9,0)</f>
        <v>QA terrace SA</v>
      </c>
      <c r="G83" s="1">
        <v>255</v>
      </c>
      <c r="H83" s="1">
        <f>D83-G83</f>
        <v>63</v>
      </c>
      <c r="I83" s="3" t="str">
        <f>CONCATENATE(D83,"-",H83)</f>
        <v>318-63</v>
      </c>
      <c r="J83" s="3">
        <v>92</v>
      </c>
    </row>
    <row r="84" spans="1:10" x14ac:dyDescent="0.25">
      <c r="A84" s="2">
        <v>83</v>
      </c>
      <c r="B84" s="1" t="s">
        <v>416</v>
      </c>
      <c r="C84" s="2" t="s">
        <v>0</v>
      </c>
      <c r="D84" s="1">
        <f>VLOOKUP(B:B,'ALL ID''s'!B:C,2,0)</f>
        <v>322</v>
      </c>
      <c r="E84" s="3" t="str">
        <f>VLOOKUP(B:B,Locations!B:C,2,0)</f>
        <v>Sampling</v>
      </c>
      <c r="F84" s="3" t="str">
        <f>VLOOKUP(B:B,Locations!B:J,9,0)</f>
        <v>QA terrace SA</v>
      </c>
      <c r="G84" s="1">
        <v>255</v>
      </c>
      <c r="H84" s="1">
        <f>D84-G84</f>
        <v>67</v>
      </c>
      <c r="I84" s="3" t="str">
        <f>CONCATENATE(D84,"-",H84)</f>
        <v>322-67</v>
      </c>
      <c r="J84" s="3">
        <v>96</v>
      </c>
    </row>
    <row r="85" spans="1:10" x14ac:dyDescent="0.25">
      <c r="A85" s="2">
        <v>84</v>
      </c>
      <c r="B85" s="1" t="s">
        <v>417</v>
      </c>
      <c r="C85" s="2" t="s">
        <v>0</v>
      </c>
      <c r="D85" s="1">
        <f>VLOOKUP(B:B,'ALL ID''s'!B:C,2,0)</f>
        <v>319</v>
      </c>
      <c r="E85" s="3" t="str">
        <f>VLOOKUP(B:B,Locations!B:C,2,0)</f>
        <v>RM Receipt</v>
      </c>
      <c r="F85" s="3" t="str">
        <f>VLOOKUP(B:B,Locations!B:J,9,0)</f>
        <v>QA terrace SA</v>
      </c>
      <c r="G85" s="1">
        <v>255</v>
      </c>
      <c r="H85" s="1">
        <f>D85-G85</f>
        <v>64</v>
      </c>
      <c r="I85" s="3" t="str">
        <f>CONCATENATE(D85,"-",H85)</f>
        <v>319-64</v>
      </c>
      <c r="J85" s="3">
        <v>93</v>
      </c>
    </row>
    <row r="86" spans="1:10" x14ac:dyDescent="0.25">
      <c r="A86" s="2">
        <v>85</v>
      </c>
      <c r="B86" s="1" t="s">
        <v>418</v>
      </c>
      <c r="C86" s="2" t="s">
        <v>0</v>
      </c>
      <c r="D86" s="1">
        <f>VLOOKUP(B:B,'ALL ID''s'!B:C,2,0)</f>
        <v>320</v>
      </c>
      <c r="E86" s="3" t="str">
        <f>VLOOKUP(B:B,Locations!B:C,2,0)</f>
        <v>RM Wash Area</v>
      </c>
      <c r="F86" s="3" t="str">
        <f>VLOOKUP(B:B,Locations!B:J,9,0)</f>
        <v>QA terrace SA</v>
      </c>
      <c r="G86" s="1">
        <v>255</v>
      </c>
      <c r="H86" s="1">
        <f>D86-G86</f>
        <v>65</v>
      </c>
      <c r="I86" s="3" t="str">
        <f>CONCATENATE(D86,"-",H86)</f>
        <v>320-65</v>
      </c>
      <c r="J86" s="3">
        <v>94</v>
      </c>
    </row>
  </sheetData>
  <autoFilter ref="A1:J1">
    <sortState ref="A2:J86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31" workbookViewId="0">
      <selection activeCell="C76" sqref="C76"/>
    </sheetView>
  </sheetViews>
  <sheetFormatPr defaultRowHeight="15" x14ac:dyDescent="0.25"/>
  <cols>
    <col min="3" max="3" width="10.28515625" bestFit="1" customWidth="1"/>
    <col min="5" max="5" width="16.7109375" bestFit="1" customWidth="1"/>
  </cols>
  <sheetData>
    <row r="1" spans="1:5" ht="15.75" thickBot="1" x14ac:dyDescent="0.3">
      <c r="A1" s="18" t="s">
        <v>106</v>
      </c>
      <c r="B1" s="19" t="s">
        <v>107</v>
      </c>
      <c r="C1" s="19" t="s">
        <v>108</v>
      </c>
      <c r="D1" s="18" t="s">
        <v>109</v>
      </c>
      <c r="E1" s="20" t="s">
        <v>110</v>
      </c>
    </row>
    <row r="2" spans="1:5" x14ac:dyDescent="0.25">
      <c r="A2" s="22">
        <v>1</v>
      </c>
      <c r="B2" s="23" t="s">
        <v>334</v>
      </c>
      <c r="C2" s="23">
        <v>323</v>
      </c>
      <c r="D2" s="22" t="s">
        <v>0</v>
      </c>
      <c r="E2" s="34">
        <v>44476</v>
      </c>
    </row>
    <row r="3" spans="1:5" x14ac:dyDescent="0.25">
      <c r="A3" s="22">
        <v>2</v>
      </c>
      <c r="B3" s="1" t="s">
        <v>335</v>
      </c>
      <c r="C3" s="1">
        <v>324</v>
      </c>
      <c r="D3" s="2" t="s">
        <v>0</v>
      </c>
      <c r="E3" s="5">
        <v>44476</v>
      </c>
    </row>
    <row r="4" spans="1:5" x14ac:dyDescent="0.25">
      <c r="A4" s="22">
        <v>3</v>
      </c>
      <c r="B4" s="1" t="s">
        <v>336</v>
      </c>
      <c r="C4" s="1">
        <v>325</v>
      </c>
      <c r="D4" s="2" t="s">
        <v>0</v>
      </c>
      <c r="E4" s="5">
        <v>44476</v>
      </c>
    </row>
    <row r="5" spans="1:5" x14ac:dyDescent="0.25">
      <c r="A5" s="22">
        <v>4</v>
      </c>
      <c r="B5" s="1" t="s">
        <v>337</v>
      </c>
      <c r="C5" s="1">
        <v>330</v>
      </c>
      <c r="D5" s="2" t="s">
        <v>1</v>
      </c>
      <c r="E5" s="5">
        <v>44476</v>
      </c>
    </row>
    <row r="6" spans="1:5" x14ac:dyDescent="0.25">
      <c r="A6" s="22">
        <v>5</v>
      </c>
      <c r="B6" s="1" t="s">
        <v>338</v>
      </c>
      <c r="C6" s="1">
        <v>264</v>
      </c>
      <c r="D6" s="2" t="s">
        <v>1</v>
      </c>
      <c r="E6" s="5">
        <v>44473</v>
      </c>
    </row>
    <row r="7" spans="1:5" x14ac:dyDescent="0.25">
      <c r="A7" s="22">
        <v>6</v>
      </c>
      <c r="B7" s="1" t="s">
        <v>339</v>
      </c>
      <c r="C7" s="1">
        <v>265</v>
      </c>
      <c r="D7" s="2" t="s">
        <v>1</v>
      </c>
      <c r="E7" s="5">
        <v>44473</v>
      </c>
    </row>
    <row r="8" spans="1:5" x14ac:dyDescent="0.25">
      <c r="A8" s="22">
        <v>7</v>
      </c>
      <c r="B8" s="1" t="s">
        <v>340</v>
      </c>
      <c r="C8" s="1">
        <v>266</v>
      </c>
      <c r="D8" s="2" t="s">
        <v>1</v>
      </c>
      <c r="E8" s="5">
        <v>44473</v>
      </c>
    </row>
    <row r="9" spans="1:5" x14ac:dyDescent="0.25">
      <c r="A9" s="22">
        <v>8</v>
      </c>
      <c r="B9" s="1" t="s">
        <v>341</v>
      </c>
      <c r="C9" s="1">
        <v>267</v>
      </c>
      <c r="D9" s="2" t="s">
        <v>1</v>
      </c>
      <c r="E9" s="5">
        <v>44473</v>
      </c>
    </row>
    <row r="10" spans="1:5" x14ac:dyDescent="0.25">
      <c r="A10" s="22">
        <v>9</v>
      </c>
      <c r="B10" s="1" t="s">
        <v>342</v>
      </c>
      <c r="C10" s="1">
        <v>270</v>
      </c>
      <c r="D10" s="2" t="s">
        <v>0</v>
      </c>
      <c r="E10" s="5">
        <v>44473</v>
      </c>
    </row>
    <row r="11" spans="1:5" x14ac:dyDescent="0.25">
      <c r="A11" s="22">
        <v>10</v>
      </c>
      <c r="B11" s="1" t="s">
        <v>343</v>
      </c>
      <c r="C11" s="1">
        <v>268</v>
      </c>
      <c r="D11" s="2" t="s">
        <v>1</v>
      </c>
      <c r="E11" s="5">
        <v>44473</v>
      </c>
    </row>
    <row r="12" spans="1:5" x14ac:dyDescent="0.25">
      <c r="A12" s="22">
        <v>11</v>
      </c>
      <c r="B12" s="1" t="s">
        <v>344</v>
      </c>
      <c r="C12" s="1">
        <v>269</v>
      </c>
      <c r="D12" s="2" t="s">
        <v>1</v>
      </c>
      <c r="E12" s="5">
        <v>44473</v>
      </c>
    </row>
    <row r="13" spans="1:5" x14ac:dyDescent="0.25">
      <c r="A13" s="22">
        <v>12</v>
      </c>
      <c r="B13" s="1" t="s">
        <v>345</v>
      </c>
      <c r="C13" s="1">
        <v>271</v>
      </c>
      <c r="D13" s="2" t="s">
        <v>0</v>
      </c>
      <c r="E13" s="5">
        <v>44473</v>
      </c>
    </row>
    <row r="14" spans="1:5" x14ac:dyDescent="0.25">
      <c r="A14" s="22">
        <v>13</v>
      </c>
      <c r="B14" s="1" t="s">
        <v>346</v>
      </c>
      <c r="C14" s="1">
        <v>290</v>
      </c>
      <c r="D14" s="2" t="s">
        <v>0</v>
      </c>
      <c r="E14" s="5">
        <v>44474</v>
      </c>
    </row>
    <row r="15" spans="1:5" x14ac:dyDescent="0.25">
      <c r="A15" s="22">
        <v>14</v>
      </c>
      <c r="B15" s="1" t="s">
        <v>347</v>
      </c>
      <c r="C15" s="1">
        <v>331</v>
      </c>
      <c r="D15" s="2" t="s">
        <v>2</v>
      </c>
      <c r="E15" s="5">
        <v>44476</v>
      </c>
    </row>
    <row r="16" spans="1:5" x14ac:dyDescent="0.25">
      <c r="A16" s="22">
        <v>15</v>
      </c>
      <c r="B16" s="1" t="s">
        <v>348</v>
      </c>
      <c r="C16" s="1">
        <v>286</v>
      </c>
      <c r="D16" s="2" t="s">
        <v>2</v>
      </c>
      <c r="E16" s="5">
        <v>44474</v>
      </c>
    </row>
    <row r="17" spans="1:5" x14ac:dyDescent="0.25">
      <c r="A17" s="22">
        <v>16</v>
      </c>
      <c r="B17" s="1" t="s">
        <v>349</v>
      </c>
      <c r="C17" s="1">
        <v>332</v>
      </c>
      <c r="D17" s="2" t="s">
        <v>2</v>
      </c>
      <c r="E17" s="5">
        <v>44476</v>
      </c>
    </row>
    <row r="18" spans="1:5" x14ac:dyDescent="0.25">
      <c r="A18" s="22">
        <v>17</v>
      </c>
      <c r="B18" s="1" t="s">
        <v>350</v>
      </c>
      <c r="C18" s="1">
        <v>287</v>
      </c>
      <c r="D18" s="2" t="s">
        <v>2</v>
      </c>
      <c r="E18" s="5">
        <v>44474</v>
      </c>
    </row>
    <row r="19" spans="1:5" x14ac:dyDescent="0.25">
      <c r="A19" s="22">
        <v>18</v>
      </c>
      <c r="B19" s="1" t="s">
        <v>351</v>
      </c>
      <c r="C19" s="1">
        <v>326</v>
      </c>
      <c r="D19" s="2" t="s">
        <v>0</v>
      </c>
      <c r="E19" s="5">
        <v>44476</v>
      </c>
    </row>
    <row r="20" spans="1:5" x14ac:dyDescent="0.25">
      <c r="A20" s="22">
        <v>19</v>
      </c>
      <c r="B20" s="1" t="s">
        <v>352</v>
      </c>
      <c r="C20" s="1">
        <v>327</v>
      </c>
      <c r="D20" s="2" t="s">
        <v>0</v>
      </c>
      <c r="E20" s="5">
        <v>44476</v>
      </c>
    </row>
    <row r="21" spans="1:5" x14ac:dyDescent="0.25">
      <c r="A21" s="22">
        <v>20</v>
      </c>
      <c r="B21" s="1" t="s">
        <v>353</v>
      </c>
      <c r="C21" s="1">
        <v>328</v>
      </c>
      <c r="D21" s="2" t="s">
        <v>0</v>
      </c>
      <c r="E21" s="5">
        <v>44476</v>
      </c>
    </row>
    <row r="22" spans="1:5" x14ac:dyDescent="0.25">
      <c r="A22" s="22">
        <v>21</v>
      </c>
      <c r="B22" s="1" t="s">
        <v>354</v>
      </c>
      <c r="C22" s="1">
        <v>329</v>
      </c>
      <c r="D22" s="2" t="s">
        <v>0</v>
      </c>
      <c r="E22" s="5">
        <v>44476</v>
      </c>
    </row>
    <row r="23" spans="1:5" x14ac:dyDescent="0.25">
      <c r="A23" s="22">
        <v>22</v>
      </c>
      <c r="B23" s="1" t="s">
        <v>355</v>
      </c>
      <c r="C23" s="1">
        <v>291</v>
      </c>
      <c r="D23" s="2" t="s">
        <v>0</v>
      </c>
      <c r="E23" s="5">
        <v>44474</v>
      </c>
    </row>
    <row r="24" spans="1:5" x14ac:dyDescent="0.25">
      <c r="A24" s="22">
        <v>23</v>
      </c>
      <c r="B24" s="1" t="s">
        <v>356</v>
      </c>
      <c r="C24" s="1">
        <v>336</v>
      </c>
      <c r="D24" s="2" t="s">
        <v>2</v>
      </c>
      <c r="E24" s="5">
        <v>44476</v>
      </c>
    </row>
    <row r="25" spans="1:5" x14ac:dyDescent="0.25">
      <c r="A25" s="22">
        <v>24</v>
      </c>
      <c r="B25" s="1" t="s">
        <v>357</v>
      </c>
      <c r="C25" s="1">
        <v>337</v>
      </c>
      <c r="D25" s="2" t="s">
        <v>2</v>
      </c>
      <c r="E25" s="5">
        <v>44476</v>
      </c>
    </row>
    <row r="26" spans="1:5" x14ac:dyDescent="0.25">
      <c r="A26" s="22">
        <v>25</v>
      </c>
      <c r="B26" s="1" t="s">
        <v>358</v>
      </c>
      <c r="C26" s="1">
        <v>340</v>
      </c>
      <c r="D26" s="2" t="s">
        <v>3</v>
      </c>
      <c r="E26" s="5">
        <v>44476</v>
      </c>
    </row>
    <row r="27" spans="1:5" x14ac:dyDescent="0.25">
      <c r="A27" s="22">
        <v>26</v>
      </c>
      <c r="B27" s="1" t="s">
        <v>359</v>
      </c>
      <c r="C27" s="1">
        <v>293</v>
      </c>
      <c r="D27" s="2" t="s">
        <v>0</v>
      </c>
      <c r="E27" s="5">
        <v>44474</v>
      </c>
    </row>
    <row r="28" spans="1:5" x14ac:dyDescent="0.25">
      <c r="A28" s="22">
        <v>27</v>
      </c>
      <c r="B28" s="1" t="s">
        <v>360</v>
      </c>
      <c r="C28" s="1">
        <v>263</v>
      </c>
      <c r="D28" s="2" t="s">
        <v>0</v>
      </c>
      <c r="E28" s="3" t="s">
        <v>131</v>
      </c>
    </row>
    <row r="29" spans="1:5" x14ac:dyDescent="0.25">
      <c r="A29" s="22">
        <v>28</v>
      </c>
      <c r="B29" s="1" t="s">
        <v>361</v>
      </c>
      <c r="C29" s="1">
        <v>294</v>
      </c>
      <c r="D29" s="2" t="s">
        <v>3</v>
      </c>
      <c r="E29" s="5">
        <v>44474</v>
      </c>
    </row>
    <row r="30" spans="1:5" x14ac:dyDescent="0.25">
      <c r="A30" s="22">
        <v>29</v>
      </c>
      <c r="B30" s="1" t="s">
        <v>362</v>
      </c>
      <c r="C30" s="1">
        <v>295</v>
      </c>
      <c r="D30" s="2" t="s">
        <v>3</v>
      </c>
      <c r="E30" s="5">
        <v>44474</v>
      </c>
    </row>
    <row r="31" spans="1:5" x14ac:dyDescent="0.25">
      <c r="A31" s="22">
        <v>30</v>
      </c>
      <c r="B31" s="1" t="s">
        <v>363</v>
      </c>
      <c r="C31" s="1">
        <v>292</v>
      </c>
      <c r="D31" s="2" t="s">
        <v>0</v>
      </c>
      <c r="E31" s="5">
        <v>44474</v>
      </c>
    </row>
    <row r="32" spans="1:5" x14ac:dyDescent="0.25">
      <c r="A32" s="22">
        <v>31</v>
      </c>
      <c r="B32" s="1" t="s">
        <v>364</v>
      </c>
      <c r="C32" s="1">
        <v>333</v>
      </c>
      <c r="D32" s="2" t="s">
        <v>1</v>
      </c>
      <c r="E32" s="5">
        <v>44476</v>
      </c>
    </row>
    <row r="33" spans="1:5" x14ac:dyDescent="0.25">
      <c r="A33" s="22">
        <v>32</v>
      </c>
      <c r="B33" s="1" t="s">
        <v>365</v>
      </c>
      <c r="C33" s="1">
        <v>262</v>
      </c>
      <c r="D33" s="2" t="s">
        <v>4</v>
      </c>
      <c r="E33" s="3" t="s">
        <v>131</v>
      </c>
    </row>
    <row r="34" spans="1:5" x14ac:dyDescent="0.25">
      <c r="A34" s="22">
        <v>33</v>
      </c>
      <c r="B34" s="1" t="s">
        <v>366</v>
      </c>
      <c r="C34" s="1">
        <v>280</v>
      </c>
      <c r="D34" s="2" t="s">
        <v>2</v>
      </c>
      <c r="E34" s="5">
        <v>44473</v>
      </c>
    </row>
    <row r="35" spans="1:5" x14ac:dyDescent="0.25">
      <c r="A35" s="22">
        <v>34</v>
      </c>
      <c r="B35" s="1" t="s">
        <v>367</v>
      </c>
      <c r="C35" s="1">
        <v>260</v>
      </c>
      <c r="D35" s="2" t="s">
        <v>5</v>
      </c>
      <c r="E35" s="3" t="s">
        <v>131</v>
      </c>
    </row>
    <row r="36" spans="1:5" x14ac:dyDescent="0.25">
      <c r="A36" s="22">
        <v>35</v>
      </c>
      <c r="B36" s="1" t="s">
        <v>368</v>
      </c>
      <c r="C36" s="1">
        <v>282</v>
      </c>
      <c r="D36" s="2" t="s">
        <v>3</v>
      </c>
      <c r="E36" s="5">
        <v>44473</v>
      </c>
    </row>
    <row r="37" spans="1:5" x14ac:dyDescent="0.25">
      <c r="A37" s="22">
        <v>36</v>
      </c>
      <c r="B37" s="1" t="s">
        <v>369</v>
      </c>
      <c r="C37" s="1">
        <v>275</v>
      </c>
      <c r="D37" s="2" t="s">
        <v>2</v>
      </c>
      <c r="E37" s="5">
        <v>44473</v>
      </c>
    </row>
    <row r="38" spans="1:5" x14ac:dyDescent="0.25">
      <c r="A38" s="22">
        <v>37</v>
      </c>
      <c r="B38" s="1" t="s">
        <v>370</v>
      </c>
      <c r="C38" s="1">
        <v>276</v>
      </c>
      <c r="D38" s="2" t="s">
        <v>2</v>
      </c>
      <c r="E38" s="5">
        <v>44473</v>
      </c>
    </row>
    <row r="39" spans="1:5" x14ac:dyDescent="0.25">
      <c r="A39" s="22">
        <v>38</v>
      </c>
      <c r="B39" s="1" t="s">
        <v>371</v>
      </c>
      <c r="C39" s="1">
        <v>277</v>
      </c>
      <c r="D39" s="2" t="s">
        <v>2</v>
      </c>
      <c r="E39" s="5">
        <v>44473</v>
      </c>
    </row>
    <row r="40" spans="1:5" x14ac:dyDescent="0.25">
      <c r="A40" s="22">
        <v>39</v>
      </c>
      <c r="B40" s="1" t="s">
        <v>372</v>
      </c>
      <c r="C40" s="1">
        <v>278</v>
      </c>
      <c r="D40" s="2" t="s">
        <v>6</v>
      </c>
      <c r="E40" s="5">
        <v>44473</v>
      </c>
    </row>
    <row r="41" spans="1:5" x14ac:dyDescent="0.25">
      <c r="A41" s="22">
        <v>40</v>
      </c>
      <c r="B41" s="1" t="s">
        <v>373</v>
      </c>
      <c r="C41" s="1">
        <v>256</v>
      </c>
      <c r="D41" s="2" t="s">
        <v>7</v>
      </c>
      <c r="E41" s="3" t="s">
        <v>131</v>
      </c>
    </row>
    <row r="42" spans="1:5" x14ac:dyDescent="0.25">
      <c r="A42" s="22">
        <v>41</v>
      </c>
      <c r="B42" s="1" t="s">
        <v>374</v>
      </c>
      <c r="C42" s="1">
        <v>258</v>
      </c>
      <c r="D42" s="2" t="s">
        <v>6</v>
      </c>
      <c r="E42" s="3" t="s">
        <v>131</v>
      </c>
    </row>
    <row r="43" spans="1:5" x14ac:dyDescent="0.25">
      <c r="A43" s="22">
        <v>42</v>
      </c>
      <c r="B43" s="1" t="s">
        <v>375</v>
      </c>
      <c r="C43" s="1">
        <v>281</v>
      </c>
      <c r="D43" s="2" t="s">
        <v>1</v>
      </c>
      <c r="E43" s="5">
        <v>44473</v>
      </c>
    </row>
    <row r="44" spans="1:5" x14ac:dyDescent="0.25">
      <c r="A44" s="22">
        <v>43</v>
      </c>
      <c r="B44" s="1" t="s">
        <v>376</v>
      </c>
      <c r="C44" s="1">
        <v>288</v>
      </c>
      <c r="D44" s="2" t="s">
        <v>2</v>
      </c>
      <c r="E44" s="5">
        <v>44474</v>
      </c>
    </row>
    <row r="45" spans="1:5" x14ac:dyDescent="0.25">
      <c r="A45" s="22">
        <v>44</v>
      </c>
      <c r="B45" s="1" t="s">
        <v>377</v>
      </c>
      <c r="C45" s="1">
        <v>259</v>
      </c>
      <c r="D45" s="2" t="s">
        <v>1</v>
      </c>
      <c r="E45" s="3" t="s">
        <v>131</v>
      </c>
    </row>
    <row r="46" spans="1:5" x14ac:dyDescent="0.25">
      <c r="A46" s="22">
        <v>45</v>
      </c>
      <c r="B46" s="1" t="s">
        <v>378</v>
      </c>
      <c r="C46" s="1">
        <v>289</v>
      </c>
      <c r="D46" s="2" t="s">
        <v>2</v>
      </c>
      <c r="E46" s="5">
        <v>44474</v>
      </c>
    </row>
    <row r="47" spans="1:5" x14ac:dyDescent="0.25">
      <c r="A47" s="22">
        <v>46</v>
      </c>
      <c r="B47" s="1" t="s">
        <v>379</v>
      </c>
      <c r="C47" s="1">
        <v>300</v>
      </c>
      <c r="D47" s="2" t="s">
        <v>7</v>
      </c>
      <c r="E47" s="5">
        <v>44474</v>
      </c>
    </row>
    <row r="48" spans="1:5" x14ac:dyDescent="0.25">
      <c r="A48" s="22">
        <v>47</v>
      </c>
      <c r="B48" s="1" t="s">
        <v>380</v>
      </c>
      <c r="C48" s="1">
        <v>304</v>
      </c>
      <c r="D48" s="2" t="s">
        <v>3</v>
      </c>
      <c r="E48" s="5">
        <v>44474</v>
      </c>
    </row>
    <row r="49" spans="1:5" x14ac:dyDescent="0.25">
      <c r="A49" s="22">
        <v>48</v>
      </c>
      <c r="B49" s="1" t="s">
        <v>381</v>
      </c>
      <c r="C49" s="1">
        <v>279</v>
      </c>
      <c r="D49" s="2" t="s">
        <v>6</v>
      </c>
      <c r="E49" s="5">
        <v>44473</v>
      </c>
    </row>
    <row r="50" spans="1:5" x14ac:dyDescent="0.25">
      <c r="A50" s="22">
        <v>49</v>
      </c>
      <c r="B50" s="1" t="s">
        <v>382</v>
      </c>
      <c r="C50" s="1">
        <v>283</v>
      </c>
      <c r="D50" s="2" t="s">
        <v>4</v>
      </c>
      <c r="E50" s="5">
        <v>44473</v>
      </c>
    </row>
    <row r="51" spans="1:5" x14ac:dyDescent="0.25">
      <c r="A51" s="22">
        <v>50</v>
      </c>
      <c r="B51" s="1" t="s">
        <v>383</v>
      </c>
      <c r="C51" s="1">
        <v>284</v>
      </c>
      <c r="D51" s="2" t="s">
        <v>5</v>
      </c>
      <c r="E51" s="5">
        <v>44473</v>
      </c>
    </row>
    <row r="52" spans="1:5" x14ac:dyDescent="0.25">
      <c r="A52" s="22">
        <v>51</v>
      </c>
      <c r="B52" s="1" t="s">
        <v>384</v>
      </c>
      <c r="C52" s="1">
        <v>285</v>
      </c>
      <c r="D52" s="2" t="s">
        <v>0</v>
      </c>
      <c r="E52" s="5">
        <v>44473</v>
      </c>
    </row>
    <row r="53" spans="1:5" x14ac:dyDescent="0.25">
      <c r="A53" s="22">
        <v>52</v>
      </c>
      <c r="B53" s="1" t="s">
        <v>385</v>
      </c>
      <c r="C53" s="1">
        <v>261</v>
      </c>
      <c r="D53" s="2" t="s">
        <v>3</v>
      </c>
      <c r="E53" s="3" t="s">
        <v>131</v>
      </c>
    </row>
    <row r="54" spans="1:5" x14ac:dyDescent="0.25">
      <c r="A54" s="22">
        <v>53</v>
      </c>
      <c r="B54" s="1" t="s">
        <v>386</v>
      </c>
      <c r="C54" s="1">
        <v>301</v>
      </c>
      <c r="D54" s="2" t="s">
        <v>0</v>
      </c>
      <c r="E54" s="5">
        <v>44474</v>
      </c>
    </row>
    <row r="55" spans="1:5" x14ac:dyDescent="0.25">
      <c r="A55" s="22">
        <v>54</v>
      </c>
      <c r="B55" s="1" t="s">
        <v>387</v>
      </c>
      <c r="C55" s="1">
        <v>272</v>
      </c>
      <c r="D55" s="2" t="s">
        <v>1</v>
      </c>
      <c r="E55" s="5">
        <v>44473</v>
      </c>
    </row>
    <row r="56" spans="1:5" x14ac:dyDescent="0.25">
      <c r="A56" s="22">
        <v>55</v>
      </c>
      <c r="B56" s="1" t="s">
        <v>388</v>
      </c>
      <c r="C56" s="1">
        <v>302</v>
      </c>
      <c r="D56" s="2" t="s">
        <v>0</v>
      </c>
      <c r="E56" s="5">
        <v>44474</v>
      </c>
    </row>
    <row r="57" spans="1:5" x14ac:dyDescent="0.25">
      <c r="A57" s="22">
        <v>56</v>
      </c>
      <c r="B57" s="1" t="s">
        <v>389</v>
      </c>
      <c r="C57" s="1">
        <v>338</v>
      </c>
      <c r="D57" s="2" t="s">
        <v>0</v>
      </c>
      <c r="E57" s="5">
        <v>44476</v>
      </c>
    </row>
    <row r="58" spans="1:5" x14ac:dyDescent="0.25">
      <c r="A58" s="22">
        <v>57</v>
      </c>
      <c r="B58" s="1" t="s">
        <v>390</v>
      </c>
      <c r="C58" s="1">
        <v>335</v>
      </c>
      <c r="D58" s="2" t="s">
        <v>1</v>
      </c>
      <c r="E58" s="5">
        <v>44476</v>
      </c>
    </row>
    <row r="59" spans="1:5" x14ac:dyDescent="0.25">
      <c r="A59" s="22">
        <v>58</v>
      </c>
      <c r="B59" s="1" t="s">
        <v>391</v>
      </c>
      <c r="C59" s="1">
        <v>274</v>
      </c>
      <c r="D59" s="2" t="s">
        <v>1</v>
      </c>
      <c r="E59" s="5">
        <v>44473</v>
      </c>
    </row>
    <row r="60" spans="1:5" x14ac:dyDescent="0.25">
      <c r="A60" s="22">
        <v>59</v>
      </c>
      <c r="B60" s="1" t="s">
        <v>392</v>
      </c>
      <c r="C60" s="1">
        <v>309</v>
      </c>
      <c r="D60" s="2" t="s">
        <v>1</v>
      </c>
      <c r="E60" s="5">
        <v>44475</v>
      </c>
    </row>
    <row r="61" spans="1:5" x14ac:dyDescent="0.25">
      <c r="A61" s="22">
        <v>60</v>
      </c>
      <c r="B61" s="1" t="s">
        <v>393</v>
      </c>
      <c r="C61" s="1">
        <v>310</v>
      </c>
      <c r="D61" s="2" t="s">
        <v>1</v>
      </c>
      <c r="E61" s="5">
        <v>44475</v>
      </c>
    </row>
    <row r="62" spans="1:5" x14ac:dyDescent="0.25">
      <c r="A62" s="22">
        <v>61</v>
      </c>
      <c r="B62" s="1" t="s">
        <v>394</v>
      </c>
      <c r="C62" s="1">
        <v>334</v>
      </c>
      <c r="D62" s="2" t="s">
        <v>1</v>
      </c>
      <c r="E62" s="5">
        <v>44476</v>
      </c>
    </row>
    <row r="63" spans="1:5" x14ac:dyDescent="0.25">
      <c r="A63" s="22">
        <v>62</v>
      </c>
      <c r="B63" s="1" t="s">
        <v>395</v>
      </c>
      <c r="C63" s="1">
        <v>311</v>
      </c>
      <c r="D63" s="2" t="s">
        <v>1</v>
      </c>
      <c r="E63" s="5">
        <v>44475</v>
      </c>
    </row>
    <row r="64" spans="1:5" x14ac:dyDescent="0.25">
      <c r="A64" s="22">
        <v>63</v>
      </c>
      <c r="B64" s="1" t="s">
        <v>396</v>
      </c>
      <c r="C64" s="1">
        <v>339</v>
      </c>
      <c r="D64" s="2" t="s">
        <v>0</v>
      </c>
      <c r="E64" s="5">
        <v>44476</v>
      </c>
    </row>
    <row r="65" spans="1:5" x14ac:dyDescent="0.25">
      <c r="A65" s="22">
        <v>64</v>
      </c>
      <c r="B65" s="1" t="s">
        <v>397</v>
      </c>
      <c r="C65" s="1">
        <v>273</v>
      </c>
      <c r="D65" s="2" t="s">
        <v>1</v>
      </c>
      <c r="E65" s="5">
        <v>44473</v>
      </c>
    </row>
    <row r="66" spans="1:5" x14ac:dyDescent="0.25">
      <c r="A66" s="22">
        <v>65</v>
      </c>
      <c r="B66" s="1" t="s">
        <v>398</v>
      </c>
      <c r="C66" s="1">
        <v>298</v>
      </c>
      <c r="D66" s="2" t="s">
        <v>2</v>
      </c>
      <c r="E66" s="5">
        <v>44474</v>
      </c>
    </row>
    <row r="67" spans="1:5" x14ac:dyDescent="0.25">
      <c r="A67" s="22">
        <v>66</v>
      </c>
      <c r="B67" s="1" t="s">
        <v>399</v>
      </c>
      <c r="C67" s="1">
        <v>299</v>
      </c>
      <c r="D67" s="2" t="s">
        <v>2</v>
      </c>
      <c r="E67" s="5">
        <v>44474</v>
      </c>
    </row>
    <row r="68" spans="1:5" x14ac:dyDescent="0.25">
      <c r="A68" s="22">
        <v>67</v>
      </c>
      <c r="B68" s="1" t="s">
        <v>400</v>
      </c>
      <c r="C68" s="1">
        <v>297</v>
      </c>
      <c r="D68" s="2" t="s">
        <v>2</v>
      </c>
      <c r="E68" s="5">
        <v>44474</v>
      </c>
    </row>
    <row r="69" spans="1:5" x14ac:dyDescent="0.25">
      <c r="A69" s="22">
        <v>68</v>
      </c>
      <c r="B69" s="1" t="s">
        <v>401</v>
      </c>
      <c r="C69" s="1">
        <v>313</v>
      </c>
      <c r="D69" s="2" t="s">
        <v>3</v>
      </c>
      <c r="E69" s="5">
        <v>44475</v>
      </c>
    </row>
    <row r="70" spans="1:5" x14ac:dyDescent="0.25">
      <c r="A70" s="22">
        <v>69</v>
      </c>
      <c r="B70" s="1" t="s">
        <v>402</v>
      </c>
      <c r="C70" s="1">
        <v>305</v>
      </c>
      <c r="D70" s="2" t="s">
        <v>2</v>
      </c>
      <c r="E70" s="5">
        <v>44475</v>
      </c>
    </row>
    <row r="71" spans="1:5" x14ac:dyDescent="0.25">
      <c r="A71" s="22">
        <v>70</v>
      </c>
      <c r="B71" s="1" t="s">
        <v>403</v>
      </c>
      <c r="C71" s="1">
        <v>306</v>
      </c>
      <c r="D71" s="2" t="s">
        <v>2</v>
      </c>
      <c r="E71" s="5">
        <v>44475</v>
      </c>
    </row>
    <row r="72" spans="1:5" x14ac:dyDescent="0.25">
      <c r="A72" s="22">
        <v>71</v>
      </c>
      <c r="B72" s="1" t="s">
        <v>404</v>
      </c>
      <c r="C72" s="1">
        <v>307</v>
      </c>
      <c r="D72" s="2" t="s">
        <v>2</v>
      </c>
      <c r="E72" s="5">
        <v>44475</v>
      </c>
    </row>
    <row r="73" spans="1:5" x14ac:dyDescent="0.25">
      <c r="A73" s="22">
        <v>72</v>
      </c>
      <c r="B73" s="1" t="s">
        <v>405</v>
      </c>
      <c r="C73" s="1">
        <v>308</v>
      </c>
      <c r="D73" s="2" t="s">
        <v>2</v>
      </c>
      <c r="E73" s="5">
        <v>44475</v>
      </c>
    </row>
    <row r="74" spans="1:5" x14ac:dyDescent="0.25">
      <c r="A74" s="22">
        <v>73</v>
      </c>
      <c r="B74" s="1" t="s">
        <v>406</v>
      </c>
      <c r="C74" s="1">
        <v>312</v>
      </c>
      <c r="D74" s="2" t="s">
        <v>6</v>
      </c>
      <c r="E74" s="5">
        <v>44475</v>
      </c>
    </row>
    <row r="75" spans="1:5" x14ac:dyDescent="0.25">
      <c r="A75" s="22">
        <v>74</v>
      </c>
      <c r="B75" s="1" t="s">
        <v>407</v>
      </c>
      <c r="C75" s="1">
        <v>296</v>
      </c>
      <c r="D75" s="2" t="s">
        <v>2</v>
      </c>
      <c r="E75" s="5">
        <v>44474</v>
      </c>
    </row>
    <row r="76" spans="1:5" x14ac:dyDescent="0.25">
      <c r="A76" s="22">
        <v>75</v>
      </c>
      <c r="B76" s="1" t="s">
        <v>408</v>
      </c>
      <c r="C76" s="1">
        <v>257</v>
      </c>
      <c r="D76" s="2" t="s">
        <v>2</v>
      </c>
      <c r="E76" s="3" t="s">
        <v>148</v>
      </c>
    </row>
    <row r="77" spans="1:5" x14ac:dyDescent="0.25">
      <c r="A77" s="2">
        <v>76</v>
      </c>
      <c r="B77" s="1" t="s">
        <v>409</v>
      </c>
      <c r="C77" s="1">
        <v>303</v>
      </c>
      <c r="D77" s="2" t="s">
        <v>0</v>
      </c>
      <c r="E77" s="5">
        <v>44474</v>
      </c>
    </row>
    <row r="78" spans="1:5" x14ac:dyDescent="0.25">
      <c r="A78" s="2">
        <v>77</v>
      </c>
      <c r="B78" s="1" t="s">
        <v>410</v>
      </c>
      <c r="C78" s="1">
        <v>314</v>
      </c>
      <c r="D78" s="2" t="s">
        <v>0</v>
      </c>
      <c r="E78" s="5">
        <v>44475</v>
      </c>
    </row>
    <row r="79" spans="1:5" x14ac:dyDescent="0.25">
      <c r="A79" s="2">
        <v>78</v>
      </c>
      <c r="B79" s="1" t="s">
        <v>411</v>
      </c>
      <c r="C79" s="1">
        <v>315</v>
      </c>
      <c r="D79" s="2" t="s">
        <v>0</v>
      </c>
      <c r="E79" s="5">
        <v>44475</v>
      </c>
    </row>
    <row r="80" spans="1:5" x14ac:dyDescent="0.25">
      <c r="A80" s="2">
        <v>79</v>
      </c>
      <c r="B80" s="1" t="s">
        <v>412</v>
      </c>
      <c r="C80" s="1">
        <v>316</v>
      </c>
      <c r="D80" s="2" t="s">
        <v>0</v>
      </c>
      <c r="E80" s="5">
        <v>44475</v>
      </c>
    </row>
    <row r="81" spans="1:5" x14ac:dyDescent="0.25">
      <c r="A81" s="2">
        <v>80</v>
      </c>
      <c r="B81" s="1" t="s">
        <v>413</v>
      </c>
      <c r="C81" s="1">
        <v>321</v>
      </c>
      <c r="D81" s="2" t="s">
        <v>3</v>
      </c>
      <c r="E81" s="5">
        <v>44475</v>
      </c>
    </row>
    <row r="82" spans="1:5" x14ac:dyDescent="0.25">
      <c r="A82" s="2">
        <v>81</v>
      </c>
      <c r="B82" s="1" t="s">
        <v>414</v>
      </c>
      <c r="C82" s="1">
        <v>317</v>
      </c>
      <c r="D82" s="2" t="s">
        <v>0</v>
      </c>
      <c r="E82" s="5">
        <v>44475</v>
      </c>
    </row>
    <row r="83" spans="1:5" x14ac:dyDescent="0.25">
      <c r="A83" s="2">
        <v>82</v>
      </c>
      <c r="B83" s="1" t="s">
        <v>415</v>
      </c>
      <c r="C83" s="1">
        <v>318</v>
      </c>
      <c r="D83" s="2" t="s">
        <v>0</v>
      </c>
      <c r="E83" s="5">
        <v>44475</v>
      </c>
    </row>
    <row r="84" spans="1:5" x14ac:dyDescent="0.25">
      <c r="A84" s="2">
        <v>83</v>
      </c>
      <c r="B84" s="1" t="s">
        <v>416</v>
      </c>
      <c r="C84" s="1">
        <v>322</v>
      </c>
      <c r="D84" s="2" t="s">
        <v>0</v>
      </c>
      <c r="E84" s="5">
        <v>44475</v>
      </c>
    </row>
    <row r="85" spans="1:5" x14ac:dyDescent="0.25">
      <c r="A85" s="2">
        <v>84</v>
      </c>
      <c r="B85" s="1" t="s">
        <v>417</v>
      </c>
      <c r="C85" s="1">
        <v>319</v>
      </c>
      <c r="D85" s="2" t="s">
        <v>0</v>
      </c>
      <c r="E85" s="5">
        <v>44475</v>
      </c>
    </row>
    <row r="86" spans="1:5" x14ac:dyDescent="0.25">
      <c r="A86" s="2">
        <v>85</v>
      </c>
      <c r="B86" s="1" t="s">
        <v>418</v>
      </c>
      <c r="C86" s="1">
        <v>320</v>
      </c>
      <c r="D86" s="2" t="s">
        <v>0</v>
      </c>
      <c r="E86" s="5">
        <v>44475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8"/>
  <sheetViews>
    <sheetView workbookViewId="0">
      <selection activeCell="B1" sqref="B1:B1048576"/>
    </sheetView>
  </sheetViews>
  <sheetFormatPr defaultRowHeight="12.75" x14ac:dyDescent="0.25"/>
  <cols>
    <col min="1" max="1" width="5.140625" style="27" bestFit="1" customWidth="1"/>
    <col min="2" max="2" width="9.7109375" style="27" bestFit="1" customWidth="1"/>
    <col min="3" max="3" width="22.85546875" style="27" bestFit="1" customWidth="1"/>
    <col min="4" max="4" width="9.85546875" style="27" bestFit="1" customWidth="1"/>
    <col min="5" max="5" width="8.28515625" style="27" bestFit="1" customWidth="1"/>
    <col min="6" max="6" width="16.7109375" style="27" bestFit="1" customWidth="1"/>
    <col min="7" max="7" width="11.28515625" style="27" bestFit="1" customWidth="1"/>
    <col min="8" max="8" width="6.140625" style="27" bestFit="1" customWidth="1"/>
    <col min="9" max="9" width="8.140625" style="27" bestFit="1" customWidth="1"/>
    <col min="10" max="10" width="22.85546875" style="27" bestFit="1" customWidth="1"/>
    <col min="11" max="16384" width="9.140625" style="27"/>
  </cols>
  <sheetData>
    <row r="2" spans="1:10" x14ac:dyDescent="0.25">
      <c r="A2" s="28" t="s">
        <v>329</v>
      </c>
      <c r="B2" s="28" t="s">
        <v>107</v>
      </c>
      <c r="C2" s="28" t="s">
        <v>328</v>
      </c>
      <c r="D2" s="28" t="s">
        <v>327</v>
      </c>
      <c r="E2" s="28" t="s">
        <v>326</v>
      </c>
      <c r="F2" s="28" t="s">
        <v>325</v>
      </c>
      <c r="G2" s="28" t="s">
        <v>324</v>
      </c>
      <c r="H2" s="28" t="s">
        <v>126</v>
      </c>
      <c r="I2" s="28" t="s">
        <v>323</v>
      </c>
      <c r="J2" s="28" t="s">
        <v>322</v>
      </c>
    </row>
    <row r="3" spans="1:10" x14ac:dyDescent="0.25">
      <c r="A3" s="33"/>
      <c r="B3" s="33"/>
      <c r="C3" s="33"/>
      <c r="D3" s="33"/>
      <c r="E3" s="33"/>
      <c r="F3" s="33"/>
      <c r="G3" s="28" t="s">
        <v>321</v>
      </c>
      <c r="H3" s="28" t="s">
        <v>321</v>
      </c>
      <c r="I3" s="33"/>
      <c r="J3" s="33"/>
    </row>
    <row r="4" spans="1:10" x14ac:dyDescent="0.25">
      <c r="A4" s="29">
        <v>1</v>
      </c>
      <c r="B4" s="28" t="s">
        <v>334</v>
      </c>
      <c r="C4" s="28" t="s">
        <v>320</v>
      </c>
      <c r="D4" s="28" t="s">
        <v>319</v>
      </c>
      <c r="E4" s="29">
        <v>11</v>
      </c>
      <c r="F4" s="28" t="s">
        <v>152</v>
      </c>
      <c r="G4" s="30">
        <v>5.6</v>
      </c>
      <c r="H4" s="28" t="s">
        <v>151</v>
      </c>
      <c r="I4" s="30">
        <v>5.6</v>
      </c>
      <c r="J4" s="28" t="s">
        <v>201</v>
      </c>
    </row>
    <row r="5" spans="1:10" x14ac:dyDescent="0.25">
      <c r="A5" s="29">
        <v>2</v>
      </c>
      <c r="B5" s="28" t="s">
        <v>335</v>
      </c>
      <c r="C5" s="28" t="s">
        <v>318</v>
      </c>
      <c r="D5" s="28" t="s">
        <v>317</v>
      </c>
      <c r="E5" s="29">
        <v>5</v>
      </c>
      <c r="F5" s="28" t="s">
        <v>152</v>
      </c>
      <c r="G5" s="30">
        <v>5.6</v>
      </c>
      <c r="H5" s="28" t="s">
        <v>151</v>
      </c>
      <c r="I5" s="30">
        <v>5.6</v>
      </c>
      <c r="J5" s="28" t="s">
        <v>201</v>
      </c>
    </row>
    <row r="6" spans="1:10" x14ac:dyDescent="0.25">
      <c r="A6" s="29">
        <v>3</v>
      </c>
      <c r="B6" s="28" t="s">
        <v>336</v>
      </c>
      <c r="C6" s="28" t="s">
        <v>16</v>
      </c>
      <c r="D6" s="28" t="s">
        <v>197</v>
      </c>
      <c r="E6" s="30">
        <v>7.5</v>
      </c>
      <c r="F6" s="28" t="s">
        <v>152</v>
      </c>
      <c r="G6" s="30">
        <v>3.7</v>
      </c>
      <c r="H6" s="28" t="s">
        <v>151</v>
      </c>
      <c r="I6" s="30">
        <v>3.7</v>
      </c>
      <c r="J6" s="28" t="s">
        <v>201</v>
      </c>
    </row>
    <row r="7" spans="1:10" x14ac:dyDescent="0.25">
      <c r="A7" s="29">
        <v>4</v>
      </c>
      <c r="B7" s="28" t="s">
        <v>337</v>
      </c>
      <c r="C7" s="28" t="s">
        <v>316</v>
      </c>
      <c r="D7" s="28" t="s">
        <v>315</v>
      </c>
      <c r="E7" s="30">
        <v>8.5</v>
      </c>
      <c r="F7" s="28" t="s">
        <v>171</v>
      </c>
      <c r="G7" s="30">
        <v>5.6</v>
      </c>
      <c r="H7" s="28" t="s">
        <v>151</v>
      </c>
      <c r="I7" s="30">
        <v>5.6</v>
      </c>
      <c r="J7" s="28" t="s">
        <v>201</v>
      </c>
    </row>
    <row r="8" spans="1:10" x14ac:dyDescent="0.25">
      <c r="A8" s="29">
        <v>5</v>
      </c>
      <c r="B8" s="28" t="s">
        <v>338</v>
      </c>
      <c r="C8" s="28" t="s">
        <v>313</v>
      </c>
      <c r="D8" s="28" t="s">
        <v>314</v>
      </c>
      <c r="E8" s="29">
        <v>13</v>
      </c>
      <c r="F8" s="28" t="s">
        <v>171</v>
      </c>
      <c r="G8" s="30">
        <v>5.6</v>
      </c>
      <c r="H8" s="28" t="s">
        <v>151</v>
      </c>
      <c r="I8" s="30">
        <v>5.6</v>
      </c>
      <c r="J8" s="28" t="s">
        <v>309</v>
      </c>
    </row>
    <row r="9" spans="1:10" x14ac:dyDescent="0.25">
      <c r="A9" s="29">
        <v>6</v>
      </c>
      <c r="B9" s="28" t="s">
        <v>339</v>
      </c>
      <c r="C9" s="28" t="s">
        <v>330</v>
      </c>
      <c r="D9" s="28" t="s">
        <v>312</v>
      </c>
      <c r="E9" s="29">
        <v>13</v>
      </c>
      <c r="F9" s="28" t="s">
        <v>171</v>
      </c>
      <c r="G9" s="30">
        <v>5.6</v>
      </c>
      <c r="H9" s="28" t="s">
        <v>151</v>
      </c>
      <c r="I9" s="30">
        <v>5.6</v>
      </c>
      <c r="J9" s="28" t="s">
        <v>309</v>
      </c>
    </row>
    <row r="10" spans="1:10" x14ac:dyDescent="0.25">
      <c r="A10" s="29">
        <v>7</v>
      </c>
      <c r="B10" s="28" t="s">
        <v>340</v>
      </c>
      <c r="C10" s="28" t="s">
        <v>311</v>
      </c>
      <c r="D10" s="28" t="s">
        <v>310</v>
      </c>
      <c r="E10" s="30">
        <v>10.3</v>
      </c>
      <c r="F10" s="28" t="s">
        <v>171</v>
      </c>
      <c r="G10" s="30">
        <v>4.0999999999999996</v>
      </c>
      <c r="H10" s="28" t="s">
        <v>151</v>
      </c>
      <c r="I10" s="30">
        <v>4.0999999999999996</v>
      </c>
      <c r="J10" s="28" t="s">
        <v>309</v>
      </c>
    </row>
    <row r="11" spans="1:10" x14ac:dyDescent="0.25">
      <c r="A11" s="29">
        <v>8</v>
      </c>
      <c r="B11" s="28" t="s">
        <v>341</v>
      </c>
      <c r="C11" s="28" t="s">
        <v>308</v>
      </c>
      <c r="D11" s="28" t="s">
        <v>307</v>
      </c>
      <c r="E11" s="28">
        <v>11.28</v>
      </c>
      <c r="F11" s="28" t="s">
        <v>171</v>
      </c>
      <c r="G11" s="30">
        <v>3.7</v>
      </c>
      <c r="H11" s="28" t="s">
        <v>151</v>
      </c>
      <c r="I11" s="30">
        <v>3.7</v>
      </c>
      <c r="J11" s="28" t="s">
        <v>299</v>
      </c>
    </row>
    <row r="12" spans="1:10" x14ac:dyDescent="0.25">
      <c r="A12" s="29">
        <v>9</v>
      </c>
      <c r="B12" s="28" t="s">
        <v>342</v>
      </c>
      <c r="C12" s="28" t="s">
        <v>306</v>
      </c>
      <c r="D12" s="28" t="s">
        <v>197</v>
      </c>
      <c r="E12" s="30">
        <v>7.5</v>
      </c>
      <c r="F12" s="28" t="s">
        <v>152</v>
      </c>
      <c r="G12" s="30">
        <v>3.7</v>
      </c>
      <c r="H12" s="28" t="s">
        <v>151</v>
      </c>
      <c r="I12" s="30">
        <v>3.7</v>
      </c>
      <c r="J12" s="28" t="s">
        <v>299</v>
      </c>
    </row>
    <row r="13" spans="1:10" x14ac:dyDescent="0.25">
      <c r="A13" s="29">
        <v>10</v>
      </c>
      <c r="B13" s="28" t="s">
        <v>343</v>
      </c>
      <c r="C13" s="28" t="s">
        <v>305</v>
      </c>
      <c r="D13" s="28" t="s">
        <v>304</v>
      </c>
      <c r="E13" s="32">
        <v>9.5399999999999991</v>
      </c>
      <c r="F13" s="28" t="s">
        <v>171</v>
      </c>
      <c r="G13" s="29">
        <v>33</v>
      </c>
      <c r="H13" s="28" t="s">
        <v>151</v>
      </c>
      <c r="I13" s="30">
        <v>3.7</v>
      </c>
      <c r="J13" s="28" t="s">
        <v>299</v>
      </c>
    </row>
    <row r="14" spans="1:10" x14ac:dyDescent="0.25">
      <c r="A14" s="29">
        <v>11</v>
      </c>
      <c r="B14" s="28" t="s">
        <v>344</v>
      </c>
      <c r="C14" s="28" t="s">
        <v>303</v>
      </c>
      <c r="D14" s="28" t="s">
        <v>302</v>
      </c>
      <c r="E14" s="32">
        <v>8.99</v>
      </c>
      <c r="F14" s="28" t="s">
        <v>171</v>
      </c>
      <c r="G14" s="30">
        <v>9.3000000000000007</v>
      </c>
      <c r="H14" s="28" t="s">
        <v>151</v>
      </c>
      <c r="I14" s="30">
        <v>9.3000000000000007</v>
      </c>
      <c r="J14" s="28" t="s">
        <v>299</v>
      </c>
    </row>
    <row r="15" spans="1:10" x14ac:dyDescent="0.25">
      <c r="A15" s="29">
        <v>12</v>
      </c>
      <c r="B15" s="28" t="s">
        <v>345</v>
      </c>
      <c r="C15" s="28" t="s">
        <v>301</v>
      </c>
      <c r="D15" s="28" t="s">
        <v>300</v>
      </c>
      <c r="E15" s="29">
        <v>14</v>
      </c>
      <c r="F15" s="28" t="s">
        <v>152</v>
      </c>
      <c r="G15" s="30">
        <v>2.2000000000000002</v>
      </c>
      <c r="H15" s="28" t="s">
        <v>151</v>
      </c>
      <c r="I15" s="28">
        <v>2.2000000000000002</v>
      </c>
      <c r="J15" s="28" t="s">
        <v>299</v>
      </c>
    </row>
    <row r="16" spans="1:10" x14ac:dyDescent="0.25">
      <c r="A16" s="29">
        <v>13</v>
      </c>
      <c r="B16" s="28" t="s">
        <v>346</v>
      </c>
      <c r="C16" s="28" t="s">
        <v>298</v>
      </c>
      <c r="D16" s="28" t="s">
        <v>297</v>
      </c>
      <c r="E16" s="30">
        <v>7.5</v>
      </c>
      <c r="F16" s="28" t="s">
        <v>152</v>
      </c>
      <c r="G16" s="30">
        <v>5.5</v>
      </c>
      <c r="H16" s="28" t="s">
        <v>151</v>
      </c>
      <c r="I16" s="30">
        <v>5.5</v>
      </c>
      <c r="J16" s="28" t="s">
        <v>170</v>
      </c>
    </row>
    <row r="17" spans="1:10" x14ac:dyDescent="0.25">
      <c r="A17" s="29">
        <v>14</v>
      </c>
      <c r="B17" s="28" t="s">
        <v>347</v>
      </c>
      <c r="C17" s="28" t="s">
        <v>296</v>
      </c>
      <c r="D17" s="28" t="s">
        <v>295</v>
      </c>
      <c r="E17" s="32">
        <v>15.99</v>
      </c>
      <c r="F17" s="28" t="s">
        <v>171</v>
      </c>
      <c r="G17" s="30">
        <v>7.5</v>
      </c>
      <c r="H17" s="29">
        <v>12</v>
      </c>
      <c r="I17" s="30">
        <v>19.5</v>
      </c>
      <c r="J17" s="28" t="s">
        <v>201</v>
      </c>
    </row>
    <row r="18" spans="1:10" x14ac:dyDescent="0.25">
      <c r="A18" s="29">
        <v>15</v>
      </c>
      <c r="B18" s="28" t="s">
        <v>348</v>
      </c>
      <c r="C18" s="28" t="s">
        <v>294</v>
      </c>
      <c r="D18" s="28" t="s">
        <v>293</v>
      </c>
      <c r="E18" s="32">
        <v>17.87</v>
      </c>
      <c r="F18" s="28" t="s">
        <v>171</v>
      </c>
      <c r="G18" s="30">
        <v>7.5</v>
      </c>
      <c r="H18" s="29">
        <v>12</v>
      </c>
      <c r="I18" s="30">
        <v>19.5</v>
      </c>
      <c r="J18" s="28" t="s">
        <v>170</v>
      </c>
    </row>
    <row r="19" spans="1:10" x14ac:dyDescent="0.25">
      <c r="A19" s="29">
        <v>16</v>
      </c>
      <c r="B19" s="28" t="s">
        <v>349</v>
      </c>
      <c r="C19" s="28" t="s">
        <v>292</v>
      </c>
      <c r="D19" s="28" t="s">
        <v>291</v>
      </c>
      <c r="E19" s="32">
        <v>7.62</v>
      </c>
      <c r="F19" s="28" t="s">
        <v>171</v>
      </c>
      <c r="G19" s="29">
        <v>15</v>
      </c>
      <c r="H19" s="29">
        <v>15</v>
      </c>
      <c r="I19" s="29">
        <v>30</v>
      </c>
      <c r="J19" s="28" t="s">
        <v>201</v>
      </c>
    </row>
    <row r="20" spans="1:10" x14ac:dyDescent="0.25">
      <c r="A20" s="29">
        <v>17</v>
      </c>
      <c r="B20" s="28" t="s">
        <v>350</v>
      </c>
      <c r="C20" s="28" t="s">
        <v>290</v>
      </c>
      <c r="D20" s="28" t="s">
        <v>289</v>
      </c>
      <c r="E20" s="32">
        <v>10.23</v>
      </c>
      <c r="F20" s="28" t="s">
        <v>171</v>
      </c>
      <c r="G20" s="30">
        <v>3.7</v>
      </c>
      <c r="H20" s="30">
        <v>10.5</v>
      </c>
      <c r="I20" s="28">
        <v>14.2</v>
      </c>
      <c r="J20" s="28" t="s">
        <v>170</v>
      </c>
    </row>
    <row r="21" spans="1:10" x14ac:dyDescent="0.25">
      <c r="A21" s="29">
        <v>18</v>
      </c>
      <c r="B21" s="28" t="s">
        <v>351</v>
      </c>
      <c r="C21" s="28" t="s">
        <v>288</v>
      </c>
      <c r="D21" s="28" t="s">
        <v>155</v>
      </c>
      <c r="E21" s="29">
        <v>3</v>
      </c>
      <c r="F21" s="28" t="s">
        <v>152</v>
      </c>
      <c r="G21" s="30">
        <v>1.5</v>
      </c>
      <c r="H21" s="28" t="s">
        <v>151</v>
      </c>
      <c r="I21" s="30">
        <v>1.5</v>
      </c>
      <c r="J21" s="28" t="s">
        <v>201</v>
      </c>
    </row>
    <row r="22" spans="1:10" x14ac:dyDescent="0.25">
      <c r="A22" s="29">
        <v>19</v>
      </c>
      <c r="B22" s="28" t="s">
        <v>352</v>
      </c>
      <c r="C22" s="28" t="s">
        <v>287</v>
      </c>
      <c r="D22" s="28" t="s">
        <v>183</v>
      </c>
      <c r="E22" s="29">
        <v>17</v>
      </c>
      <c r="F22" s="28" t="s">
        <v>152</v>
      </c>
      <c r="G22" s="30">
        <v>5.6</v>
      </c>
      <c r="H22" s="28" t="s">
        <v>151</v>
      </c>
      <c r="I22" s="30">
        <v>5.6</v>
      </c>
      <c r="J22" s="28" t="s">
        <v>201</v>
      </c>
    </row>
    <row r="23" spans="1:10" x14ac:dyDescent="0.25">
      <c r="A23" s="29">
        <v>20</v>
      </c>
      <c r="B23" s="28" t="s">
        <v>353</v>
      </c>
      <c r="C23" s="28" t="s">
        <v>286</v>
      </c>
      <c r="D23" s="28" t="s">
        <v>197</v>
      </c>
      <c r="E23" s="30">
        <v>7.5</v>
      </c>
      <c r="F23" s="28" t="s">
        <v>152</v>
      </c>
      <c r="G23" s="30">
        <v>3.7</v>
      </c>
      <c r="H23" s="28" t="s">
        <v>151</v>
      </c>
      <c r="I23" s="30">
        <v>3.7</v>
      </c>
      <c r="J23" s="28" t="s">
        <v>201</v>
      </c>
    </row>
    <row r="24" spans="1:10" x14ac:dyDescent="0.25">
      <c r="A24" s="29">
        <v>21</v>
      </c>
      <c r="B24" s="28" t="s">
        <v>354</v>
      </c>
      <c r="C24" s="28" t="s">
        <v>285</v>
      </c>
      <c r="D24" s="28" t="s">
        <v>284</v>
      </c>
      <c r="E24" s="29">
        <v>5</v>
      </c>
      <c r="F24" s="28" t="s">
        <v>152</v>
      </c>
      <c r="G24" s="30">
        <v>2.2000000000000002</v>
      </c>
      <c r="H24" s="28" t="s">
        <v>151</v>
      </c>
      <c r="I24" s="30">
        <v>2.2000000000000002</v>
      </c>
      <c r="J24" s="28" t="s">
        <v>201</v>
      </c>
    </row>
    <row r="25" spans="1:10" x14ac:dyDescent="0.25">
      <c r="A25" s="29">
        <v>22</v>
      </c>
      <c r="B25" s="28" t="s">
        <v>409</v>
      </c>
      <c r="C25" s="28" t="s">
        <v>283</v>
      </c>
      <c r="D25" s="28" t="s">
        <v>282</v>
      </c>
      <c r="E25" s="29">
        <v>35</v>
      </c>
      <c r="F25" s="28" t="s">
        <v>152</v>
      </c>
      <c r="G25" s="29">
        <v>37</v>
      </c>
      <c r="H25" s="28" t="s">
        <v>151</v>
      </c>
      <c r="I25" s="29">
        <v>37</v>
      </c>
      <c r="J25" s="28" t="s">
        <v>281</v>
      </c>
    </row>
    <row r="26" spans="1:10" x14ac:dyDescent="0.25">
      <c r="A26" s="29">
        <v>23</v>
      </c>
      <c r="B26" s="28" t="s">
        <v>355</v>
      </c>
      <c r="C26" s="28" t="s">
        <v>280</v>
      </c>
      <c r="D26" s="28" t="s">
        <v>279</v>
      </c>
      <c r="E26" s="30">
        <v>7.5</v>
      </c>
      <c r="F26" s="28" t="s">
        <v>152</v>
      </c>
      <c r="G26" s="30">
        <v>7.4</v>
      </c>
      <c r="H26" s="28" t="s">
        <v>151</v>
      </c>
      <c r="I26" s="30">
        <v>7.4</v>
      </c>
      <c r="J26" s="28" t="s">
        <v>170</v>
      </c>
    </row>
    <row r="27" spans="1:10" x14ac:dyDescent="0.25">
      <c r="A27" s="29">
        <v>24</v>
      </c>
      <c r="B27" s="28" t="s">
        <v>356</v>
      </c>
      <c r="C27" s="28" t="s">
        <v>278</v>
      </c>
      <c r="D27" s="28" t="s">
        <v>277</v>
      </c>
      <c r="E27" s="32">
        <v>11.85</v>
      </c>
      <c r="F27" s="28" t="s">
        <v>171</v>
      </c>
      <c r="G27" s="30">
        <v>5.5</v>
      </c>
      <c r="H27" s="29">
        <v>9</v>
      </c>
      <c r="I27" s="30">
        <v>14.5</v>
      </c>
      <c r="J27" s="28" t="s">
        <v>201</v>
      </c>
    </row>
    <row r="28" spans="1:10" x14ac:dyDescent="0.25">
      <c r="A28" s="29">
        <v>25</v>
      </c>
      <c r="B28" s="28" t="s">
        <v>357</v>
      </c>
      <c r="C28" s="28" t="s">
        <v>276</v>
      </c>
      <c r="D28" s="28" t="s">
        <v>275</v>
      </c>
      <c r="E28" s="30">
        <v>7.5</v>
      </c>
      <c r="F28" s="28" t="s">
        <v>171</v>
      </c>
      <c r="G28" s="30">
        <v>5.5</v>
      </c>
      <c r="H28" s="29">
        <v>9</v>
      </c>
      <c r="I28" s="30">
        <v>14.5</v>
      </c>
      <c r="J28" s="28" t="s">
        <v>201</v>
      </c>
    </row>
    <row r="29" spans="1:10" x14ac:dyDescent="0.25">
      <c r="A29" s="29">
        <v>26</v>
      </c>
      <c r="B29" s="28" t="s">
        <v>358</v>
      </c>
      <c r="C29" s="28" t="s">
        <v>274</v>
      </c>
      <c r="D29" s="28" t="s">
        <v>153</v>
      </c>
      <c r="E29" s="29">
        <v>5</v>
      </c>
      <c r="F29" s="28" t="s">
        <v>152</v>
      </c>
      <c r="G29" s="30">
        <v>2.2000000000000002</v>
      </c>
      <c r="H29" s="29">
        <v>9</v>
      </c>
      <c r="I29" s="30">
        <v>11.2</v>
      </c>
      <c r="J29" s="28" t="s">
        <v>201</v>
      </c>
    </row>
    <row r="30" spans="1:10" x14ac:dyDescent="0.25">
      <c r="A30" s="29">
        <v>27</v>
      </c>
      <c r="B30" s="28" t="s">
        <v>359</v>
      </c>
      <c r="C30" s="28" t="s">
        <v>273</v>
      </c>
      <c r="D30" s="28" t="s">
        <v>272</v>
      </c>
      <c r="E30" s="28">
        <v>5</v>
      </c>
      <c r="F30" s="28" t="s">
        <v>152</v>
      </c>
      <c r="G30" s="28">
        <v>1.5</v>
      </c>
      <c r="H30" s="28" t="s">
        <v>151</v>
      </c>
      <c r="I30" s="28">
        <v>1.5</v>
      </c>
      <c r="J30" s="28" t="s">
        <v>170</v>
      </c>
    </row>
    <row r="31" spans="1:10" x14ac:dyDescent="0.25">
      <c r="A31" s="29">
        <v>28</v>
      </c>
      <c r="B31" s="28" t="s">
        <v>360</v>
      </c>
      <c r="C31" s="28" t="s">
        <v>271</v>
      </c>
      <c r="D31" s="28" t="s">
        <v>270</v>
      </c>
      <c r="E31" s="29">
        <v>17</v>
      </c>
      <c r="F31" s="28" t="s">
        <v>152</v>
      </c>
      <c r="G31" s="30">
        <v>7.4</v>
      </c>
      <c r="H31" s="28" t="s">
        <v>151</v>
      </c>
      <c r="I31" s="30">
        <v>7.4</v>
      </c>
      <c r="J31" s="28" t="s">
        <v>201</v>
      </c>
    </row>
    <row r="32" spans="1:10" x14ac:dyDescent="0.25">
      <c r="A32" s="29">
        <v>29</v>
      </c>
      <c r="B32" s="28" t="s">
        <v>361</v>
      </c>
      <c r="C32" s="28" t="s">
        <v>269</v>
      </c>
      <c r="D32" s="28" t="s">
        <v>266</v>
      </c>
      <c r="E32" s="29">
        <v>11</v>
      </c>
      <c r="F32" s="28" t="s">
        <v>152</v>
      </c>
      <c r="G32" s="30">
        <v>3.7</v>
      </c>
      <c r="H32" s="29">
        <v>12</v>
      </c>
      <c r="I32" s="30">
        <v>15.7</v>
      </c>
      <c r="J32" s="28" t="s">
        <v>170</v>
      </c>
    </row>
    <row r="33" spans="1:10" x14ac:dyDescent="0.25">
      <c r="A33" s="29">
        <v>30</v>
      </c>
      <c r="B33" s="28" t="s">
        <v>362</v>
      </c>
      <c r="C33" s="28" t="s">
        <v>268</v>
      </c>
      <c r="D33" s="28" t="s">
        <v>266</v>
      </c>
      <c r="E33" s="29">
        <v>11</v>
      </c>
      <c r="F33" s="28" t="s">
        <v>152</v>
      </c>
      <c r="G33" s="30">
        <v>3.7</v>
      </c>
      <c r="H33" s="29">
        <v>12</v>
      </c>
      <c r="I33" s="30">
        <v>15.7</v>
      </c>
      <c r="J33" s="28" t="s">
        <v>170</v>
      </c>
    </row>
    <row r="34" spans="1:10" x14ac:dyDescent="0.25">
      <c r="A34" s="29">
        <v>31</v>
      </c>
      <c r="B34" s="28" t="s">
        <v>363</v>
      </c>
      <c r="C34" s="28" t="s">
        <v>267</v>
      </c>
      <c r="D34" s="28" t="s">
        <v>266</v>
      </c>
      <c r="E34" s="29">
        <v>11</v>
      </c>
      <c r="F34" s="28" t="s">
        <v>152</v>
      </c>
      <c r="G34" s="28">
        <v>2.2000000000000002</v>
      </c>
      <c r="H34" s="28" t="s">
        <v>151</v>
      </c>
      <c r="I34" s="28">
        <v>22</v>
      </c>
      <c r="J34" s="28" t="s">
        <v>170</v>
      </c>
    </row>
    <row r="35" spans="1:10" x14ac:dyDescent="0.25">
      <c r="A35" s="29">
        <v>32</v>
      </c>
      <c r="B35" s="28" t="s">
        <v>364</v>
      </c>
      <c r="C35" s="28" t="s">
        <v>265</v>
      </c>
      <c r="D35" s="28" t="s">
        <v>264</v>
      </c>
      <c r="E35" s="30">
        <v>5.3</v>
      </c>
      <c r="F35" s="28" t="s">
        <v>171</v>
      </c>
      <c r="G35" s="30">
        <v>7.4</v>
      </c>
      <c r="H35" s="28" t="s">
        <v>151</v>
      </c>
      <c r="I35" s="30">
        <v>7.4</v>
      </c>
      <c r="J35" s="28" t="s">
        <v>201</v>
      </c>
    </row>
    <row r="36" spans="1:10" x14ac:dyDescent="0.25">
      <c r="A36" s="29">
        <v>33</v>
      </c>
      <c r="B36" s="28" t="s">
        <v>365</v>
      </c>
      <c r="C36" s="28" t="s">
        <v>263</v>
      </c>
      <c r="D36" s="28" t="s">
        <v>262</v>
      </c>
      <c r="E36" s="32">
        <v>8.11</v>
      </c>
      <c r="F36" s="28" t="s">
        <v>152</v>
      </c>
      <c r="G36" s="30">
        <v>3.7</v>
      </c>
      <c r="H36" s="28" t="s">
        <v>151</v>
      </c>
      <c r="I36" s="30">
        <v>3.7</v>
      </c>
      <c r="J36" s="28" t="s">
        <v>193</v>
      </c>
    </row>
    <row r="37" spans="1:10" x14ac:dyDescent="0.25">
      <c r="A37" s="29">
        <v>34</v>
      </c>
      <c r="B37" s="28" t="s">
        <v>366</v>
      </c>
      <c r="C37" s="28" t="s">
        <v>261</v>
      </c>
      <c r="D37" s="28" t="s">
        <v>260</v>
      </c>
      <c r="E37" s="32">
        <v>14.11</v>
      </c>
      <c r="F37" s="28" t="s">
        <v>171</v>
      </c>
      <c r="G37" s="30">
        <v>5.5</v>
      </c>
      <c r="H37" s="29">
        <v>20</v>
      </c>
      <c r="I37" s="30">
        <v>25.5</v>
      </c>
      <c r="J37" s="28" t="s">
        <v>193</v>
      </c>
    </row>
    <row r="38" spans="1:10" x14ac:dyDescent="0.25">
      <c r="A38" s="29">
        <v>35</v>
      </c>
      <c r="B38" s="28" t="s">
        <v>367</v>
      </c>
      <c r="C38" s="28" t="s">
        <v>259</v>
      </c>
      <c r="D38" s="28" t="s">
        <v>258</v>
      </c>
      <c r="E38" s="30">
        <v>6.5</v>
      </c>
      <c r="F38" s="28" t="s">
        <v>152</v>
      </c>
      <c r="G38" s="30">
        <v>2.2000000000000002</v>
      </c>
      <c r="H38" s="30">
        <v>4.5</v>
      </c>
      <c r="I38" s="30">
        <v>6.7</v>
      </c>
      <c r="J38" s="28" t="s">
        <v>193</v>
      </c>
    </row>
    <row r="39" spans="1:10" x14ac:dyDescent="0.25">
      <c r="A39" s="29">
        <v>36</v>
      </c>
      <c r="B39" s="28" t="s">
        <v>368</v>
      </c>
      <c r="C39" s="28" t="s">
        <v>257</v>
      </c>
      <c r="D39" s="28" t="s">
        <v>256</v>
      </c>
      <c r="E39" s="28" t="s">
        <v>255</v>
      </c>
      <c r="F39" s="28" t="s">
        <v>152</v>
      </c>
      <c r="G39" s="30">
        <v>2.2000000000000002</v>
      </c>
      <c r="H39" s="30">
        <v>7.5</v>
      </c>
      <c r="I39" s="30">
        <v>9.6999999999999993</v>
      </c>
      <c r="J39" s="28" t="s">
        <v>193</v>
      </c>
    </row>
    <row r="40" spans="1:10" x14ac:dyDescent="0.25">
      <c r="A40" s="29">
        <v>37</v>
      </c>
      <c r="B40" s="28" t="s">
        <v>369</v>
      </c>
      <c r="C40" s="28" t="s">
        <v>254</v>
      </c>
      <c r="D40" s="28" t="s">
        <v>253</v>
      </c>
      <c r="E40" s="32">
        <v>15.78</v>
      </c>
      <c r="F40" s="28" t="s">
        <v>252</v>
      </c>
      <c r="G40" s="30">
        <v>7.5</v>
      </c>
      <c r="H40" s="30">
        <v>13.5</v>
      </c>
      <c r="I40" s="29">
        <v>21</v>
      </c>
      <c r="J40" s="28" t="s">
        <v>208</v>
      </c>
    </row>
    <row r="41" spans="1:10" x14ac:dyDescent="0.25">
      <c r="A41" s="29">
        <v>38</v>
      </c>
      <c r="B41" s="28" t="s">
        <v>370</v>
      </c>
      <c r="C41" s="28" t="s">
        <v>251</v>
      </c>
      <c r="D41" s="28" t="s">
        <v>250</v>
      </c>
      <c r="E41" s="32">
        <v>9.06</v>
      </c>
      <c r="F41" s="28" t="s">
        <v>171</v>
      </c>
      <c r="G41" s="30">
        <v>3.7</v>
      </c>
      <c r="H41" s="29">
        <v>6</v>
      </c>
      <c r="I41" s="30">
        <v>9.6999999999999993</v>
      </c>
      <c r="J41" s="28" t="s">
        <v>208</v>
      </c>
    </row>
    <row r="42" spans="1:10" x14ac:dyDescent="0.25">
      <c r="A42" s="29">
        <v>39</v>
      </c>
      <c r="B42" s="28" t="s">
        <v>371</v>
      </c>
      <c r="C42" s="28" t="s">
        <v>249</v>
      </c>
      <c r="D42" s="28" t="s">
        <v>248</v>
      </c>
      <c r="E42" s="32">
        <v>9.2799999999999994</v>
      </c>
      <c r="F42" s="28" t="s">
        <v>171</v>
      </c>
      <c r="G42" s="30">
        <v>3.7</v>
      </c>
      <c r="H42" s="30">
        <v>7.5</v>
      </c>
      <c r="I42" s="30">
        <v>11.2</v>
      </c>
      <c r="J42" s="28" t="s">
        <v>208</v>
      </c>
    </row>
    <row r="43" spans="1:10" x14ac:dyDescent="0.25">
      <c r="A43" s="29">
        <v>40</v>
      </c>
      <c r="B43" s="28" t="s">
        <v>372</v>
      </c>
      <c r="C43" s="28" t="s">
        <v>247</v>
      </c>
      <c r="D43" s="28" t="s">
        <v>246</v>
      </c>
      <c r="E43" s="32">
        <v>9.06</v>
      </c>
      <c r="F43" s="28" t="s">
        <v>171</v>
      </c>
      <c r="G43" s="30">
        <v>3.7</v>
      </c>
      <c r="H43" s="28" t="s">
        <v>151</v>
      </c>
      <c r="I43" s="30">
        <v>3.7</v>
      </c>
      <c r="J43" s="28" t="s">
        <v>208</v>
      </c>
    </row>
    <row r="44" spans="1:10" x14ac:dyDescent="0.25">
      <c r="A44" s="29">
        <v>41</v>
      </c>
      <c r="B44" s="28" t="s">
        <v>373</v>
      </c>
      <c r="C44" s="28" t="s">
        <v>245</v>
      </c>
      <c r="D44" s="28" t="s">
        <v>244</v>
      </c>
      <c r="E44" s="32">
        <v>15.46</v>
      </c>
      <c r="F44" s="28" t="s">
        <v>171</v>
      </c>
      <c r="G44" s="30">
        <v>7.4</v>
      </c>
      <c r="H44" s="28" t="s">
        <v>151</v>
      </c>
      <c r="I44" s="30">
        <v>7.4</v>
      </c>
      <c r="J44" s="28" t="s">
        <v>208</v>
      </c>
    </row>
    <row r="45" spans="1:10" x14ac:dyDescent="0.25">
      <c r="A45" s="29">
        <v>42</v>
      </c>
      <c r="B45" s="28" t="s">
        <v>374</v>
      </c>
      <c r="C45" s="28" t="s">
        <v>243</v>
      </c>
      <c r="D45" s="28" t="s">
        <v>242</v>
      </c>
      <c r="E45" s="32">
        <v>3.56</v>
      </c>
      <c r="F45" s="28" t="s">
        <v>241</v>
      </c>
      <c r="G45" s="30">
        <v>2.2000000000000002</v>
      </c>
      <c r="H45" s="29">
        <v>6</v>
      </c>
      <c r="I45" s="30">
        <v>8.1999999999999993</v>
      </c>
      <c r="J45" s="28" t="s">
        <v>208</v>
      </c>
    </row>
    <row r="46" spans="1:10" x14ac:dyDescent="0.25">
      <c r="A46" s="29">
        <v>43</v>
      </c>
      <c r="B46" s="28" t="s">
        <v>375</v>
      </c>
      <c r="C46" s="28" t="s">
        <v>240</v>
      </c>
      <c r="D46" s="28" t="s">
        <v>239</v>
      </c>
      <c r="E46" s="32">
        <v>11.17</v>
      </c>
      <c r="F46" s="28" t="s">
        <v>171</v>
      </c>
      <c r="G46" s="30">
        <v>18.5</v>
      </c>
      <c r="H46" s="28" t="s">
        <v>151</v>
      </c>
      <c r="I46" s="30">
        <v>18.5</v>
      </c>
      <c r="J46" s="28" t="s">
        <v>193</v>
      </c>
    </row>
    <row r="47" spans="1:10" x14ac:dyDescent="0.25">
      <c r="A47" s="29">
        <v>44</v>
      </c>
      <c r="B47" s="28" t="s">
        <v>376</v>
      </c>
      <c r="C47" s="28" t="s">
        <v>238</v>
      </c>
      <c r="D47" s="28" t="s">
        <v>237</v>
      </c>
      <c r="E47" s="32">
        <v>12.49</v>
      </c>
      <c r="F47" s="28" t="s">
        <v>171</v>
      </c>
      <c r="G47" s="30">
        <v>3.7</v>
      </c>
      <c r="H47" s="29">
        <v>9</v>
      </c>
      <c r="I47" s="28">
        <v>12.7</v>
      </c>
      <c r="J47" s="28" t="s">
        <v>170</v>
      </c>
    </row>
    <row r="48" spans="1:10" x14ac:dyDescent="0.25">
      <c r="A48" s="29">
        <v>45</v>
      </c>
      <c r="B48" s="28" t="s">
        <v>377</v>
      </c>
      <c r="C48" s="28" t="s">
        <v>236</v>
      </c>
      <c r="D48" s="28" t="s">
        <v>235</v>
      </c>
      <c r="E48" s="32">
        <v>14.28</v>
      </c>
      <c r="F48" s="28" t="s">
        <v>171</v>
      </c>
      <c r="G48" s="30">
        <v>5.5</v>
      </c>
      <c r="H48" s="28" t="s">
        <v>151</v>
      </c>
      <c r="I48" s="30">
        <v>5.5</v>
      </c>
      <c r="J48" s="28" t="s">
        <v>193</v>
      </c>
    </row>
    <row r="49" spans="1:10" x14ac:dyDescent="0.25">
      <c r="A49" s="29">
        <v>46</v>
      </c>
      <c r="B49" s="28" t="s">
        <v>378</v>
      </c>
      <c r="C49" s="28" t="s">
        <v>234</v>
      </c>
      <c r="D49" s="28" t="s">
        <v>233</v>
      </c>
      <c r="E49" s="30">
        <v>11.6</v>
      </c>
      <c r="F49" s="28" t="s">
        <v>171</v>
      </c>
      <c r="G49" s="30">
        <v>3.7</v>
      </c>
      <c r="H49" s="29">
        <v>9</v>
      </c>
      <c r="I49" s="30">
        <v>12.7</v>
      </c>
      <c r="J49" s="28" t="s">
        <v>170</v>
      </c>
    </row>
    <row r="50" spans="1:10" x14ac:dyDescent="0.25">
      <c r="A50" s="29">
        <v>47</v>
      </c>
      <c r="B50" s="28" t="s">
        <v>379</v>
      </c>
      <c r="C50" s="28" t="s">
        <v>232</v>
      </c>
      <c r="D50" s="28" t="s">
        <v>231</v>
      </c>
      <c r="E50" s="30">
        <v>12.1</v>
      </c>
      <c r="F50" s="28" t="s">
        <v>171</v>
      </c>
      <c r="G50" s="30">
        <v>5.6</v>
      </c>
      <c r="H50" s="29">
        <v>9</v>
      </c>
      <c r="I50" s="30">
        <v>14.6</v>
      </c>
      <c r="J50" s="28" t="s">
        <v>170</v>
      </c>
    </row>
    <row r="51" spans="1:10" x14ac:dyDescent="0.25">
      <c r="A51" s="29">
        <v>48</v>
      </c>
      <c r="B51" s="28" t="s">
        <v>380</v>
      </c>
      <c r="C51" s="28" t="s">
        <v>230</v>
      </c>
      <c r="D51" s="28" t="s">
        <v>229</v>
      </c>
      <c r="E51" s="32">
        <v>12.02</v>
      </c>
      <c r="F51" s="28" t="s">
        <v>152</v>
      </c>
      <c r="G51" s="30">
        <v>3.7</v>
      </c>
      <c r="H51" s="29">
        <v>12</v>
      </c>
      <c r="I51" s="30">
        <v>3.7</v>
      </c>
      <c r="J51" s="28" t="s">
        <v>170</v>
      </c>
    </row>
    <row r="52" spans="1:10" x14ac:dyDescent="0.25">
      <c r="A52" s="29">
        <v>49</v>
      </c>
      <c r="B52" s="28" t="s">
        <v>381</v>
      </c>
      <c r="C52" s="28" t="s">
        <v>228</v>
      </c>
      <c r="D52" s="28" t="s">
        <v>227</v>
      </c>
      <c r="E52" s="32">
        <v>8.39</v>
      </c>
      <c r="F52" s="28" t="s">
        <v>171</v>
      </c>
      <c r="G52" s="30">
        <v>3.7</v>
      </c>
      <c r="H52" s="28" t="s">
        <v>151</v>
      </c>
      <c r="I52" s="30">
        <v>3.7</v>
      </c>
      <c r="J52" s="28" t="s">
        <v>193</v>
      </c>
    </row>
    <row r="53" spans="1:10" x14ac:dyDescent="0.25">
      <c r="A53" s="29">
        <v>50</v>
      </c>
      <c r="B53" s="28" t="s">
        <v>382</v>
      </c>
      <c r="C53" s="28" t="s">
        <v>226</v>
      </c>
      <c r="D53" s="28" t="s">
        <v>225</v>
      </c>
      <c r="E53" s="32">
        <v>3.75</v>
      </c>
      <c r="F53" s="28" t="s">
        <v>152</v>
      </c>
      <c r="G53" s="30">
        <v>2.2000000000000002</v>
      </c>
      <c r="H53" s="28" t="s">
        <v>151</v>
      </c>
      <c r="I53" s="30">
        <v>2.2000000000000002</v>
      </c>
      <c r="J53" s="28" t="s">
        <v>193</v>
      </c>
    </row>
    <row r="54" spans="1:10" x14ac:dyDescent="0.25">
      <c r="A54" s="29">
        <v>51</v>
      </c>
      <c r="B54" s="28" t="s">
        <v>383</v>
      </c>
      <c r="C54" s="28" t="s">
        <v>224</v>
      </c>
      <c r="D54" s="28" t="s">
        <v>223</v>
      </c>
      <c r="E54" s="32">
        <v>5.88</v>
      </c>
      <c r="F54" s="28" t="s">
        <v>152</v>
      </c>
      <c r="G54" s="30">
        <v>2.2000000000000002</v>
      </c>
      <c r="H54" s="29">
        <v>6</v>
      </c>
      <c r="I54" s="30">
        <v>8.1999999999999993</v>
      </c>
      <c r="J54" s="28" t="s">
        <v>193</v>
      </c>
    </row>
    <row r="55" spans="1:10" x14ac:dyDescent="0.25">
      <c r="A55" s="29">
        <v>52</v>
      </c>
      <c r="B55" s="28" t="s">
        <v>384</v>
      </c>
      <c r="C55" s="28" t="s">
        <v>222</v>
      </c>
      <c r="D55" s="28" t="s">
        <v>221</v>
      </c>
      <c r="E55" s="30">
        <v>8.5</v>
      </c>
      <c r="F55" s="28" t="s">
        <v>152</v>
      </c>
      <c r="G55" s="30">
        <v>3.7</v>
      </c>
      <c r="H55" s="28" t="s">
        <v>151</v>
      </c>
      <c r="I55" s="30">
        <v>3.7</v>
      </c>
      <c r="J55" s="28" t="s">
        <v>193</v>
      </c>
    </row>
    <row r="56" spans="1:10" x14ac:dyDescent="0.25">
      <c r="A56" s="29">
        <v>53</v>
      </c>
      <c r="B56" s="28" t="s">
        <v>385</v>
      </c>
      <c r="C56" s="28" t="s">
        <v>220</v>
      </c>
      <c r="D56" s="28" t="s">
        <v>219</v>
      </c>
      <c r="E56" s="30">
        <v>6.2</v>
      </c>
      <c r="F56" s="28" t="s">
        <v>152</v>
      </c>
      <c r="G56" s="30">
        <v>3.7</v>
      </c>
      <c r="H56" s="29">
        <v>9</v>
      </c>
      <c r="I56" s="30">
        <v>12.7</v>
      </c>
      <c r="J56" s="28" t="s">
        <v>193</v>
      </c>
    </row>
    <row r="57" spans="1:10" x14ac:dyDescent="0.25">
      <c r="A57" s="29">
        <v>54</v>
      </c>
      <c r="B57" s="28" t="s">
        <v>386</v>
      </c>
      <c r="C57" s="28" t="s">
        <v>218</v>
      </c>
      <c r="D57" s="28" t="s">
        <v>197</v>
      </c>
      <c r="E57" s="29">
        <v>6</v>
      </c>
      <c r="F57" s="28" t="s">
        <v>152</v>
      </c>
      <c r="G57" s="30">
        <v>3.7</v>
      </c>
      <c r="H57" s="28" t="s">
        <v>151</v>
      </c>
      <c r="I57" s="30">
        <v>3.7</v>
      </c>
      <c r="J57" s="28" t="s">
        <v>170</v>
      </c>
    </row>
    <row r="58" spans="1:10" x14ac:dyDescent="0.25">
      <c r="A58" s="29">
        <v>55</v>
      </c>
      <c r="B58" s="28" t="s">
        <v>387</v>
      </c>
      <c r="C58" s="28" t="s">
        <v>217</v>
      </c>
      <c r="D58" s="28" t="s">
        <v>216</v>
      </c>
      <c r="E58" s="29">
        <v>12</v>
      </c>
      <c r="F58" s="28" t="s">
        <v>171</v>
      </c>
      <c r="G58" s="30">
        <v>3.7</v>
      </c>
      <c r="H58" s="28" t="s">
        <v>151</v>
      </c>
      <c r="I58" s="30">
        <v>3.7</v>
      </c>
      <c r="J58" s="28" t="s">
        <v>193</v>
      </c>
    </row>
    <row r="59" spans="1:10" x14ac:dyDescent="0.25">
      <c r="A59" s="29">
        <v>56</v>
      </c>
      <c r="B59" s="28" t="s">
        <v>388</v>
      </c>
      <c r="C59" s="28" t="s">
        <v>215</v>
      </c>
      <c r="D59" s="28" t="s">
        <v>204</v>
      </c>
      <c r="E59" s="29">
        <v>5</v>
      </c>
      <c r="F59" s="28" t="s">
        <v>152</v>
      </c>
      <c r="G59" s="28">
        <v>2.2000000000000002</v>
      </c>
      <c r="H59" s="28" t="s">
        <v>151</v>
      </c>
      <c r="I59" s="28">
        <v>2.2000000000000002</v>
      </c>
      <c r="J59" s="28" t="s">
        <v>170</v>
      </c>
    </row>
    <row r="60" spans="1:10" x14ac:dyDescent="0.25">
      <c r="A60" s="29">
        <v>57</v>
      </c>
      <c r="B60" s="28" t="s">
        <v>389</v>
      </c>
      <c r="C60" s="28" t="s">
        <v>214</v>
      </c>
      <c r="D60" s="28" t="s">
        <v>213</v>
      </c>
      <c r="E60" s="32">
        <v>2.63</v>
      </c>
      <c r="F60" s="28" t="s">
        <v>152</v>
      </c>
      <c r="G60" s="30">
        <v>3.7</v>
      </c>
      <c r="H60" s="28" t="s">
        <v>151</v>
      </c>
      <c r="I60" s="30">
        <v>3.7</v>
      </c>
      <c r="J60" s="28" t="s">
        <v>201</v>
      </c>
    </row>
    <row r="61" spans="1:10" x14ac:dyDescent="0.25">
      <c r="A61" s="29">
        <v>58</v>
      </c>
      <c r="B61" s="28" t="s">
        <v>390</v>
      </c>
      <c r="C61" s="28" t="s">
        <v>212</v>
      </c>
      <c r="D61" s="28" t="s">
        <v>211</v>
      </c>
      <c r="E61" s="32">
        <v>10.25</v>
      </c>
      <c r="F61" s="28" t="s">
        <v>171</v>
      </c>
      <c r="G61" s="30">
        <v>3.7</v>
      </c>
      <c r="H61" s="28" t="s">
        <v>151</v>
      </c>
      <c r="I61" s="30">
        <v>3.7</v>
      </c>
      <c r="J61" s="28" t="s">
        <v>196</v>
      </c>
    </row>
    <row r="62" spans="1:10" x14ac:dyDescent="0.25">
      <c r="A62" s="29">
        <v>59</v>
      </c>
      <c r="B62" s="28" t="s">
        <v>391</v>
      </c>
      <c r="C62" s="28" t="s">
        <v>210</v>
      </c>
      <c r="D62" s="28" t="s">
        <v>209</v>
      </c>
      <c r="E62" s="32">
        <v>5.33</v>
      </c>
      <c r="F62" s="28" t="s">
        <v>171</v>
      </c>
      <c r="G62" s="30">
        <v>1.5</v>
      </c>
      <c r="H62" s="28" t="s">
        <v>151</v>
      </c>
      <c r="I62" s="30">
        <v>1.5</v>
      </c>
      <c r="J62" s="28" t="s">
        <v>208</v>
      </c>
    </row>
    <row r="63" spans="1:10" x14ac:dyDescent="0.25">
      <c r="A63" s="29">
        <v>60</v>
      </c>
      <c r="B63" s="28" t="s">
        <v>392</v>
      </c>
      <c r="C63" s="28" t="s">
        <v>207</v>
      </c>
      <c r="D63" s="28" t="s">
        <v>206</v>
      </c>
      <c r="E63" s="30">
        <v>23.9</v>
      </c>
      <c r="F63" s="28" t="s">
        <v>171</v>
      </c>
      <c r="G63" s="30">
        <v>5.6</v>
      </c>
      <c r="H63" s="28" t="s">
        <v>151</v>
      </c>
      <c r="I63" s="30">
        <v>5.6</v>
      </c>
      <c r="J63" s="28" t="s">
        <v>150</v>
      </c>
    </row>
    <row r="64" spans="1:10" x14ac:dyDescent="0.25">
      <c r="A64" s="29">
        <v>61</v>
      </c>
      <c r="B64" s="28" t="s">
        <v>393</v>
      </c>
      <c r="C64" s="28" t="s">
        <v>205</v>
      </c>
      <c r="D64" s="28" t="s">
        <v>204</v>
      </c>
      <c r="E64" s="32">
        <v>4.28</v>
      </c>
      <c r="F64" s="28" t="s">
        <v>171</v>
      </c>
      <c r="G64" s="30">
        <v>1.1000000000000001</v>
      </c>
      <c r="H64" s="28" t="s">
        <v>151</v>
      </c>
      <c r="I64" s="30">
        <v>1.1000000000000001</v>
      </c>
      <c r="J64" s="28" t="s">
        <v>150</v>
      </c>
    </row>
    <row r="65" spans="1:10" x14ac:dyDescent="0.25">
      <c r="A65" s="29">
        <v>62</v>
      </c>
      <c r="B65" s="28" t="s">
        <v>394</v>
      </c>
      <c r="C65" s="28" t="s">
        <v>203</v>
      </c>
      <c r="D65" s="28" t="s">
        <v>202</v>
      </c>
      <c r="E65" s="30">
        <v>7.5</v>
      </c>
      <c r="F65" s="28" t="s">
        <v>171</v>
      </c>
      <c r="G65" s="30">
        <v>3.7</v>
      </c>
      <c r="H65" s="28" t="s">
        <v>151</v>
      </c>
      <c r="I65" s="30">
        <v>3.7</v>
      </c>
      <c r="J65" s="28" t="s">
        <v>201</v>
      </c>
    </row>
    <row r="66" spans="1:10" x14ac:dyDescent="0.25">
      <c r="A66" s="29">
        <v>63</v>
      </c>
      <c r="B66" s="28" t="s">
        <v>395</v>
      </c>
      <c r="C66" s="28" t="s">
        <v>200</v>
      </c>
      <c r="D66" s="28" t="s">
        <v>199</v>
      </c>
      <c r="E66" s="29">
        <v>5</v>
      </c>
      <c r="F66" s="28" t="s">
        <v>171</v>
      </c>
      <c r="G66" s="30">
        <v>3.7</v>
      </c>
      <c r="H66" s="28" t="s">
        <v>151</v>
      </c>
      <c r="I66" s="30">
        <v>3.7</v>
      </c>
      <c r="J66" s="28" t="s">
        <v>150</v>
      </c>
    </row>
    <row r="67" spans="1:10" x14ac:dyDescent="0.25">
      <c r="A67" s="29">
        <v>64</v>
      </c>
      <c r="B67" s="28" t="s">
        <v>396</v>
      </c>
      <c r="C67" s="28" t="s">
        <v>198</v>
      </c>
      <c r="D67" s="28" t="s">
        <v>197</v>
      </c>
      <c r="E67" s="29">
        <v>11</v>
      </c>
      <c r="F67" s="28" t="s">
        <v>152</v>
      </c>
      <c r="G67" s="30">
        <v>3.7</v>
      </c>
      <c r="H67" s="28" t="s">
        <v>151</v>
      </c>
      <c r="I67" s="30">
        <v>3.7</v>
      </c>
      <c r="J67" s="28" t="s">
        <v>196</v>
      </c>
    </row>
    <row r="68" spans="1:10" x14ac:dyDescent="0.25">
      <c r="A68" s="29">
        <v>65</v>
      </c>
      <c r="B68" s="28" t="s">
        <v>397</v>
      </c>
      <c r="C68" s="28" t="s">
        <v>195</v>
      </c>
      <c r="D68" s="28" t="s">
        <v>194</v>
      </c>
      <c r="E68" s="29">
        <v>4</v>
      </c>
      <c r="F68" s="28" t="s">
        <v>171</v>
      </c>
      <c r="G68" s="30">
        <v>1.5</v>
      </c>
      <c r="H68" s="28" t="s">
        <v>151</v>
      </c>
      <c r="I68" s="30">
        <v>1.5</v>
      </c>
      <c r="J68" s="28" t="s">
        <v>193</v>
      </c>
    </row>
    <row r="69" spans="1:10" x14ac:dyDescent="0.25">
      <c r="A69" s="29">
        <v>66</v>
      </c>
      <c r="B69" s="28" t="s">
        <v>398</v>
      </c>
      <c r="C69" s="28" t="s">
        <v>192</v>
      </c>
      <c r="D69" s="28" t="s">
        <v>168</v>
      </c>
      <c r="E69" s="29">
        <v>18</v>
      </c>
      <c r="F69" s="28" t="s">
        <v>171</v>
      </c>
      <c r="G69" s="30">
        <v>5.6</v>
      </c>
      <c r="H69" s="30">
        <v>28.5</v>
      </c>
      <c r="I69" s="30">
        <v>34.1</v>
      </c>
      <c r="J69" s="28" t="s">
        <v>187</v>
      </c>
    </row>
    <row r="70" spans="1:10" x14ac:dyDescent="0.25">
      <c r="A70" s="29">
        <v>67</v>
      </c>
      <c r="B70" s="28" t="s">
        <v>399</v>
      </c>
      <c r="C70" s="28" t="s">
        <v>191</v>
      </c>
      <c r="D70" s="28" t="s">
        <v>190</v>
      </c>
      <c r="E70" s="29">
        <v>17</v>
      </c>
      <c r="F70" s="28" t="s">
        <v>171</v>
      </c>
      <c r="G70" s="30">
        <v>7.5</v>
      </c>
      <c r="H70" s="29">
        <v>27</v>
      </c>
      <c r="I70" s="30">
        <v>34.5</v>
      </c>
      <c r="J70" s="28" t="s">
        <v>187</v>
      </c>
    </row>
    <row r="71" spans="1:10" x14ac:dyDescent="0.25">
      <c r="A71" s="29">
        <v>68</v>
      </c>
      <c r="B71" s="28" t="s">
        <v>400</v>
      </c>
      <c r="C71" s="28" t="s">
        <v>189</v>
      </c>
      <c r="D71" s="28" t="s">
        <v>188</v>
      </c>
      <c r="E71" s="29">
        <v>6</v>
      </c>
      <c r="F71" s="28" t="s">
        <v>171</v>
      </c>
      <c r="G71" s="30">
        <v>3.7</v>
      </c>
      <c r="H71" s="30">
        <v>10.5</v>
      </c>
      <c r="I71" s="30">
        <v>14.2</v>
      </c>
      <c r="J71" s="28" t="s">
        <v>187</v>
      </c>
    </row>
    <row r="72" spans="1:10" x14ac:dyDescent="0.25">
      <c r="A72" s="29">
        <v>69</v>
      </c>
      <c r="B72" s="28" t="s">
        <v>401</v>
      </c>
      <c r="C72" s="28" t="s">
        <v>186</v>
      </c>
      <c r="D72" s="28" t="s">
        <v>185</v>
      </c>
      <c r="E72" s="29">
        <v>17</v>
      </c>
      <c r="F72" s="28" t="s">
        <v>152</v>
      </c>
      <c r="G72" s="30">
        <v>3.7</v>
      </c>
      <c r="H72" s="29">
        <v>27</v>
      </c>
      <c r="I72" s="30">
        <v>30.7</v>
      </c>
      <c r="J72" s="28" t="s">
        <v>150</v>
      </c>
    </row>
    <row r="73" spans="1:10" x14ac:dyDescent="0.25">
      <c r="A73" s="29">
        <v>70</v>
      </c>
      <c r="B73" s="28" t="s">
        <v>402</v>
      </c>
      <c r="C73" s="28" t="s">
        <v>184</v>
      </c>
      <c r="D73" s="28" t="s">
        <v>183</v>
      </c>
      <c r="E73" s="29">
        <v>14</v>
      </c>
      <c r="F73" s="28" t="s">
        <v>171</v>
      </c>
      <c r="G73" s="30">
        <v>5.6</v>
      </c>
      <c r="H73" s="29">
        <v>21</v>
      </c>
      <c r="I73" s="30">
        <v>26.6</v>
      </c>
      <c r="J73" s="28" t="s">
        <v>150</v>
      </c>
    </row>
    <row r="74" spans="1:10" x14ac:dyDescent="0.25">
      <c r="A74" s="29">
        <v>71</v>
      </c>
      <c r="B74" s="28" t="s">
        <v>403</v>
      </c>
      <c r="C74" s="28" t="s">
        <v>182</v>
      </c>
      <c r="D74" s="28" t="s">
        <v>181</v>
      </c>
      <c r="E74" s="29">
        <v>4</v>
      </c>
      <c r="F74" s="28" t="s">
        <v>171</v>
      </c>
      <c r="G74" s="30">
        <v>2.2000000000000002</v>
      </c>
      <c r="H74" s="30">
        <v>10.5</v>
      </c>
      <c r="I74" s="30">
        <v>12.7</v>
      </c>
      <c r="J74" s="28" t="s">
        <v>150</v>
      </c>
    </row>
    <row r="75" spans="1:10" x14ac:dyDescent="0.25">
      <c r="A75" s="29">
        <v>72</v>
      </c>
      <c r="B75" s="28" t="s">
        <v>404</v>
      </c>
      <c r="C75" s="28" t="s">
        <v>180</v>
      </c>
      <c r="D75" s="28" t="s">
        <v>153</v>
      </c>
      <c r="E75" s="29">
        <v>4</v>
      </c>
      <c r="F75" s="28" t="s">
        <v>171</v>
      </c>
      <c r="G75" s="30">
        <v>2.2000000000000002</v>
      </c>
      <c r="H75" s="30">
        <v>7.5</v>
      </c>
      <c r="I75" s="30">
        <v>9.6999999999999993</v>
      </c>
      <c r="J75" s="28" t="s">
        <v>150</v>
      </c>
    </row>
    <row r="76" spans="1:10" x14ac:dyDescent="0.25">
      <c r="A76" s="29">
        <v>73</v>
      </c>
      <c r="B76" s="28" t="s">
        <v>405</v>
      </c>
      <c r="C76" s="28" t="s">
        <v>179</v>
      </c>
      <c r="D76" s="28" t="s">
        <v>178</v>
      </c>
      <c r="E76" s="30">
        <v>7.5</v>
      </c>
      <c r="F76" s="28" t="s">
        <v>152</v>
      </c>
      <c r="G76" s="30">
        <v>2.2000000000000002</v>
      </c>
      <c r="H76" s="30">
        <v>10.5</v>
      </c>
      <c r="I76" s="30">
        <v>12.7</v>
      </c>
      <c r="J76" s="28" t="s">
        <v>150</v>
      </c>
    </row>
    <row r="77" spans="1:10" x14ac:dyDescent="0.25">
      <c r="A77" s="29">
        <v>74</v>
      </c>
      <c r="B77" s="28" t="s">
        <v>406</v>
      </c>
      <c r="C77" s="28" t="s">
        <v>177</v>
      </c>
      <c r="D77" s="28" t="s">
        <v>176</v>
      </c>
      <c r="E77" s="29">
        <v>5</v>
      </c>
      <c r="F77" s="28" t="s">
        <v>171</v>
      </c>
      <c r="G77" s="30">
        <v>3.7</v>
      </c>
      <c r="H77" s="29">
        <v>44</v>
      </c>
      <c r="I77" s="30">
        <v>47.7</v>
      </c>
      <c r="J77" s="28" t="s">
        <v>150</v>
      </c>
    </row>
    <row r="78" spans="1:10" x14ac:dyDescent="0.25">
      <c r="A78" s="29">
        <v>75</v>
      </c>
      <c r="B78" s="28" t="s">
        <v>407</v>
      </c>
      <c r="C78" s="28" t="s">
        <v>175</v>
      </c>
      <c r="D78" s="28" t="s">
        <v>174</v>
      </c>
      <c r="E78" s="30">
        <v>46.2</v>
      </c>
      <c r="F78" s="28" t="s">
        <v>171</v>
      </c>
      <c r="G78" s="30">
        <v>7.5</v>
      </c>
      <c r="H78" s="31">
        <v>20</v>
      </c>
      <c r="I78" s="30">
        <v>27.5</v>
      </c>
      <c r="J78" s="28" t="s">
        <v>170</v>
      </c>
    </row>
    <row r="79" spans="1:10" x14ac:dyDescent="0.25">
      <c r="A79" s="29">
        <v>76</v>
      </c>
      <c r="B79" s="28" t="s">
        <v>408</v>
      </c>
      <c r="C79" s="28" t="s">
        <v>173</v>
      </c>
      <c r="D79" s="28" t="s">
        <v>172</v>
      </c>
      <c r="E79" s="30">
        <v>44.2</v>
      </c>
      <c r="F79" s="28" t="s">
        <v>171</v>
      </c>
      <c r="G79" s="29">
        <v>11</v>
      </c>
      <c r="H79" s="29">
        <v>20</v>
      </c>
      <c r="I79" s="29">
        <v>31</v>
      </c>
      <c r="J79" s="28" t="s">
        <v>170</v>
      </c>
    </row>
    <row r="80" spans="1:10" x14ac:dyDescent="0.25">
      <c r="A80" s="29">
        <v>77</v>
      </c>
      <c r="B80" s="28" t="s">
        <v>410</v>
      </c>
      <c r="C80" s="28" t="s">
        <v>169</v>
      </c>
      <c r="D80" s="28" t="s">
        <v>168</v>
      </c>
      <c r="E80" s="30">
        <v>17</v>
      </c>
      <c r="F80" s="28" t="s">
        <v>152</v>
      </c>
      <c r="G80" s="29">
        <v>7.5</v>
      </c>
      <c r="H80" s="29" t="s">
        <v>151</v>
      </c>
      <c r="I80" s="29">
        <v>7.5</v>
      </c>
      <c r="J80" s="28" t="s">
        <v>150</v>
      </c>
    </row>
    <row r="81" spans="1:10" x14ac:dyDescent="0.25">
      <c r="A81" s="29">
        <v>78</v>
      </c>
      <c r="B81" s="28" t="s">
        <v>411</v>
      </c>
      <c r="C81" s="28" t="s">
        <v>167</v>
      </c>
      <c r="D81" s="28" t="s">
        <v>164</v>
      </c>
      <c r="E81" s="30">
        <v>5</v>
      </c>
      <c r="F81" s="28" t="s">
        <v>152</v>
      </c>
      <c r="G81" s="29">
        <v>1.1000000000000001</v>
      </c>
      <c r="H81" s="29" t="s">
        <v>151</v>
      </c>
      <c r="I81" s="29">
        <v>1.1000000000000001</v>
      </c>
      <c r="J81" s="28" t="s">
        <v>150</v>
      </c>
    </row>
    <row r="82" spans="1:10" x14ac:dyDescent="0.25">
      <c r="A82" s="29">
        <v>79</v>
      </c>
      <c r="B82" s="28" t="s">
        <v>412</v>
      </c>
      <c r="C82" s="28" t="s">
        <v>166</v>
      </c>
      <c r="D82" s="28" t="s">
        <v>164</v>
      </c>
      <c r="E82" s="30">
        <v>5</v>
      </c>
      <c r="F82" s="28" t="s">
        <v>152</v>
      </c>
      <c r="G82" s="29">
        <v>1.1000000000000001</v>
      </c>
      <c r="H82" s="29" t="s">
        <v>151</v>
      </c>
      <c r="I82" s="29">
        <v>1.1000000000000001</v>
      </c>
      <c r="J82" s="28" t="s">
        <v>150</v>
      </c>
    </row>
    <row r="83" spans="1:10" x14ac:dyDescent="0.25">
      <c r="A83" s="29">
        <v>80</v>
      </c>
      <c r="B83" s="28" t="s">
        <v>413</v>
      </c>
      <c r="C83" s="28" t="s">
        <v>165</v>
      </c>
      <c r="D83" s="28" t="s">
        <v>164</v>
      </c>
      <c r="E83" s="30">
        <v>5</v>
      </c>
      <c r="F83" s="28" t="s">
        <v>152</v>
      </c>
      <c r="G83" s="29">
        <v>1.1000000000000001</v>
      </c>
      <c r="H83" s="29">
        <v>6</v>
      </c>
      <c r="I83" s="29">
        <v>1.1000000000000001</v>
      </c>
      <c r="J83" s="28" t="s">
        <v>150</v>
      </c>
    </row>
    <row r="84" spans="1:10" x14ac:dyDescent="0.25">
      <c r="A84" s="29">
        <v>81</v>
      </c>
      <c r="B84" s="28" t="s">
        <v>414</v>
      </c>
      <c r="C84" s="28" t="s">
        <v>163</v>
      </c>
      <c r="D84" s="28" t="s">
        <v>162</v>
      </c>
      <c r="E84" s="30">
        <v>5</v>
      </c>
      <c r="F84" s="28" t="s">
        <v>152</v>
      </c>
      <c r="G84" s="29">
        <v>1.1000000000000001</v>
      </c>
      <c r="H84" s="29" t="s">
        <v>151</v>
      </c>
      <c r="I84" s="29">
        <v>1.1000000000000001</v>
      </c>
      <c r="J84" s="28" t="s">
        <v>150</v>
      </c>
    </row>
    <row r="85" spans="1:10" x14ac:dyDescent="0.25">
      <c r="A85" s="29">
        <v>82</v>
      </c>
      <c r="B85" s="28" t="s">
        <v>415</v>
      </c>
      <c r="C85" s="28" t="s">
        <v>161</v>
      </c>
      <c r="D85" s="28" t="s">
        <v>160</v>
      </c>
      <c r="E85" s="30">
        <v>7.5</v>
      </c>
      <c r="F85" s="28" t="s">
        <v>152</v>
      </c>
      <c r="G85" s="29">
        <v>1.5</v>
      </c>
      <c r="H85" s="29" t="s">
        <v>151</v>
      </c>
      <c r="I85" s="29">
        <v>1.5</v>
      </c>
      <c r="J85" s="28" t="s">
        <v>150</v>
      </c>
    </row>
    <row r="86" spans="1:10" x14ac:dyDescent="0.25">
      <c r="A86" s="29">
        <v>83</v>
      </c>
      <c r="B86" s="28" t="s">
        <v>416</v>
      </c>
      <c r="C86" s="28" t="s">
        <v>159</v>
      </c>
      <c r="D86" s="28" t="s">
        <v>158</v>
      </c>
      <c r="E86" s="30">
        <v>7.5</v>
      </c>
      <c r="F86" s="28" t="s">
        <v>152</v>
      </c>
      <c r="G86" s="29">
        <v>1.5</v>
      </c>
      <c r="H86" s="29" t="s">
        <v>151</v>
      </c>
      <c r="I86" s="29" t="s">
        <v>157</v>
      </c>
      <c r="J86" s="28" t="s">
        <v>150</v>
      </c>
    </row>
    <row r="87" spans="1:10" x14ac:dyDescent="0.25">
      <c r="A87" s="29">
        <v>84</v>
      </c>
      <c r="B87" s="28" t="s">
        <v>417</v>
      </c>
      <c r="C87" s="28" t="s">
        <v>156</v>
      </c>
      <c r="D87" s="28" t="s">
        <v>155</v>
      </c>
      <c r="E87" s="30">
        <v>3</v>
      </c>
      <c r="F87" s="28" t="s">
        <v>152</v>
      </c>
      <c r="G87" s="29">
        <v>1.5</v>
      </c>
      <c r="H87" s="29" t="s">
        <v>151</v>
      </c>
      <c r="I87" s="29">
        <v>1.5</v>
      </c>
      <c r="J87" s="28" t="s">
        <v>150</v>
      </c>
    </row>
    <row r="88" spans="1:10" x14ac:dyDescent="0.25">
      <c r="A88" s="29">
        <v>85</v>
      </c>
      <c r="B88" s="28" t="s">
        <v>418</v>
      </c>
      <c r="C88" s="28" t="s">
        <v>154</v>
      </c>
      <c r="D88" s="28" t="s">
        <v>153</v>
      </c>
      <c r="E88" s="30">
        <v>5</v>
      </c>
      <c r="F88" s="28" t="s">
        <v>152</v>
      </c>
      <c r="G88" s="29">
        <v>1.5</v>
      </c>
      <c r="H88" s="29" t="s">
        <v>151</v>
      </c>
      <c r="I88" s="29">
        <v>1.5</v>
      </c>
      <c r="J88" s="28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8" sqref="C8"/>
    </sheetView>
  </sheetViews>
  <sheetFormatPr defaultRowHeight="15" x14ac:dyDescent="0.25"/>
  <cols>
    <col min="1" max="1" width="9.7109375" style="25" bestFit="1" customWidth="1"/>
    <col min="2" max="2" width="12.5703125" style="26" bestFit="1" customWidth="1"/>
    <col min="3" max="3" width="14.85546875" style="26" bestFit="1" customWidth="1"/>
    <col min="4" max="4" width="15.85546875" style="25" bestFit="1" customWidth="1"/>
    <col min="5" max="5" width="19" bestFit="1" customWidth="1"/>
    <col min="6" max="6" width="17.42578125" bestFit="1" customWidth="1"/>
    <col min="7" max="7" width="17.85546875" bestFit="1" customWidth="1"/>
    <col min="8" max="8" width="14.85546875" bestFit="1" customWidth="1"/>
    <col min="9" max="9" width="18.85546875" bestFit="1" customWidth="1"/>
    <col min="10" max="10" width="30.140625" bestFit="1" customWidth="1"/>
    <col min="11" max="11" width="16" bestFit="1" customWidth="1"/>
    <col min="12" max="12" width="16.140625" bestFit="1" customWidth="1"/>
    <col min="13" max="13" width="21.42578125" bestFit="1" customWidth="1"/>
    <col min="14" max="14" width="17.42578125" bestFit="1" customWidth="1"/>
    <col min="15" max="15" width="22.42578125" bestFit="1" customWidth="1"/>
    <col min="16" max="16" width="22.7109375" bestFit="1" customWidth="1"/>
    <col min="17" max="17" width="6.85546875" bestFit="1" customWidth="1"/>
    <col min="18" max="18" width="10.85546875" bestFit="1" customWidth="1"/>
    <col min="19" max="19" width="14.7109375" bestFit="1" customWidth="1"/>
    <col min="20" max="20" width="16" bestFit="1" customWidth="1"/>
    <col min="21" max="21" width="9.28515625" bestFit="1" customWidth="1"/>
    <col min="22" max="22" width="22" bestFit="1" customWidth="1"/>
    <col min="23" max="23" width="16" bestFit="1" customWidth="1"/>
    <col min="24" max="24" width="15.140625" bestFit="1" customWidth="1"/>
    <col min="25" max="25" width="10.85546875" bestFit="1" customWidth="1"/>
  </cols>
  <sheetData>
    <row r="1" spans="1:25" ht="21.75" thickBot="1" x14ac:dyDescent="0.3">
      <c r="A1" s="6" t="s">
        <v>103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</row>
    <row r="2" spans="1:25" ht="16.5" thickBot="1" x14ac:dyDescent="0.3">
      <c r="A2" s="9"/>
      <c r="B2" s="10"/>
      <c r="C2" s="10"/>
      <c r="D2" s="10"/>
      <c r="E2" s="10"/>
      <c r="F2" s="11"/>
      <c r="G2" s="12" t="s">
        <v>104</v>
      </c>
      <c r="H2" s="13"/>
      <c r="I2" s="13"/>
      <c r="J2" s="13"/>
      <c r="K2" s="13"/>
      <c r="L2" s="13"/>
      <c r="M2" s="13"/>
      <c r="N2" s="13"/>
      <c r="O2" s="13"/>
      <c r="P2" s="14"/>
      <c r="Q2" s="12" t="s">
        <v>105</v>
      </c>
      <c r="R2" s="13"/>
      <c r="S2" s="13"/>
      <c r="T2" s="13"/>
      <c r="U2" s="14"/>
      <c r="V2" s="15"/>
      <c r="W2" s="16"/>
      <c r="X2" s="16"/>
      <c r="Y2" s="17"/>
    </row>
    <row r="3" spans="1:25" s="21" customFormat="1" ht="15.75" thickBot="1" x14ac:dyDescent="0.3">
      <c r="A3" s="18" t="s">
        <v>106</v>
      </c>
      <c r="B3" s="19" t="s">
        <v>107</v>
      </c>
      <c r="C3" s="19" t="s">
        <v>108</v>
      </c>
      <c r="D3" s="18" t="s">
        <v>109</v>
      </c>
      <c r="E3" s="20" t="s">
        <v>110</v>
      </c>
      <c r="F3" s="20" t="s">
        <v>111</v>
      </c>
      <c r="G3" s="20" t="s">
        <v>112</v>
      </c>
      <c r="H3" s="20" t="s">
        <v>113</v>
      </c>
      <c r="I3" s="20" t="s">
        <v>114</v>
      </c>
      <c r="J3" s="20" t="s">
        <v>115</v>
      </c>
      <c r="K3" s="20" t="s">
        <v>116</v>
      </c>
      <c r="L3" s="20" t="s">
        <v>117</v>
      </c>
      <c r="M3" s="20" t="s">
        <v>118</v>
      </c>
      <c r="N3" s="20" t="s">
        <v>119</v>
      </c>
      <c r="O3" s="20" t="s">
        <v>120</v>
      </c>
      <c r="P3" s="20" t="s">
        <v>121</v>
      </c>
      <c r="Q3" s="20" t="s">
        <v>122</v>
      </c>
      <c r="R3" s="20" t="s">
        <v>123</v>
      </c>
      <c r="S3" s="20" t="s">
        <v>124</v>
      </c>
      <c r="T3" s="20" t="s">
        <v>125</v>
      </c>
      <c r="U3" s="20" t="s">
        <v>126</v>
      </c>
      <c r="V3" s="20" t="s">
        <v>127</v>
      </c>
      <c r="W3" s="20" t="s">
        <v>128</v>
      </c>
      <c r="X3" s="20" t="s">
        <v>129</v>
      </c>
      <c r="Y3" s="20" t="s">
        <v>130</v>
      </c>
    </row>
    <row r="4" spans="1:25" x14ac:dyDescent="0.25">
      <c r="A4" s="22">
        <v>1</v>
      </c>
      <c r="B4" s="23" t="s">
        <v>18</v>
      </c>
      <c r="C4" s="23"/>
      <c r="D4" s="22" t="s">
        <v>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x14ac:dyDescent="0.25">
      <c r="A5" s="22">
        <v>2</v>
      </c>
      <c r="B5" s="1" t="s">
        <v>19</v>
      </c>
      <c r="C5" s="1"/>
      <c r="D5" s="2" t="s">
        <v>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22">
        <v>3</v>
      </c>
      <c r="B6" s="1" t="s">
        <v>20</v>
      </c>
      <c r="C6" s="1"/>
      <c r="D6" s="2" t="s"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22">
        <v>4</v>
      </c>
      <c r="B7" s="1" t="s">
        <v>21</v>
      </c>
      <c r="C7" s="1"/>
      <c r="D7" s="2" t="s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22">
        <v>5</v>
      </c>
      <c r="B8" s="1" t="s">
        <v>22</v>
      </c>
      <c r="C8" s="1">
        <v>264</v>
      </c>
      <c r="D8" s="2" t="s">
        <v>1</v>
      </c>
      <c r="E8" s="5">
        <v>44473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22">
        <v>6</v>
      </c>
      <c r="B9" s="1" t="s">
        <v>23</v>
      </c>
      <c r="C9" s="1">
        <v>265</v>
      </c>
      <c r="D9" s="2" t="s">
        <v>1</v>
      </c>
      <c r="E9" s="5">
        <v>44473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22">
        <v>7</v>
      </c>
      <c r="B10" s="1" t="s">
        <v>24</v>
      </c>
      <c r="C10" s="1">
        <v>266</v>
      </c>
      <c r="D10" s="2" t="s">
        <v>1</v>
      </c>
      <c r="E10" s="5">
        <v>44473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22">
        <v>8</v>
      </c>
      <c r="B11" s="1" t="s">
        <v>25</v>
      </c>
      <c r="C11" s="1">
        <v>267</v>
      </c>
      <c r="D11" s="2" t="s">
        <v>1</v>
      </c>
      <c r="E11" s="5">
        <v>44473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22">
        <v>9</v>
      </c>
      <c r="B12" s="1" t="s">
        <v>26</v>
      </c>
      <c r="C12" s="1">
        <v>270</v>
      </c>
      <c r="D12" s="2" t="s">
        <v>0</v>
      </c>
      <c r="E12" s="5">
        <v>44473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22">
        <v>10</v>
      </c>
      <c r="B13" s="1" t="s">
        <v>27</v>
      </c>
      <c r="C13" s="1">
        <v>268</v>
      </c>
      <c r="D13" s="2" t="s">
        <v>1</v>
      </c>
      <c r="E13" s="5">
        <v>44473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22">
        <v>11</v>
      </c>
      <c r="B14" s="1" t="s">
        <v>28</v>
      </c>
      <c r="C14" s="1">
        <v>269</v>
      </c>
      <c r="D14" s="2" t="s">
        <v>1</v>
      </c>
      <c r="E14" s="5">
        <v>44473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22">
        <v>12</v>
      </c>
      <c r="B15" s="1" t="s">
        <v>29</v>
      </c>
      <c r="C15" s="1">
        <v>271</v>
      </c>
      <c r="D15" s="2" t="s">
        <v>0</v>
      </c>
      <c r="E15" s="5">
        <v>44473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22">
        <v>13</v>
      </c>
      <c r="B16" s="1" t="s">
        <v>30</v>
      </c>
      <c r="C16" s="1">
        <v>290</v>
      </c>
      <c r="D16" s="2" t="s">
        <v>0</v>
      </c>
      <c r="E16" s="5">
        <v>44474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22">
        <v>14</v>
      </c>
      <c r="B17" s="1" t="s">
        <v>31</v>
      </c>
      <c r="C17" s="1"/>
      <c r="D17" s="2" t="s">
        <v>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22">
        <v>15</v>
      </c>
      <c r="B18" s="1" t="s">
        <v>32</v>
      </c>
      <c r="C18" s="1">
        <v>286</v>
      </c>
      <c r="D18" s="2" t="s">
        <v>2</v>
      </c>
      <c r="E18" s="5">
        <v>44474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22">
        <v>16</v>
      </c>
      <c r="B19" s="1" t="s">
        <v>33</v>
      </c>
      <c r="C19" s="1"/>
      <c r="D19" s="2" t="s">
        <v>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22">
        <v>17</v>
      </c>
      <c r="B20" s="1" t="s">
        <v>34</v>
      </c>
      <c r="C20" s="1">
        <v>287</v>
      </c>
      <c r="D20" s="2" t="s">
        <v>2</v>
      </c>
      <c r="E20" s="5">
        <v>44474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22">
        <v>18</v>
      </c>
      <c r="B21" s="1" t="s">
        <v>35</v>
      </c>
      <c r="C21" s="1"/>
      <c r="D21" s="2" t="s"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22">
        <v>19</v>
      </c>
      <c r="B22" s="1" t="s">
        <v>36</v>
      </c>
      <c r="C22" s="1"/>
      <c r="D22" s="2" t="s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22">
        <v>20</v>
      </c>
      <c r="B23" s="1" t="s">
        <v>37</v>
      </c>
      <c r="C23" s="1"/>
      <c r="D23" s="2" t="s"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22">
        <v>21</v>
      </c>
      <c r="B24" s="1" t="s">
        <v>38</v>
      </c>
      <c r="C24" s="1"/>
      <c r="D24" s="2" t="s"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22">
        <v>22</v>
      </c>
      <c r="B25" s="1" t="s">
        <v>39</v>
      </c>
      <c r="C25" s="1">
        <v>291</v>
      </c>
      <c r="D25" s="2" t="s">
        <v>0</v>
      </c>
      <c r="E25" s="5">
        <v>44474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22">
        <v>23</v>
      </c>
      <c r="B26" s="1" t="s">
        <v>40</v>
      </c>
      <c r="C26" s="1"/>
      <c r="D26" s="2" t="s">
        <v>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22">
        <v>24</v>
      </c>
      <c r="B27" s="1" t="s">
        <v>41</v>
      </c>
      <c r="C27" s="1"/>
      <c r="D27" s="2" t="s">
        <v>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22">
        <v>25</v>
      </c>
      <c r="B28" s="1" t="s">
        <v>42</v>
      </c>
      <c r="C28" s="1"/>
      <c r="D28" s="2" t="s">
        <v>3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22">
        <v>26</v>
      </c>
      <c r="B29" s="1" t="s">
        <v>43</v>
      </c>
      <c r="C29" s="1"/>
      <c r="D29" s="2" t="s"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22">
        <v>27</v>
      </c>
      <c r="B30" s="1" t="s">
        <v>44</v>
      </c>
      <c r="C30" s="1">
        <v>263</v>
      </c>
      <c r="D30" s="2" t="s">
        <v>0</v>
      </c>
      <c r="E30" s="3" t="s">
        <v>131</v>
      </c>
      <c r="F30" s="3" t="s">
        <v>132</v>
      </c>
      <c r="G30" s="3" t="s">
        <v>133</v>
      </c>
      <c r="H30" s="3" t="s">
        <v>133</v>
      </c>
      <c r="I30" s="3" t="s">
        <v>133</v>
      </c>
      <c r="J30" s="3" t="s">
        <v>133</v>
      </c>
      <c r="K30" s="3" t="s">
        <v>134</v>
      </c>
      <c r="L30" s="3" t="s">
        <v>135</v>
      </c>
      <c r="M30" s="3" t="s">
        <v>134</v>
      </c>
      <c r="N30" s="3" t="s">
        <v>135</v>
      </c>
      <c r="O30" s="3" t="s">
        <v>135</v>
      </c>
      <c r="P30" s="3" t="s">
        <v>134</v>
      </c>
      <c r="Q30" s="3" t="s">
        <v>136</v>
      </c>
      <c r="R30" s="3" t="s">
        <v>134</v>
      </c>
      <c r="S30" s="3" t="s">
        <v>136</v>
      </c>
      <c r="T30" s="3" t="s">
        <v>136</v>
      </c>
      <c r="U30" s="3" t="s">
        <v>136</v>
      </c>
      <c r="V30" s="3" t="s">
        <v>137</v>
      </c>
      <c r="W30" s="3" t="s">
        <v>138</v>
      </c>
      <c r="X30" s="3" t="s">
        <v>139</v>
      </c>
      <c r="Y30" s="3"/>
    </row>
    <row r="31" spans="1:25" x14ac:dyDescent="0.25">
      <c r="A31" s="22">
        <v>28</v>
      </c>
      <c r="B31" s="1" t="s">
        <v>45</v>
      </c>
      <c r="C31" s="1"/>
      <c r="D31" s="2" t="s">
        <v>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s="22">
        <v>29</v>
      </c>
      <c r="B32" s="1" t="s">
        <v>46</v>
      </c>
      <c r="C32" s="1"/>
      <c r="D32" s="2" t="s">
        <v>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22">
        <v>30</v>
      </c>
      <c r="B33" s="1" t="s">
        <v>47</v>
      </c>
      <c r="C33" s="1">
        <v>292</v>
      </c>
      <c r="D33" s="2" t="s">
        <v>0</v>
      </c>
      <c r="E33" s="5">
        <v>44474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22">
        <v>31</v>
      </c>
      <c r="B34" s="1" t="s">
        <v>48</v>
      </c>
      <c r="C34" s="1"/>
      <c r="D34" s="2" t="s">
        <v>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22">
        <v>32</v>
      </c>
      <c r="B35" s="1" t="s">
        <v>49</v>
      </c>
      <c r="C35" s="1">
        <v>262</v>
      </c>
      <c r="D35" s="2" t="s">
        <v>4</v>
      </c>
      <c r="E35" s="3" t="s">
        <v>131</v>
      </c>
      <c r="F35" s="3" t="s">
        <v>132</v>
      </c>
      <c r="G35" s="3" t="s">
        <v>133</v>
      </c>
      <c r="H35" s="3" t="s">
        <v>133</v>
      </c>
      <c r="I35" s="3" t="s">
        <v>133</v>
      </c>
      <c r="J35" s="3" t="s">
        <v>133</v>
      </c>
      <c r="K35" s="3" t="s">
        <v>133</v>
      </c>
      <c r="L35" s="3" t="s">
        <v>133</v>
      </c>
      <c r="M35" s="3" t="s">
        <v>133</v>
      </c>
      <c r="N35" s="3" t="s">
        <v>134</v>
      </c>
      <c r="O35" s="3" t="s">
        <v>135</v>
      </c>
      <c r="P35" s="3" t="s">
        <v>134</v>
      </c>
      <c r="Q35" s="3" t="s">
        <v>134</v>
      </c>
      <c r="R35" s="3" t="s">
        <v>134</v>
      </c>
      <c r="S35" s="3" t="s">
        <v>140</v>
      </c>
      <c r="T35" s="3" t="s">
        <v>140</v>
      </c>
      <c r="U35" s="3" t="s">
        <v>140</v>
      </c>
      <c r="V35" s="3" t="s">
        <v>137</v>
      </c>
      <c r="W35" s="3" t="s">
        <v>138</v>
      </c>
      <c r="X35" s="3" t="s">
        <v>141</v>
      </c>
      <c r="Y35" s="3"/>
    </row>
    <row r="36" spans="1:25" x14ac:dyDescent="0.25">
      <c r="A36" s="22">
        <v>33</v>
      </c>
      <c r="B36" s="1" t="s">
        <v>50</v>
      </c>
      <c r="C36" s="1">
        <v>280</v>
      </c>
      <c r="D36" s="2" t="s">
        <v>2</v>
      </c>
      <c r="E36" s="5">
        <v>44473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22">
        <v>34</v>
      </c>
      <c r="B37" s="1" t="s">
        <v>51</v>
      </c>
      <c r="C37" s="1">
        <v>260</v>
      </c>
      <c r="D37" s="2" t="s">
        <v>5</v>
      </c>
      <c r="E37" s="3" t="s">
        <v>131</v>
      </c>
      <c r="F37" s="3" t="s">
        <v>132</v>
      </c>
      <c r="G37" s="3" t="s">
        <v>133</v>
      </c>
      <c r="H37" s="3" t="s">
        <v>133</v>
      </c>
      <c r="I37" s="3" t="s">
        <v>133</v>
      </c>
      <c r="J37" s="3" t="s">
        <v>133</v>
      </c>
      <c r="K37" s="3" t="s">
        <v>135</v>
      </c>
      <c r="L37" s="3" t="s">
        <v>135</v>
      </c>
      <c r="M37" s="3" t="s">
        <v>135</v>
      </c>
      <c r="N37" s="3" t="s">
        <v>135</v>
      </c>
      <c r="O37" s="3" t="s">
        <v>135</v>
      </c>
      <c r="P37" s="3" t="s">
        <v>134</v>
      </c>
      <c r="Q37" s="3" t="s">
        <v>136</v>
      </c>
      <c r="R37" s="3" t="s">
        <v>134</v>
      </c>
      <c r="S37" s="3" t="s">
        <v>136</v>
      </c>
      <c r="T37" s="3" t="s">
        <v>136</v>
      </c>
      <c r="U37" s="3" t="s">
        <v>136</v>
      </c>
      <c r="V37" s="3" t="s">
        <v>142</v>
      </c>
      <c r="W37" s="3" t="s">
        <v>138</v>
      </c>
      <c r="X37" s="3" t="s">
        <v>141</v>
      </c>
      <c r="Y37" s="3"/>
    </row>
    <row r="38" spans="1:25" x14ac:dyDescent="0.25">
      <c r="A38" s="22">
        <v>35</v>
      </c>
      <c r="B38" s="1" t="s">
        <v>52</v>
      </c>
      <c r="C38" s="1">
        <v>282</v>
      </c>
      <c r="D38" s="2" t="s">
        <v>3</v>
      </c>
      <c r="E38" s="5">
        <v>44473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22">
        <v>36</v>
      </c>
      <c r="B39" s="1" t="s">
        <v>53</v>
      </c>
      <c r="C39" s="1">
        <v>275</v>
      </c>
      <c r="D39" s="2" t="s">
        <v>2</v>
      </c>
      <c r="E39" s="5">
        <v>44473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22">
        <v>37</v>
      </c>
      <c r="B40" s="1" t="s">
        <v>54</v>
      </c>
      <c r="C40" s="1">
        <v>276</v>
      </c>
      <c r="D40" s="2" t="s">
        <v>2</v>
      </c>
      <c r="E40" s="5">
        <v>44473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22">
        <v>38</v>
      </c>
      <c r="B41" s="1" t="s">
        <v>55</v>
      </c>
      <c r="C41" s="1">
        <v>277</v>
      </c>
      <c r="D41" s="2" t="s">
        <v>2</v>
      </c>
      <c r="E41" s="5">
        <v>44473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22">
        <v>39</v>
      </c>
      <c r="B42" s="1" t="s">
        <v>56</v>
      </c>
      <c r="C42" s="1">
        <v>278</v>
      </c>
      <c r="D42" s="2" t="s">
        <v>6</v>
      </c>
      <c r="E42" s="5">
        <v>44473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22">
        <v>40</v>
      </c>
      <c r="B43" s="1" t="s">
        <v>57</v>
      </c>
      <c r="C43" s="1">
        <v>256</v>
      </c>
      <c r="D43" s="2" t="s">
        <v>7</v>
      </c>
      <c r="E43" s="3" t="s">
        <v>131</v>
      </c>
      <c r="F43" s="3" t="s">
        <v>132</v>
      </c>
      <c r="G43" s="3" t="s">
        <v>135</v>
      </c>
      <c r="H43" s="3" t="s">
        <v>135</v>
      </c>
      <c r="I43" s="3" t="s">
        <v>135</v>
      </c>
      <c r="J43" s="3" t="s">
        <v>135</v>
      </c>
      <c r="K43" s="3" t="s">
        <v>135</v>
      </c>
      <c r="L43" s="3" t="s">
        <v>135</v>
      </c>
      <c r="M43" s="3" t="s">
        <v>135</v>
      </c>
      <c r="N43" s="3" t="s">
        <v>135</v>
      </c>
      <c r="O43" s="3" t="s">
        <v>134</v>
      </c>
      <c r="P43" s="3" t="s">
        <v>135</v>
      </c>
      <c r="Q43" s="3" t="s">
        <v>136</v>
      </c>
      <c r="R43" s="3" t="s">
        <v>136</v>
      </c>
      <c r="S43" s="3" t="s">
        <v>134</v>
      </c>
      <c r="T43" s="3" t="s">
        <v>140</v>
      </c>
      <c r="U43" s="3" t="s">
        <v>140</v>
      </c>
      <c r="V43" s="3" t="s">
        <v>137</v>
      </c>
      <c r="W43" s="3" t="s">
        <v>138</v>
      </c>
      <c r="X43" s="3" t="s">
        <v>143</v>
      </c>
      <c r="Y43" s="3"/>
    </row>
    <row r="44" spans="1:25" x14ac:dyDescent="0.25">
      <c r="A44" s="22">
        <v>41</v>
      </c>
      <c r="B44" s="1" t="s">
        <v>58</v>
      </c>
      <c r="C44" s="1">
        <v>258</v>
      </c>
      <c r="D44" s="2" t="s">
        <v>6</v>
      </c>
      <c r="E44" s="3" t="s">
        <v>131</v>
      </c>
      <c r="F44" s="3" t="s">
        <v>132</v>
      </c>
      <c r="G44" s="3" t="s">
        <v>135</v>
      </c>
      <c r="H44" s="3" t="s">
        <v>135</v>
      </c>
      <c r="I44" s="3" t="s">
        <v>134</v>
      </c>
      <c r="J44" s="3" t="s">
        <v>135</v>
      </c>
      <c r="K44" s="3" t="s">
        <v>135</v>
      </c>
      <c r="L44" s="3" t="s">
        <v>135</v>
      </c>
      <c r="M44" s="3" t="s">
        <v>135</v>
      </c>
      <c r="N44" s="3" t="s">
        <v>136</v>
      </c>
      <c r="O44" s="3" t="s">
        <v>134</v>
      </c>
      <c r="P44" s="3" t="s">
        <v>135</v>
      </c>
      <c r="Q44" s="3" t="s">
        <v>136</v>
      </c>
      <c r="R44" s="3" t="s">
        <v>136</v>
      </c>
      <c r="S44" s="3" t="s">
        <v>134</v>
      </c>
      <c r="T44" s="3" t="s">
        <v>140</v>
      </c>
      <c r="U44" s="3" t="s">
        <v>134</v>
      </c>
      <c r="V44" s="3" t="s">
        <v>137</v>
      </c>
      <c r="W44" s="3" t="s">
        <v>138</v>
      </c>
      <c r="X44" s="3" t="s">
        <v>144</v>
      </c>
      <c r="Y44" s="3"/>
    </row>
    <row r="45" spans="1:25" x14ac:dyDescent="0.25">
      <c r="A45" s="22">
        <v>42</v>
      </c>
      <c r="B45" s="1" t="s">
        <v>59</v>
      </c>
      <c r="C45" s="1">
        <v>281</v>
      </c>
      <c r="D45" s="2" t="s">
        <v>1</v>
      </c>
      <c r="E45" s="5">
        <v>44473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22">
        <v>43</v>
      </c>
      <c r="B46" s="1" t="s">
        <v>60</v>
      </c>
      <c r="C46" s="1">
        <v>288</v>
      </c>
      <c r="D46" s="2" t="s">
        <v>2</v>
      </c>
      <c r="E46" s="5">
        <v>44474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22">
        <v>44</v>
      </c>
      <c r="B47" s="1" t="s">
        <v>61</v>
      </c>
      <c r="C47" s="1">
        <v>259</v>
      </c>
      <c r="D47" s="2" t="s">
        <v>1</v>
      </c>
      <c r="E47" s="3" t="s">
        <v>131</v>
      </c>
      <c r="F47" s="3" t="s">
        <v>132</v>
      </c>
      <c r="G47" s="3" t="s">
        <v>135</v>
      </c>
      <c r="H47" s="3" t="s">
        <v>135</v>
      </c>
      <c r="I47" s="3" t="s">
        <v>134</v>
      </c>
      <c r="J47" s="3" t="s">
        <v>135</v>
      </c>
      <c r="K47" s="3" t="s">
        <v>135</v>
      </c>
      <c r="L47" s="3" t="s">
        <v>135</v>
      </c>
      <c r="M47" s="3" t="s">
        <v>134</v>
      </c>
      <c r="N47" s="3" t="s">
        <v>145</v>
      </c>
      <c r="O47" s="3" t="s">
        <v>134</v>
      </c>
      <c r="P47" s="3" t="s">
        <v>135</v>
      </c>
      <c r="Q47" s="3" t="s">
        <v>136</v>
      </c>
      <c r="R47" s="3" t="s">
        <v>136</v>
      </c>
      <c r="S47" s="3" t="s">
        <v>134</v>
      </c>
      <c r="T47" s="3" t="s">
        <v>134</v>
      </c>
      <c r="U47" s="3" t="s">
        <v>134</v>
      </c>
      <c r="V47" s="3" t="s">
        <v>137</v>
      </c>
      <c r="W47" s="3" t="s">
        <v>138</v>
      </c>
      <c r="X47" s="3" t="s">
        <v>143</v>
      </c>
      <c r="Y47" s="3"/>
    </row>
    <row r="48" spans="1:25" x14ac:dyDescent="0.25">
      <c r="A48" s="22">
        <v>45</v>
      </c>
      <c r="B48" s="1" t="s">
        <v>62</v>
      </c>
      <c r="C48" s="1">
        <v>289</v>
      </c>
      <c r="D48" s="2" t="s">
        <v>2</v>
      </c>
      <c r="E48" s="5">
        <v>44474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22">
        <v>46</v>
      </c>
      <c r="B49" s="1" t="s">
        <v>63</v>
      </c>
      <c r="C49" s="1"/>
      <c r="D49" s="2" t="s">
        <v>7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22">
        <v>47</v>
      </c>
      <c r="B50" s="1" t="s">
        <v>64</v>
      </c>
      <c r="C50" s="1"/>
      <c r="D50" s="2" t="s">
        <v>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22">
        <v>48</v>
      </c>
      <c r="B51" s="1" t="s">
        <v>65</v>
      </c>
      <c r="C51" s="1">
        <v>279</v>
      </c>
      <c r="D51" s="2" t="s">
        <v>6</v>
      </c>
      <c r="E51" s="5">
        <v>44473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22">
        <v>49</v>
      </c>
      <c r="B52" s="1" t="s">
        <v>66</v>
      </c>
      <c r="C52" s="1">
        <v>283</v>
      </c>
      <c r="D52" s="2" t="s">
        <v>4</v>
      </c>
      <c r="E52" s="5">
        <v>44473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22">
        <v>50</v>
      </c>
      <c r="B53" s="1" t="s">
        <v>67</v>
      </c>
      <c r="C53" s="1">
        <v>284</v>
      </c>
      <c r="D53" s="2" t="s">
        <v>5</v>
      </c>
      <c r="E53" s="5">
        <v>44473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22">
        <v>51</v>
      </c>
      <c r="B54" s="1" t="s">
        <v>68</v>
      </c>
      <c r="C54" s="1">
        <v>285</v>
      </c>
      <c r="D54" s="2" t="s">
        <v>0</v>
      </c>
      <c r="E54" s="5">
        <v>44473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22">
        <v>52</v>
      </c>
      <c r="B55" s="1" t="s">
        <v>69</v>
      </c>
      <c r="C55" s="1">
        <v>261</v>
      </c>
      <c r="D55" s="2" t="s">
        <v>3</v>
      </c>
      <c r="E55" s="3" t="s">
        <v>131</v>
      </c>
      <c r="F55" s="3" t="s">
        <v>132</v>
      </c>
      <c r="G55" s="3" t="s">
        <v>135</v>
      </c>
      <c r="H55" s="3" t="s">
        <v>146</v>
      </c>
      <c r="I55" s="3"/>
      <c r="J55" s="3" t="s">
        <v>135</v>
      </c>
      <c r="K55" s="3" t="s">
        <v>147</v>
      </c>
      <c r="L55" s="3" t="s">
        <v>135</v>
      </c>
      <c r="M55" s="3" t="s">
        <v>134</v>
      </c>
      <c r="N55" s="3" t="s">
        <v>135</v>
      </c>
      <c r="O55" s="3" t="s">
        <v>135</v>
      </c>
      <c r="P55" s="3" t="s">
        <v>134</v>
      </c>
      <c r="Q55" s="3" t="s">
        <v>136</v>
      </c>
      <c r="R55" s="3" t="s">
        <v>136</v>
      </c>
      <c r="S55" s="3" t="s">
        <v>136</v>
      </c>
      <c r="T55" s="3" t="s">
        <v>134</v>
      </c>
      <c r="U55" s="3" t="s">
        <v>136</v>
      </c>
      <c r="V55" s="3" t="s">
        <v>137</v>
      </c>
      <c r="W55" s="3" t="s">
        <v>138</v>
      </c>
      <c r="X55" s="3" t="s">
        <v>139</v>
      </c>
      <c r="Y55" s="3"/>
    </row>
    <row r="56" spans="1:25" x14ac:dyDescent="0.25">
      <c r="A56" s="22">
        <v>53</v>
      </c>
      <c r="B56" s="1" t="s">
        <v>70</v>
      </c>
      <c r="C56" s="1"/>
      <c r="D56" s="2" t="s">
        <v>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22">
        <v>54</v>
      </c>
      <c r="B57" s="1" t="s">
        <v>71</v>
      </c>
      <c r="C57" s="1">
        <v>272</v>
      </c>
      <c r="D57" s="2" t="s">
        <v>1</v>
      </c>
      <c r="E57" s="5">
        <v>44473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22">
        <v>55</v>
      </c>
      <c r="B58" s="1" t="s">
        <v>72</v>
      </c>
      <c r="C58" s="1"/>
      <c r="D58" s="2" t="s">
        <v>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22">
        <v>56</v>
      </c>
      <c r="B59" s="1" t="s">
        <v>73</v>
      </c>
      <c r="C59" s="1"/>
      <c r="D59" s="2" t="s">
        <v>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22">
        <v>57</v>
      </c>
      <c r="B60" s="1" t="s">
        <v>74</v>
      </c>
      <c r="C60" s="1"/>
      <c r="D60" s="2" t="s">
        <v>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22">
        <v>58</v>
      </c>
      <c r="B61" s="1" t="s">
        <v>75</v>
      </c>
      <c r="C61" s="1">
        <v>274</v>
      </c>
      <c r="D61" s="2" t="s">
        <v>1</v>
      </c>
      <c r="E61" s="5">
        <v>44473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22">
        <v>59</v>
      </c>
      <c r="B62" s="1" t="s">
        <v>76</v>
      </c>
      <c r="C62" s="1"/>
      <c r="D62" s="2" t="s">
        <v>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22">
        <v>60</v>
      </c>
      <c r="B63" s="1" t="s">
        <v>77</v>
      </c>
      <c r="C63" s="1"/>
      <c r="D63" s="2" t="s">
        <v>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22">
        <v>61</v>
      </c>
      <c r="B64" s="1" t="s">
        <v>78</v>
      </c>
      <c r="C64" s="1"/>
      <c r="D64" s="2" t="s">
        <v>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22">
        <v>62</v>
      </c>
      <c r="B65" s="1" t="s">
        <v>79</v>
      </c>
      <c r="C65" s="1"/>
      <c r="D65" s="2" t="s">
        <v>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22">
        <v>63</v>
      </c>
      <c r="B66" s="1" t="s">
        <v>80</v>
      </c>
      <c r="C66" s="1"/>
      <c r="D66" s="2" t="s">
        <v>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22">
        <v>64</v>
      </c>
      <c r="B67" s="1" t="s">
        <v>81</v>
      </c>
      <c r="C67" s="1">
        <v>273</v>
      </c>
      <c r="D67" s="2" t="s">
        <v>1</v>
      </c>
      <c r="E67" s="5">
        <v>44473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22">
        <v>65</v>
      </c>
      <c r="B68" s="1" t="s">
        <v>82</v>
      </c>
      <c r="C68" s="1"/>
      <c r="D68" s="2" t="s">
        <v>2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22">
        <v>66</v>
      </c>
      <c r="B69" s="1" t="s">
        <v>83</v>
      </c>
      <c r="C69" s="1"/>
      <c r="D69" s="2" t="s">
        <v>2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22">
        <v>67</v>
      </c>
      <c r="B70" s="1" t="s">
        <v>84</v>
      </c>
      <c r="C70" s="1"/>
      <c r="D70" s="2" t="s">
        <v>2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22">
        <v>68</v>
      </c>
      <c r="B71" s="1" t="s">
        <v>85</v>
      </c>
      <c r="C71" s="1"/>
      <c r="D71" s="2" t="s">
        <v>3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22">
        <v>69</v>
      </c>
      <c r="B72" s="1" t="s">
        <v>86</v>
      </c>
      <c r="C72" s="1"/>
      <c r="D72" s="2" t="s">
        <v>2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22">
        <v>70</v>
      </c>
      <c r="B73" s="1" t="s">
        <v>87</v>
      </c>
      <c r="C73" s="1"/>
      <c r="D73" s="2" t="s">
        <v>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22">
        <v>71</v>
      </c>
      <c r="B74" s="1" t="s">
        <v>88</v>
      </c>
      <c r="C74" s="1"/>
      <c r="D74" s="2" t="s">
        <v>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22">
        <v>72</v>
      </c>
      <c r="B75" s="1" t="s">
        <v>89</v>
      </c>
      <c r="C75" s="1"/>
      <c r="D75" s="2" t="s">
        <v>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22">
        <v>73</v>
      </c>
      <c r="B76" s="1" t="s">
        <v>90</v>
      </c>
      <c r="C76" s="1"/>
      <c r="D76" s="2" t="s">
        <v>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22">
        <v>74</v>
      </c>
      <c r="B77" s="1" t="s">
        <v>91</v>
      </c>
      <c r="C77" s="1"/>
      <c r="D77" s="2" t="s">
        <v>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22">
        <v>75</v>
      </c>
      <c r="B78" s="1" t="s">
        <v>92</v>
      </c>
      <c r="C78" s="1"/>
      <c r="D78" s="2" t="s">
        <v>2</v>
      </c>
      <c r="E78" s="3" t="s">
        <v>148</v>
      </c>
      <c r="F78" s="3" t="s">
        <v>132</v>
      </c>
      <c r="G78" s="3" t="s">
        <v>135</v>
      </c>
      <c r="H78" s="3" t="s">
        <v>135</v>
      </c>
      <c r="I78" s="3" t="s">
        <v>135</v>
      </c>
      <c r="J78" s="3" t="s">
        <v>135</v>
      </c>
      <c r="K78" s="3" t="s">
        <v>135</v>
      </c>
      <c r="L78" s="3" t="s">
        <v>149</v>
      </c>
      <c r="M78" s="3" t="s">
        <v>136</v>
      </c>
      <c r="N78" s="3" t="s">
        <v>133</v>
      </c>
      <c r="O78" s="3" t="s">
        <v>136</v>
      </c>
      <c r="P78" s="3" t="s">
        <v>149</v>
      </c>
      <c r="Q78" s="3" t="s">
        <v>136</v>
      </c>
      <c r="R78" s="3" t="s">
        <v>136</v>
      </c>
      <c r="S78" s="3" t="s">
        <v>136</v>
      </c>
      <c r="T78" s="3" t="s">
        <v>136</v>
      </c>
      <c r="U78" s="3" t="s">
        <v>136</v>
      </c>
      <c r="V78" s="3" t="s">
        <v>142</v>
      </c>
      <c r="W78" s="3" t="s">
        <v>138</v>
      </c>
      <c r="X78" s="3" t="s">
        <v>143</v>
      </c>
      <c r="Y78" s="3"/>
    </row>
    <row r="79" spans="1:25" x14ac:dyDescent="0.25">
      <c r="A79" s="2">
        <v>76</v>
      </c>
      <c r="B79" s="1" t="s">
        <v>93</v>
      </c>
      <c r="C79" s="1"/>
      <c r="D79" s="2" t="s">
        <v>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2">
        <v>77</v>
      </c>
      <c r="B80" s="1" t="s">
        <v>94</v>
      </c>
      <c r="C80" s="1"/>
      <c r="D80" s="2" t="s">
        <v>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2">
        <v>78</v>
      </c>
      <c r="B81" s="1" t="s">
        <v>95</v>
      </c>
      <c r="C81" s="1"/>
      <c r="D81" s="2" t="s">
        <v>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2">
        <v>79</v>
      </c>
      <c r="B82" s="1" t="s">
        <v>96</v>
      </c>
      <c r="C82" s="1"/>
      <c r="D82" s="2" t="s">
        <v>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2">
        <v>80</v>
      </c>
      <c r="B83" s="1" t="s">
        <v>97</v>
      </c>
      <c r="C83" s="1"/>
      <c r="D83" s="2" t="s">
        <v>3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2">
        <v>81</v>
      </c>
      <c r="B84" s="1" t="s">
        <v>98</v>
      </c>
      <c r="C84" s="1"/>
      <c r="D84" s="2" t="s">
        <v>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2">
        <v>82</v>
      </c>
      <c r="B85" s="1" t="s">
        <v>99</v>
      </c>
      <c r="C85" s="1"/>
      <c r="D85" s="2" t="s">
        <v>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2">
        <v>83</v>
      </c>
      <c r="B86" s="1" t="s">
        <v>100</v>
      </c>
      <c r="C86" s="1"/>
      <c r="D86" s="2" t="s">
        <v>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2">
        <v>84</v>
      </c>
      <c r="B87" s="1" t="s">
        <v>101</v>
      </c>
      <c r="C87" s="1"/>
      <c r="D87" s="2" t="s">
        <v>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2">
        <v>85</v>
      </c>
      <c r="B88" s="1" t="s">
        <v>102</v>
      </c>
      <c r="C88" s="1"/>
      <c r="D88" s="2" t="s">
        <v>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 ID</vt:lpstr>
      <vt:lpstr>ALL ID's</vt:lpstr>
      <vt:lpstr>Locations</vt:lpstr>
      <vt:lpstr>Installation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2021-10-25T06:50:50Z</dcterms:modified>
</cp:coreProperties>
</file>