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60" windowHeight="13320"/>
  </bookViews>
  <sheets>
    <sheet name="资金收益率" sheetId="1" r:id="rId1"/>
  </sheets>
  <calcPr calcId="144525" concurrentCalc="0"/>
</workbook>
</file>

<file path=xl/sharedStrings.xml><?xml version="1.0" encoding="utf-8"?>
<sst xmlns="http://schemas.openxmlformats.org/spreadsheetml/2006/main" count="17">
  <si>
    <t>示例</t>
  </si>
  <si>
    <t>最高垫款金额</t>
  </si>
  <si>
    <t>投放平台</t>
  </si>
  <si>
    <t>客户返点</t>
  </si>
  <si>
    <t>预估平台返点</t>
  </si>
  <si>
    <t>预估垫款回收周期</t>
  </si>
  <si>
    <t>垫款金额一个周期的毛利</t>
  </si>
  <si>
    <t>预估年化收益
（毛利）</t>
  </si>
  <si>
    <t>年化资金收益率</t>
  </si>
  <si>
    <t>a</t>
  </si>
  <si>
    <t>b</t>
  </si>
  <si>
    <t>c</t>
  </si>
  <si>
    <t>d</t>
  </si>
  <si>
    <t>e=a/(1+b)-a/(1+c)</t>
  </si>
  <si>
    <t>f=360/d*e</t>
  </si>
  <si>
    <t>g=f/a</t>
  </si>
  <si>
    <t>广点通</t>
  </si>
</sst>
</file>

<file path=xl/styles.xml><?xml version="1.0" encoding="utf-8"?>
<styleSheet xmlns="http://schemas.openxmlformats.org/spreadsheetml/2006/main">
  <numFmts count="5">
    <numFmt numFmtId="176" formatCode="#,##0.0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10" borderId="5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43" fontId="0" fillId="0" borderId="1" xfId="0" applyNumberFormat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3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1" fillId="0" borderId="1" xfId="9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176" fontId="1" fillId="0" borderId="1" xfId="9" applyNumberFormat="1" applyFont="1" applyBorder="1" applyAlignment="1">
      <alignment horizontal="center" vertical="center"/>
    </xf>
    <xf numFmtId="9" fontId="0" fillId="0" borderId="1" xfId="9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"/>
  <sheetViews>
    <sheetView tabSelected="1" workbookViewId="0">
      <pane ySplit="1" topLeftCell="A2" activePane="bottomLeft" state="frozen"/>
      <selection/>
      <selection pane="bottomLeft" activeCell="E13" sqref="E13"/>
    </sheetView>
  </sheetViews>
  <sheetFormatPr defaultColWidth="9.125" defaultRowHeight="17.6" outlineLevelRow="2"/>
  <cols>
    <col min="2" max="2" width="16.1964285714286" customWidth="1"/>
    <col min="3" max="4" width="13.5625"/>
    <col min="5" max="5" width="13.6875" customWidth="1"/>
    <col min="6" max="6" width="18.4017857142857" customWidth="1"/>
    <col min="7" max="7" width="25.0982142857143" customWidth="1"/>
    <col min="8" max="8" width="15" customWidth="1"/>
    <col min="9" max="9" width="16.1964285714286" customWidth="1"/>
  </cols>
  <sheetData>
    <row r="1" s="1" customFormat="1" ht="36" spans="1:9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 t="s">
        <v>7</v>
      </c>
      <c r="I1" s="2" t="s">
        <v>8</v>
      </c>
    </row>
    <row r="2" s="1" customFormat="1" ht="18" spans="1:9">
      <c r="A2" s="4"/>
      <c r="B2" s="5" t="s">
        <v>9</v>
      </c>
      <c r="C2" s="4"/>
      <c r="D2" s="4" t="s">
        <v>10</v>
      </c>
      <c r="E2" s="4" t="s">
        <v>11</v>
      </c>
      <c r="F2" s="4" t="s">
        <v>12</v>
      </c>
      <c r="G2" s="10" t="s">
        <v>13</v>
      </c>
      <c r="H2" s="9" t="s">
        <v>14</v>
      </c>
      <c r="I2" s="10" t="s">
        <v>15</v>
      </c>
    </row>
    <row r="3" spans="1:9">
      <c r="A3" s="6">
        <v>1</v>
      </c>
      <c r="B3" s="7">
        <v>1000000</v>
      </c>
      <c r="C3" s="7" t="s">
        <v>16</v>
      </c>
      <c r="D3" s="8">
        <v>0.04</v>
      </c>
      <c r="E3" s="8">
        <v>0.06</v>
      </c>
      <c r="F3" s="7">
        <v>45</v>
      </c>
      <c r="G3" s="7">
        <f>B3/(1+D3)-B3/(1+E3)</f>
        <v>18142.2351233672</v>
      </c>
      <c r="H3" s="11">
        <f>360/F3*G3</f>
        <v>145137.880986937</v>
      </c>
      <c r="I3" s="12">
        <f>H3/B3</f>
        <v>0.145137880986937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资金收益率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pico</dc:creator>
  <cp:lastModifiedBy>立风</cp:lastModifiedBy>
  <dcterms:created xsi:type="dcterms:W3CDTF">2020-02-07T17:17:00Z</dcterms:created>
  <dcterms:modified xsi:type="dcterms:W3CDTF">2021-10-11T15:35:11Z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2052-3.0.2.4882</vt:lpwstr>
  </property>
</Properties>
</file>