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ani\OneDrive\Desktop\STUDY PLAN\assignment\"/>
    </mc:Choice>
  </mc:AlternateContent>
  <xr:revisionPtr revIDLastSave="0" documentId="13_ncr:1_{F0FB10B3-A8DA-456A-B0E7-56460479698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ummary Stats" sheetId="2" r:id="rId1"/>
    <sheet name="ESG 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2" l="1"/>
  <c r="D37" i="2"/>
  <c r="D31" i="2"/>
  <c r="E25" i="2"/>
  <c r="E24" i="2"/>
  <c r="E23" i="2"/>
  <c r="E22" i="2"/>
  <c r="E21" i="2"/>
  <c r="E20" i="2"/>
  <c r="C25" i="2"/>
  <c r="C24" i="2"/>
  <c r="C23" i="2"/>
  <c r="C22" i="2"/>
  <c r="C21" i="2"/>
  <c r="C20" i="2"/>
  <c r="D25" i="2"/>
  <c r="D24" i="2"/>
  <c r="D23" i="2"/>
  <c r="D22" i="2"/>
  <c r="D21" i="2"/>
  <c r="D20" i="2"/>
  <c r="B25" i="2"/>
  <c r="B24" i="2"/>
  <c r="B23" i="2"/>
  <c r="B22" i="2"/>
  <c r="B21" i="2"/>
  <c r="B20" i="2"/>
  <c r="D13" i="2"/>
  <c r="D12" i="2"/>
  <c r="D11" i="2"/>
  <c r="D10" i="2"/>
  <c r="D9" i="2"/>
  <c r="D8" i="2"/>
  <c r="C13" i="2"/>
  <c r="C12" i="2"/>
  <c r="C11" i="2"/>
  <c r="C10" i="2"/>
  <c r="C9" i="2"/>
  <c r="C8" i="2"/>
</calcChain>
</file>

<file path=xl/sharedStrings.xml><?xml version="1.0" encoding="utf-8"?>
<sst xmlns="http://schemas.openxmlformats.org/spreadsheetml/2006/main" count="41" uniqueCount="28">
  <si>
    <t>Company</t>
  </si>
  <si>
    <t>Carbon Emissions (tons)</t>
  </si>
  <si>
    <t>Water Usage (m³)</t>
  </si>
  <si>
    <t>Employee Diversity (%)</t>
  </si>
  <si>
    <t>Community Investment ($k)</t>
  </si>
  <si>
    <t>Board Independence (%)</t>
  </si>
  <si>
    <t>ESG Score (0-100)</t>
  </si>
  <si>
    <t>A</t>
  </si>
  <si>
    <t>B</t>
  </si>
  <si>
    <t>C</t>
  </si>
  <si>
    <t>D</t>
  </si>
  <si>
    <t>E</t>
  </si>
  <si>
    <t>Metric</t>
  </si>
  <si>
    <t>Mean</t>
  </si>
  <si>
    <t>Median</t>
  </si>
  <si>
    <t>Highest Company</t>
  </si>
  <si>
    <t>Lowest Company</t>
  </si>
  <si>
    <t xml:space="preserve">DATASET </t>
  </si>
  <si>
    <t>SUMMARY STATS</t>
  </si>
  <si>
    <t>Company with Highest and Lowest Score for each Metrics</t>
  </si>
  <si>
    <t>Mean and Median for each Metrics</t>
  </si>
  <si>
    <t>Value - Lowest</t>
  </si>
  <si>
    <t>Value - Highest</t>
  </si>
  <si>
    <t>Correlation Between Board Independence and ESG Score</t>
  </si>
  <si>
    <t>Board Independence vs ESG Score</t>
  </si>
  <si>
    <t>Correlation of Environmental Metrics</t>
  </si>
  <si>
    <t>Carbon Emissions vs ESG Score</t>
  </si>
  <si>
    <t>Water Usage vs ESG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</si>
</sst>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3"/>
      <name val="Arial Rounded MT Bold"/>
      <family val="2"/>
    </font>
    <font>
      <sz val="18"/>
      <color theme="8" tint="-0.249977111117893"/>
      <name val="Arial Rounded MT Bold"/>
      <family val="2"/>
    </font>
    <font>
      <b/>
      <sz val="28"/>
      <color theme="1"/>
      <name val="Aptos Display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3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D5332F-9CEC-4EB0-810E-24CBF2BAE415}" name="Table2" displayName="Table2" ref="B7:D13" totalsRowShown="0" headerRowDxfId="27" dataDxfId="25" headerRowBorderDxfId="26" tableBorderDxfId="24">
  <autoFilter ref="B7:D13" xr:uid="{6AD5332F-9CEC-4EB0-810E-24CBF2BAE415}"/>
  <tableColumns count="3">
    <tableColumn id="1" xr3:uid="{06B5311E-FCE4-42E1-A104-94195DD5C5E0}" name="Metric" dataDxfId="23"/>
    <tableColumn id="2" xr3:uid="{3A077C38-BA3B-46FA-8C2F-DC0C4D71F183}" name="Mean" dataDxfId="22"/>
    <tableColumn id="3" xr3:uid="{526E31F9-80E3-459E-9399-9D9F2DE16481}" name="Median" dataDxfId="2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2221FF-1FFB-4F35-B992-F3A92536EBBA}" name="Table3" displayName="Table3" ref="A19:E25" totalsRowShown="0" headerRowDxfId="20" dataDxfId="18" headerRowBorderDxfId="19" tableBorderDxfId="17">
  <autoFilter ref="A19:E25" xr:uid="{292221FF-1FFB-4F35-B992-F3A92536EBBA}"/>
  <tableColumns count="5">
    <tableColumn id="1" xr3:uid="{74780860-ABF3-4612-823C-671546C059FF}" name="Metric" dataDxfId="16"/>
    <tableColumn id="2" xr3:uid="{4FFFA0F7-9C47-4CF5-B005-DC34E8A11DD7}" name="Highest Company" dataDxfId="15"/>
    <tableColumn id="3" xr3:uid="{03AEFEC3-3806-4F89-BF7F-E69E031D2C62}" name="Value - Highest" dataDxfId="14"/>
    <tableColumn id="4" xr3:uid="{1960CBF9-F2B1-474E-8712-80B35521D0F2}" name="Lowest Company" dataDxfId="13"/>
    <tableColumn id="5" xr3:uid="{D566F358-35DD-4852-9730-C15030D70F85}" name="Value - Lowest" dataDxfId="12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E271D4-A426-43E6-B2BB-27E30A9653BB}" name="Table6" displayName="Table6" ref="B31:D31" headerRowCount="0" totalsRowShown="0" headerRowDxfId="11" dataDxfId="10">
  <tableColumns count="3">
    <tableColumn id="1" xr3:uid="{200DBB98-FD89-41DA-BE6C-250D9B195DE5}" name="Column1" headerRowDxfId="9" dataDxfId="8"/>
    <tableColumn id="2" xr3:uid="{003B560F-FFFD-4D11-82DE-0304F0650AD5}" name="Column2" headerRowDxfId="7" dataDxfId="6"/>
    <tableColumn id="3" xr3:uid="{34403A2F-2756-42C9-9942-B0F45881360E}" name="Column3" headerRowDxfId="5" dataDxfId="4">
      <calculatedColumnFormula>CORREL('ESG Data'!F5:F9, 'ESG Data'!G5:G9)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8F8C23-765E-4A4B-ACFF-720C03E5DC93}" name="Table4" displayName="Table4" ref="B37:D38" headerRowCount="0" totalsRowShown="0">
  <tableColumns count="3">
    <tableColumn id="1" xr3:uid="{79838687-9571-4A11-B0CE-4D2B0DE34FC8}" name="Column1" headerRowDxfId="3" dataDxfId="2"/>
    <tableColumn id="2" xr3:uid="{9D5E464C-1FFA-4B04-9FBE-A94F36ECBF25}" name="Column2" headerRowDxfId="1" dataDxfId="0"/>
    <tableColumn id="3" xr3:uid="{DBD91321-F6C3-4DCB-BCBB-388801C41001}" name="Column3">
      <calculatedColumnFormula>CORREL('ESG Data'!C4:C8, 'ESG Data'!G4:G8)</calculatedColumnFormula>
    </tableColumn>
  </tableColumns>
  <tableStyleInfo name="TableStyleMedium23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18ABE-0EA5-46BF-B8AD-659E700F7FA1}" name="Table1" displayName="Table1" ref="A4:G9" totalsRowShown="0" headerRowDxfId="38" dataDxfId="36" headerRowBorderDxfId="37" tableBorderDxfId="35">
  <autoFilter ref="A4:G9" xr:uid="{94918ABE-0EA5-46BF-B8AD-659E700F7FA1}"/>
  <tableColumns count="7">
    <tableColumn id="1" xr3:uid="{EF71BDCE-27B5-4FA8-9690-837255A11452}" name="Company" dataDxfId="34"/>
    <tableColumn id="2" xr3:uid="{EEE80CF8-07CB-4FB0-8597-50E1739FF1AE}" name="Carbon Emissions (tons)" dataDxfId="33"/>
    <tableColumn id="3" xr3:uid="{A33717D7-1FA8-4E00-BCDC-A4F3D565F38E}" name="Water Usage (m³)" dataDxfId="32"/>
    <tableColumn id="4" xr3:uid="{9700260C-B25F-4511-95C7-9226E3B2974C}" name="Employee Diversity (%)" dataDxfId="31"/>
    <tableColumn id="5" xr3:uid="{C9E4A2C4-354B-4F32-926C-65435C97088B}" name="Community Investment ($k)" dataDxfId="30"/>
    <tableColumn id="6" xr3:uid="{89CB4404-A121-4FF4-B49B-567339810286}" name="Board Independence (%)" dataDxfId="29"/>
    <tableColumn id="7" xr3:uid="{50D371DA-B4B7-403F-8922-1F6CB1B2B28D}" name="ESG Score (0-100)" dataDxfId="28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zoomScale="80" zoomScaleNormal="79" workbookViewId="0">
      <selection activeCell="I37" sqref="I37"/>
    </sheetView>
  </sheetViews>
  <sheetFormatPr defaultRowHeight="15" x14ac:dyDescent="0.25"/>
  <cols>
    <col min="1" max="1" width="30.85546875" customWidth="1"/>
    <col min="2" max="2" width="30.7109375" customWidth="1"/>
    <col min="3" max="3" width="30.85546875" customWidth="1"/>
    <col min="4" max="4" width="30.7109375" customWidth="1"/>
    <col min="5" max="5" width="30.85546875" customWidth="1"/>
  </cols>
  <sheetData>
    <row r="1" spans="1:5" ht="36" x14ac:dyDescent="0.55000000000000004">
      <c r="A1" s="13" t="s">
        <v>18</v>
      </c>
      <c r="B1" s="13"/>
      <c r="C1" s="13"/>
      <c r="D1" s="13"/>
      <c r="E1" s="13"/>
    </row>
    <row r="2" spans="1:5" ht="15" customHeight="1" x14ac:dyDescent="0.55000000000000004">
      <c r="A2" s="3"/>
      <c r="B2" s="3"/>
      <c r="C2" s="3"/>
      <c r="D2" s="4"/>
      <c r="E2" s="4"/>
    </row>
    <row r="4" spans="1:5" ht="23.25" x14ac:dyDescent="0.35">
      <c r="A4" s="11" t="s">
        <v>20</v>
      </c>
      <c r="B4" s="12"/>
      <c r="C4" s="12"/>
      <c r="D4" s="12"/>
      <c r="E4" s="12"/>
    </row>
    <row r="7" spans="1:5" x14ac:dyDescent="0.25">
      <c r="B7" s="1" t="s">
        <v>12</v>
      </c>
      <c r="C7" s="1" t="s">
        <v>13</v>
      </c>
      <c r="D7" s="1" t="s">
        <v>14</v>
      </c>
    </row>
    <row r="8" spans="1:5" x14ac:dyDescent="0.25">
      <c r="B8" s="2" t="s">
        <v>1</v>
      </c>
      <c r="C8" s="2">
        <f>AVERAGE('ESG Data'!B5:B9)</f>
        <v>1660</v>
      </c>
      <c r="D8" s="2">
        <f>MEDIAN('ESG Data'!B5:B9)</f>
        <v>1700</v>
      </c>
    </row>
    <row r="9" spans="1:5" x14ac:dyDescent="0.25">
      <c r="B9" s="2" t="s">
        <v>2</v>
      </c>
      <c r="C9" s="2">
        <f>AVERAGE('ESG Data'!C5:C9)</f>
        <v>9300</v>
      </c>
      <c r="D9" s="2">
        <f>MEDIAN('ESG Data'!C5:C9)</f>
        <v>9800</v>
      </c>
    </row>
    <row r="10" spans="1:5" x14ac:dyDescent="0.25">
      <c r="B10" s="2" t="s">
        <v>3</v>
      </c>
      <c r="C10" s="2">
        <f>AVERAGE('ESG Data'!D5:D9)</f>
        <v>41.4</v>
      </c>
      <c r="D10" s="2">
        <f>MEDIAN('ESG Data'!D5:D9)</f>
        <v>40</v>
      </c>
    </row>
    <row r="11" spans="1:5" x14ac:dyDescent="0.25">
      <c r="B11" s="2" t="s">
        <v>4</v>
      </c>
      <c r="C11" s="2">
        <f>AVERAGE('ESG Data'!E5:E9)</f>
        <v>149</v>
      </c>
      <c r="D11" s="2">
        <f>MEDIAN('ESG Data'!E5:E9)</f>
        <v>150</v>
      </c>
    </row>
    <row r="12" spans="1:5" x14ac:dyDescent="0.25">
      <c r="B12" s="2" t="s">
        <v>5</v>
      </c>
      <c r="C12" s="2">
        <f>AVERAGE('ESG Data'!F5:F9)</f>
        <v>78</v>
      </c>
      <c r="D12" s="2">
        <f>MEDIAN('ESG Data'!F5:F9)</f>
        <v>80</v>
      </c>
    </row>
    <row r="13" spans="1:5" x14ac:dyDescent="0.25">
      <c r="B13" s="2" t="s">
        <v>6</v>
      </c>
      <c r="C13" s="2">
        <f>AVERAGE('ESG Data'!G5:G9)</f>
        <v>68.599999999999994</v>
      </c>
      <c r="D13" s="2">
        <f>MEDIAN('ESG Data'!G5:G9)</f>
        <v>68</v>
      </c>
    </row>
    <row r="16" spans="1:5" ht="23.25" x14ac:dyDescent="0.35">
      <c r="A16" s="14" t="s">
        <v>19</v>
      </c>
      <c r="B16" s="12"/>
      <c r="C16" s="12"/>
      <c r="D16" s="12"/>
      <c r="E16" s="12"/>
    </row>
    <row r="19" spans="1:5" x14ac:dyDescent="0.25">
      <c r="A19" s="1" t="s">
        <v>12</v>
      </c>
      <c r="B19" s="1" t="s">
        <v>15</v>
      </c>
      <c r="C19" s="1" t="s">
        <v>22</v>
      </c>
      <c r="D19" s="1" t="s">
        <v>16</v>
      </c>
      <c r="E19" s="1" t="s">
        <v>21</v>
      </c>
    </row>
    <row r="20" spans="1:5" x14ac:dyDescent="0.25">
      <c r="A20" s="2" t="s">
        <v>1</v>
      </c>
      <c r="B20" s="2" t="str">
        <f>INDEX('ESG Data'!A5:A9, MATCH(MAX('ESG Data'!B5:B9), 'ESG Data'!B5:B9, 0))</f>
        <v>C</v>
      </c>
      <c r="C20" s="2">
        <f>MAX('ESG Data'!B5:B9)</f>
        <v>2500</v>
      </c>
      <c r="D20" s="2" t="str">
        <f>INDEX('ESG Data'!A5:A9, MATCH(MIN('ESG Data'!B5:B9), 'ESG Data'!B5:B9, 0))</f>
        <v>D</v>
      </c>
      <c r="E20" s="2">
        <f>MIN('ESG Data'!B5:B9)</f>
        <v>900</v>
      </c>
    </row>
    <row r="21" spans="1:5" x14ac:dyDescent="0.25">
      <c r="A21" s="2" t="s">
        <v>2</v>
      </c>
      <c r="B21" s="2" t="str">
        <f>INDEX('ESG Data'!A5:A9, MATCH(MAX('ESG Data'!C5:C9), 'ESG Data'!C5:C9, 0))</f>
        <v>C</v>
      </c>
      <c r="C21" s="2">
        <f>MAX('ESG Data'!C5:C9)</f>
        <v>11200</v>
      </c>
      <c r="D21" s="2" t="str">
        <f>INDEX('ESG Data'!A5:A9, MATCH(MIN('ESG Data'!C5:C9), 'ESG Data'!C5:C9, 0))</f>
        <v>D</v>
      </c>
      <c r="E21" s="2">
        <f>MIN('ESG Data'!C5:C9)</f>
        <v>7000</v>
      </c>
    </row>
    <row r="22" spans="1:5" x14ac:dyDescent="0.25">
      <c r="A22" s="2" t="s">
        <v>3</v>
      </c>
      <c r="B22" s="2" t="str">
        <f>INDEX('ESG Data'!A5:A9, MATCH(MAX('ESG Data'!D5:D9), 'ESG Data'!D5:D9, 0))</f>
        <v>D</v>
      </c>
      <c r="C22" s="2">
        <f>MAX('ESG Data'!D5:D9)</f>
        <v>55</v>
      </c>
      <c r="D22" s="2" t="str">
        <f>INDEX('ESG Data'!A5:A9, MATCH(MIN('ESG Data'!D5:D9), 'ESG Data'!D5:D9, 0))</f>
        <v>C</v>
      </c>
      <c r="E22" s="2">
        <f>MIN('ESG Data'!D5:D9)</f>
        <v>32</v>
      </c>
    </row>
    <row r="23" spans="1:5" x14ac:dyDescent="0.25">
      <c r="A23" s="2" t="s">
        <v>4</v>
      </c>
      <c r="B23" s="2" t="str">
        <f>INDEX('ESG Data'!A5:A9, MATCH(MAX('ESG Data'!E5:E9), 'ESG Data'!E5:E9, 0))</f>
        <v>D</v>
      </c>
      <c r="C23" s="2">
        <f>MAX('ESG Data'!E5:E9)</f>
        <v>200</v>
      </c>
      <c r="D23" s="2" t="str">
        <f>INDEX('ESG Data'!A5:A9, MATCH(MIN('ESG Data'!E5:E9), 'ESG Data'!E5:E9, 0))</f>
        <v>C</v>
      </c>
      <c r="E23" s="2">
        <f>MIN('ESG Data'!E5:E9)</f>
        <v>100</v>
      </c>
    </row>
    <row r="24" spans="1:5" x14ac:dyDescent="0.25">
      <c r="A24" s="2" t="s">
        <v>5</v>
      </c>
      <c r="B24" s="2" t="str">
        <f>INDEX('ESG Data'!A5:A9, MATCH(MAX('ESG Data'!F5:F9), 'ESG Data'!F5:F9, 0))</f>
        <v>C</v>
      </c>
      <c r="C24" s="2">
        <f>MAX('ESG Data'!F5:F9)</f>
        <v>90</v>
      </c>
      <c r="D24" s="2" t="str">
        <f>INDEX('ESG Data'!A5:A9, MATCH(MIN('ESG Data'!F5:F9), 'ESG Data'!F5:F9, 0))</f>
        <v>B</v>
      </c>
      <c r="E24" s="2">
        <f>MIN('ESG Data'!F5:F9)</f>
        <v>60</v>
      </c>
    </row>
    <row r="25" spans="1:5" x14ac:dyDescent="0.25">
      <c r="A25" s="2" t="s">
        <v>6</v>
      </c>
      <c r="B25" s="2" t="str">
        <f>INDEX('ESG Data'!A5:A9, MATCH(MAX('ESG Data'!G5:G9), 'ESG Data'!G5:G9, 0))</f>
        <v>D</v>
      </c>
      <c r="C25" s="2">
        <f>MAX('ESG Data'!G5:G9)</f>
        <v>78</v>
      </c>
      <c r="D25" s="2" t="str">
        <f>INDEX('ESG Data'!A5:A9, MATCH(MIN('ESG Data'!G5:G9), 'ESG Data'!G5:G9, 0))</f>
        <v>C</v>
      </c>
      <c r="E25" s="2">
        <f>MIN('ESG Data'!G5:G9)</f>
        <v>62</v>
      </c>
    </row>
    <row r="28" spans="1:5" ht="22.5" customHeight="1" x14ac:dyDescent="0.35">
      <c r="A28" s="11" t="s">
        <v>23</v>
      </c>
      <c r="B28" s="12"/>
      <c r="C28" s="12"/>
      <c r="D28" s="12"/>
      <c r="E28" s="12"/>
    </row>
    <row r="31" spans="1:5" x14ac:dyDescent="0.25">
      <c r="B31" s="7" t="s">
        <v>24</v>
      </c>
      <c r="C31" s="8"/>
      <c r="D31" s="9">
        <f>CORREL('ESG Data'!F5:F9, 'ESG Data'!G5:G9)</f>
        <v>-0.15752911628470631</v>
      </c>
    </row>
    <row r="34" spans="2:4" ht="23.25" customHeight="1" x14ac:dyDescent="0.3">
      <c r="B34" s="14" t="s">
        <v>25</v>
      </c>
      <c r="C34" s="14"/>
      <c r="D34" s="14"/>
    </row>
    <row r="37" spans="2:4" x14ac:dyDescent="0.25">
      <c r="B37" s="6" t="s">
        <v>26</v>
      </c>
      <c r="C37" s="2"/>
      <c r="D37" s="5">
        <f>CORREL('ESG Data'!B5:B9, 'ESG Data'!G5:G9)</f>
        <v>-0.94650105035403198</v>
      </c>
    </row>
    <row r="38" spans="2:4" x14ac:dyDescent="0.25">
      <c r="B38" s="6" t="s">
        <v>27</v>
      </c>
      <c r="C38" s="2"/>
      <c r="D38" s="5">
        <f>CORREL('ESG Data'!C5:C9, 'ESG Data'!G5:G9)</f>
        <v>-0.97943250553815786</v>
      </c>
    </row>
  </sheetData>
  <mergeCells count="5">
    <mergeCell ref="A28:E28"/>
    <mergeCell ref="A1:E1"/>
    <mergeCell ref="A4:E4"/>
    <mergeCell ref="A16:E16"/>
    <mergeCell ref="B34:D34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topLeftCell="A2" zoomScale="81" workbookViewId="0">
      <selection activeCell="G16" sqref="G16"/>
    </sheetView>
  </sheetViews>
  <sheetFormatPr defaultRowHeight="15" x14ac:dyDescent="0.25"/>
  <cols>
    <col min="1" max="7" width="30.7109375" customWidth="1"/>
  </cols>
  <sheetData>
    <row r="1" spans="1:7" ht="36" x14ac:dyDescent="0.55000000000000004">
      <c r="A1" s="10" t="s">
        <v>17</v>
      </c>
      <c r="B1" s="10"/>
      <c r="C1" s="10"/>
      <c r="D1" s="10"/>
      <c r="E1" s="10"/>
      <c r="F1" s="10"/>
      <c r="G1" s="10"/>
    </row>
    <row r="4" spans="1:7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 x14ac:dyDescent="0.25">
      <c r="A5" s="2" t="s">
        <v>7</v>
      </c>
      <c r="B5" s="2">
        <v>2000</v>
      </c>
      <c r="C5" s="2">
        <v>10000</v>
      </c>
      <c r="D5" s="2">
        <v>35</v>
      </c>
      <c r="E5" s="2">
        <v>150</v>
      </c>
      <c r="F5" s="2">
        <v>80</v>
      </c>
      <c r="G5" s="2">
        <v>65</v>
      </c>
    </row>
    <row r="6" spans="1:7" x14ac:dyDescent="0.25">
      <c r="A6" s="2" t="s">
        <v>8</v>
      </c>
      <c r="B6" s="2">
        <v>1200</v>
      </c>
      <c r="C6" s="2">
        <v>8500</v>
      </c>
      <c r="D6" s="2">
        <v>45</v>
      </c>
      <c r="E6" s="2">
        <v>120</v>
      </c>
      <c r="F6" s="2">
        <v>60</v>
      </c>
      <c r="G6" s="2">
        <v>70</v>
      </c>
    </row>
    <row r="7" spans="1:7" x14ac:dyDescent="0.25">
      <c r="A7" s="2" t="s">
        <v>9</v>
      </c>
      <c r="B7" s="2">
        <v>2500</v>
      </c>
      <c r="C7" s="2">
        <v>11200</v>
      </c>
      <c r="D7" s="2">
        <v>32</v>
      </c>
      <c r="E7" s="2">
        <v>100</v>
      </c>
      <c r="F7" s="2">
        <v>90</v>
      </c>
      <c r="G7" s="2">
        <v>62</v>
      </c>
    </row>
    <row r="8" spans="1:7" x14ac:dyDescent="0.25">
      <c r="A8" s="2" t="s">
        <v>10</v>
      </c>
      <c r="B8" s="2">
        <v>900</v>
      </c>
      <c r="C8" s="2">
        <v>7000</v>
      </c>
      <c r="D8" s="2">
        <v>55</v>
      </c>
      <c r="E8" s="2">
        <v>200</v>
      </c>
      <c r="F8" s="2">
        <v>85</v>
      </c>
      <c r="G8" s="2">
        <v>78</v>
      </c>
    </row>
    <row r="9" spans="1:7" x14ac:dyDescent="0.25">
      <c r="A9" s="2" t="s">
        <v>11</v>
      </c>
      <c r="B9" s="2">
        <v>1700</v>
      </c>
      <c r="C9" s="2">
        <v>9800</v>
      </c>
      <c r="D9" s="2">
        <v>40</v>
      </c>
      <c r="E9" s="2">
        <v>175</v>
      </c>
      <c r="F9" s="2">
        <v>75</v>
      </c>
      <c r="G9" s="2">
        <v>68</v>
      </c>
    </row>
    <row r="10" spans="1:7" x14ac:dyDescent="0.25">
      <c r="A10" s="2"/>
      <c r="B10" s="2"/>
      <c r="C10" s="2"/>
      <c r="D10" s="2"/>
      <c r="E10" s="2"/>
      <c r="F10" s="2"/>
      <c r="G10" s="2"/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Stats</vt:lpstr>
      <vt:lpstr>ESG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Avani Krishna</dc:creator>
  <cp:lastModifiedBy>Avani Krishna</cp:lastModifiedBy>
  <dcterms:created xsi:type="dcterms:W3CDTF">2025-07-20T06:32:14Z</dcterms:created>
  <dcterms:modified xsi:type="dcterms:W3CDTF">2025-07-20T08:28:19Z</dcterms:modified>
</cp:coreProperties>
</file>