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Volumes/sshfs/AM/ELP_DTI/Scripts/"/>
    </mc:Choice>
  </mc:AlternateContent>
  <xr:revisionPtr revIDLastSave="0" documentId="13_ncr:1_{BF5E9132-714D-1243-A015-E2BCAF456EB1}" xr6:coauthVersionLast="47" xr6:coauthVersionMax="47" xr10:uidLastSave="{00000000-0000-0000-0000-000000000000}"/>
  <bookViews>
    <workbookView xWindow="3200" yWindow="600" windowWidth="34180" windowHeight="27100" activeTab="6" xr2:uid="{B3715188-437D-C046-8A3B-0DD6B4CE94DE}"/>
  </bookViews>
  <sheets>
    <sheet name="SIDS_ses7" sheetId="2" r:id="rId1"/>
    <sheet name="SIDS_ses7_Parcorr" sheetId="3" r:id="rId2"/>
    <sheet name="P_ALL_Age_Sex_Hand" sheetId="7" r:id="rId3"/>
    <sheet name="All_subject_ses7" sheetId="8" r:id="rId4"/>
    <sheet name="ses7_DTI" sheetId="9" r:id="rId5"/>
    <sheet name="ses7_DTI_after_removal" sheetId="10" r:id="rId6"/>
    <sheet name="N165_fina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8" i="11" l="1"/>
  <c r="F168" i="11"/>
  <c r="G168" i="11"/>
  <c r="H168" i="11"/>
  <c r="I168" i="11"/>
  <c r="J168" i="11"/>
  <c r="K168" i="11"/>
  <c r="L168" i="11"/>
  <c r="Q168" i="11"/>
  <c r="W168" i="11"/>
  <c r="E169" i="11"/>
  <c r="F169" i="11"/>
  <c r="G169" i="11"/>
  <c r="H169" i="11"/>
  <c r="I169" i="11"/>
  <c r="J169" i="11"/>
  <c r="K169" i="11"/>
  <c r="L169" i="11"/>
  <c r="Q169" i="11"/>
  <c r="W169" i="11"/>
  <c r="E170" i="11"/>
  <c r="F170" i="11"/>
  <c r="G170" i="11"/>
  <c r="H170" i="11"/>
  <c r="I170" i="11"/>
  <c r="J170" i="11"/>
  <c r="K170" i="11"/>
  <c r="L170" i="11"/>
  <c r="W170" i="11"/>
  <c r="E171" i="11"/>
  <c r="F171" i="11"/>
  <c r="G171" i="11"/>
  <c r="H171" i="11"/>
  <c r="I171" i="11"/>
  <c r="J171" i="11"/>
  <c r="K171" i="11"/>
  <c r="L171" i="11"/>
  <c r="W171" i="11"/>
  <c r="L195" i="9"/>
  <c r="J195" i="9"/>
  <c r="H195" i="9"/>
  <c r="L194" i="9"/>
  <c r="L197" i="9" s="1"/>
  <c r="J194" i="9"/>
  <c r="J197" i="9" s="1"/>
  <c r="H194" i="9"/>
  <c r="H197" i="9" s="1"/>
  <c r="AA323" i="8"/>
  <c r="Z323" i="8"/>
  <c r="Y323" i="8"/>
  <c r="X323" i="8"/>
  <c r="AA322" i="8"/>
  <c r="Z322" i="8"/>
  <c r="Y322" i="8"/>
  <c r="X322" i="8"/>
  <c r="AA321" i="8"/>
  <c r="Z321" i="8"/>
  <c r="Y321" i="8"/>
  <c r="X321" i="8"/>
  <c r="AA320" i="8"/>
  <c r="Z320" i="8"/>
  <c r="Y320" i="8"/>
  <c r="X320" i="8"/>
  <c r="AA319" i="8"/>
  <c r="Z319" i="8"/>
  <c r="Y319" i="8"/>
  <c r="X319" i="8"/>
  <c r="AA318" i="8"/>
  <c r="Z318" i="8"/>
  <c r="Y318" i="8"/>
  <c r="X318" i="8"/>
  <c r="AA317" i="8"/>
  <c r="Z317" i="8"/>
  <c r="Y317" i="8"/>
  <c r="X317" i="8"/>
  <c r="AA316" i="8"/>
  <c r="Z316" i="8"/>
  <c r="Y316" i="8"/>
  <c r="X316" i="8"/>
  <c r="AA315" i="8"/>
  <c r="Z315" i="8"/>
  <c r="Y315" i="8"/>
  <c r="X315" i="8"/>
  <c r="AA314" i="8"/>
  <c r="Z314" i="8"/>
  <c r="Y314" i="8"/>
  <c r="X314" i="8"/>
  <c r="AA313" i="8"/>
  <c r="Z313" i="8"/>
  <c r="Y313" i="8"/>
  <c r="X313" i="8"/>
  <c r="AA312" i="8"/>
  <c r="Z312" i="8"/>
  <c r="Y312" i="8"/>
  <c r="X312" i="8"/>
  <c r="AA311" i="8"/>
  <c r="Z311" i="8"/>
  <c r="Y311" i="8"/>
  <c r="X311" i="8"/>
  <c r="AA310" i="8"/>
  <c r="Z310" i="8"/>
  <c r="Y310" i="8"/>
  <c r="X310" i="8"/>
  <c r="AA309" i="8"/>
  <c r="Z309" i="8"/>
  <c r="Y309" i="8"/>
  <c r="X309" i="8"/>
  <c r="AA308" i="8"/>
  <c r="Z308" i="8"/>
  <c r="Y308" i="8"/>
  <c r="X308" i="8"/>
  <c r="AA307" i="8"/>
  <c r="Z307" i="8"/>
  <c r="Y307" i="8"/>
  <c r="X307" i="8"/>
  <c r="AA306" i="8"/>
  <c r="Z306" i="8"/>
  <c r="Y306" i="8"/>
  <c r="X306" i="8"/>
  <c r="AA305" i="8"/>
  <c r="Z305" i="8"/>
  <c r="Y305" i="8"/>
  <c r="X305" i="8"/>
  <c r="AA304" i="8"/>
  <c r="Z304" i="8"/>
  <c r="Y304" i="8"/>
  <c r="X304" i="8"/>
  <c r="AA303" i="8"/>
  <c r="Z303" i="8"/>
  <c r="Y303" i="8"/>
  <c r="X303" i="8"/>
  <c r="AA302" i="8"/>
  <c r="Z302" i="8"/>
  <c r="Y302" i="8"/>
  <c r="X302" i="8"/>
  <c r="AA301" i="8"/>
  <c r="Z301" i="8"/>
  <c r="Y301" i="8"/>
  <c r="X301" i="8"/>
  <c r="AA300" i="8"/>
  <c r="Z300" i="8"/>
  <c r="Y300" i="8"/>
  <c r="X300" i="8"/>
  <c r="AA299" i="8"/>
  <c r="Z299" i="8"/>
  <c r="Y299" i="8"/>
  <c r="X299" i="8"/>
  <c r="AA298" i="8"/>
  <c r="Z298" i="8"/>
  <c r="Y298" i="8"/>
  <c r="X298" i="8"/>
  <c r="AA297" i="8"/>
  <c r="Z297" i="8"/>
  <c r="Y297" i="8"/>
  <c r="X297" i="8"/>
  <c r="AA296" i="8"/>
  <c r="Z296" i="8"/>
  <c r="Y296" i="8"/>
  <c r="X296" i="8"/>
  <c r="AA295" i="8"/>
  <c r="Z295" i="8"/>
  <c r="Y295" i="8"/>
  <c r="X295" i="8"/>
  <c r="AA294" i="8"/>
  <c r="Z294" i="8"/>
  <c r="Y294" i="8"/>
  <c r="X294" i="8"/>
  <c r="AA293" i="8"/>
  <c r="Z293" i="8"/>
  <c r="Y293" i="8"/>
  <c r="X293" i="8"/>
  <c r="AA292" i="8"/>
  <c r="Z292" i="8"/>
  <c r="Y292" i="8"/>
  <c r="X292" i="8"/>
  <c r="AA291" i="8"/>
  <c r="Z291" i="8"/>
  <c r="Y291" i="8"/>
  <c r="X291" i="8"/>
  <c r="AA290" i="8"/>
  <c r="Z290" i="8"/>
  <c r="Y290" i="8"/>
  <c r="X290" i="8"/>
  <c r="AA289" i="8"/>
  <c r="Z289" i="8"/>
  <c r="Y289" i="8"/>
  <c r="X289" i="8"/>
  <c r="AA288" i="8"/>
  <c r="Z288" i="8"/>
  <c r="Y288" i="8"/>
  <c r="X288" i="8"/>
  <c r="AA287" i="8"/>
  <c r="Z287" i="8"/>
  <c r="Y287" i="8"/>
  <c r="X287" i="8"/>
  <c r="AA286" i="8"/>
  <c r="Z286" i="8"/>
  <c r="Y286" i="8"/>
  <c r="X286" i="8"/>
  <c r="AA285" i="8"/>
  <c r="Z285" i="8"/>
  <c r="Y285" i="8"/>
  <c r="X285" i="8"/>
  <c r="AA284" i="8"/>
  <c r="Z284" i="8"/>
  <c r="Y284" i="8"/>
  <c r="X284" i="8"/>
  <c r="AA283" i="8"/>
  <c r="Z283" i="8"/>
  <c r="Y283" i="8"/>
  <c r="X283" i="8"/>
  <c r="AA282" i="8"/>
  <c r="Z282" i="8"/>
  <c r="Y282" i="8"/>
  <c r="X282" i="8"/>
  <c r="AA281" i="8"/>
  <c r="Z281" i="8"/>
  <c r="Y281" i="8"/>
  <c r="X281" i="8"/>
  <c r="AA280" i="8"/>
  <c r="Z280" i="8"/>
  <c r="Y280" i="8"/>
  <c r="X280" i="8"/>
  <c r="AA279" i="8"/>
  <c r="Z279" i="8"/>
  <c r="Y279" i="8"/>
  <c r="X279" i="8"/>
  <c r="AA278" i="8"/>
  <c r="Z278" i="8"/>
  <c r="Y278" i="8"/>
  <c r="X278" i="8"/>
  <c r="AA277" i="8"/>
  <c r="Z277" i="8"/>
  <c r="Y277" i="8"/>
  <c r="X277" i="8"/>
  <c r="AA276" i="8"/>
  <c r="Z276" i="8"/>
  <c r="Y276" i="8"/>
  <c r="X276" i="8"/>
  <c r="AA275" i="8"/>
  <c r="Z275" i="8"/>
  <c r="Y275" i="8"/>
  <c r="X275" i="8"/>
  <c r="AA274" i="8"/>
  <c r="Z274" i="8"/>
  <c r="Y274" i="8"/>
  <c r="X274" i="8"/>
  <c r="AA273" i="8"/>
  <c r="Z273" i="8"/>
  <c r="Y273" i="8"/>
  <c r="X273" i="8"/>
  <c r="AA272" i="8"/>
  <c r="Z272" i="8"/>
  <c r="Y272" i="8"/>
  <c r="X272" i="8"/>
  <c r="AA271" i="8"/>
  <c r="Z271" i="8"/>
  <c r="Y271" i="8"/>
  <c r="X271" i="8"/>
  <c r="AA270" i="8"/>
  <c r="Z270" i="8"/>
  <c r="Y270" i="8"/>
  <c r="X270" i="8"/>
  <c r="AA269" i="8"/>
  <c r="Z269" i="8"/>
  <c r="Y269" i="8"/>
  <c r="X269" i="8"/>
  <c r="AA268" i="8"/>
  <c r="Z268" i="8"/>
  <c r="Y268" i="8"/>
  <c r="X268" i="8"/>
  <c r="AA267" i="8"/>
  <c r="Z267" i="8"/>
  <c r="Y267" i="8"/>
  <c r="X267" i="8"/>
  <c r="AA266" i="8"/>
  <c r="Z266" i="8"/>
  <c r="Y266" i="8"/>
  <c r="X266" i="8"/>
  <c r="AA265" i="8"/>
  <c r="Z265" i="8"/>
  <c r="Y265" i="8"/>
  <c r="X265" i="8"/>
  <c r="AA264" i="8"/>
  <c r="Z264" i="8"/>
  <c r="Y264" i="8"/>
  <c r="X264" i="8"/>
  <c r="AA263" i="8"/>
  <c r="Z263" i="8"/>
  <c r="Y263" i="8"/>
  <c r="X263" i="8"/>
  <c r="AA262" i="8"/>
  <c r="Z262" i="8"/>
  <c r="Y262" i="8"/>
  <c r="X262" i="8"/>
  <c r="AA261" i="8"/>
  <c r="Z261" i="8"/>
  <c r="Y261" i="8"/>
  <c r="X261" i="8"/>
  <c r="AA260" i="8"/>
  <c r="Z260" i="8"/>
  <c r="Y260" i="8"/>
  <c r="X260" i="8"/>
  <c r="AA259" i="8"/>
  <c r="Z259" i="8"/>
  <c r="Y259" i="8"/>
  <c r="X259" i="8"/>
  <c r="AA258" i="8"/>
  <c r="Z258" i="8"/>
  <c r="Y258" i="8"/>
  <c r="X258" i="8"/>
  <c r="AA257" i="8"/>
  <c r="Z257" i="8"/>
  <c r="Y257" i="8"/>
  <c r="X257" i="8"/>
  <c r="AA256" i="8"/>
  <c r="Z256" i="8"/>
  <c r="Y256" i="8"/>
  <c r="X256" i="8"/>
  <c r="AA255" i="8"/>
  <c r="Z255" i="8"/>
  <c r="Y255" i="8"/>
  <c r="X255" i="8"/>
  <c r="AA254" i="8"/>
  <c r="Z254" i="8"/>
  <c r="Y254" i="8"/>
  <c r="X254" i="8"/>
  <c r="AA253" i="8"/>
  <c r="Z253" i="8"/>
  <c r="Y253" i="8"/>
  <c r="X253" i="8"/>
  <c r="AA252" i="8"/>
  <c r="Z252" i="8"/>
  <c r="Y252" i="8"/>
  <c r="X252" i="8"/>
  <c r="AA251" i="8"/>
  <c r="Z251" i="8"/>
  <c r="Y251" i="8"/>
  <c r="X251" i="8"/>
  <c r="AA250" i="8"/>
  <c r="Z250" i="8"/>
  <c r="Y250" i="8"/>
  <c r="X250" i="8"/>
  <c r="AA249" i="8"/>
  <c r="Z249" i="8"/>
  <c r="Y249" i="8"/>
  <c r="X249" i="8"/>
  <c r="AA248" i="8"/>
  <c r="Z248" i="8"/>
  <c r="Y248" i="8"/>
  <c r="X248" i="8"/>
  <c r="AA247" i="8"/>
  <c r="Z247" i="8"/>
  <c r="Y247" i="8"/>
  <c r="X247" i="8"/>
  <c r="AA246" i="8"/>
  <c r="Z246" i="8"/>
  <c r="Y246" i="8"/>
  <c r="X246" i="8"/>
  <c r="AA245" i="8"/>
  <c r="Z245" i="8"/>
  <c r="Y245" i="8"/>
  <c r="X245" i="8"/>
  <c r="AA244" i="8"/>
  <c r="Z244" i="8"/>
  <c r="Y244" i="8"/>
  <c r="X244" i="8"/>
  <c r="AA243" i="8"/>
  <c r="Z243" i="8"/>
  <c r="Y243" i="8"/>
  <c r="X243" i="8"/>
  <c r="AA242" i="8"/>
  <c r="Z242" i="8"/>
  <c r="Y242" i="8"/>
  <c r="X242" i="8"/>
  <c r="AA241" i="8"/>
  <c r="Z241" i="8"/>
  <c r="Y241" i="8"/>
  <c r="X241" i="8"/>
  <c r="AA240" i="8"/>
  <c r="Z240" i="8"/>
  <c r="Y240" i="8"/>
  <c r="X240" i="8"/>
  <c r="AA239" i="8"/>
  <c r="Z239" i="8"/>
  <c r="Y239" i="8"/>
  <c r="X239" i="8"/>
  <c r="AA238" i="8"/>
  <c r="Z238" i="8"/>
  <c r="Y238" i="8"/>
  <c r="X238" i="8"/>
  <c r="AA237" i="8"/>
  <c r="Z237" i="8"/>
  <c r="Y237" i="8"/>
  <c r="X237" i="8"/>
  <c r="AA236" i="8"/>
  <c r="Z236" i="8"/>
  <c r="Y236" i="8"/>
  <c r="X236" i="8"/>
  <c r="AA235" i="8"/>
  <c r="Z235" i="8"/>
  <c r="Y235" i="8"/>
  <c r="X235" i="8"/>
  <c r="AA234" i="8"/>
  <c r="Z234" i="8"/>
  <c r="Y234" i="8"/>
  <c r="X234" i="8"/>
  <c r="AA233" i="8"/>
  <c r="Z233" i="8"/>
  <c r="Y233" i="8"/>
  <c r="X233" i="8"/>
  <c r="AA232" i="8"/>
  <c r="Z232" i="8"/>
  <c r="Y232" i="8"/>
  <c r="X232" i="8"/>
  <c r="AA231" i="8"/>
  <c r="Z231" i="8"/>
  <c r="Y231" i="8"/>
  <c r="X231" i="8"/>
  <c r="AA230" i="8"/>
  <c r="Z230" i="8"/>
  <c r="Y230" i="8"/>
  <c r="X230" i="8"/>
  <c r="AA229" i="8"/>
  <c r="Z229" i="8"/>
  <c r="Y229" i="8"/>
  <c r="X229" i="8"/>
  <c r="AA228" i="8"/>
  <c r="Z228" i="8"/>
  <c r="Y228" i="8"/>
  <c r="X228" i="8"/>
  <c r="AA227" i="8"/>
  <c r="Z227" i="8"/>
  <c r="Y227" i="8"/>
  <c r="X227" i="8"/>
  <c r="AA226" i="8"/>
  <c r="Z226" i="8"/>
  <c r="Y226" i="8"/>
  <c r="X226" i="8"/>
  <c r="AA225" i="8"/>
  <c r="Z225" i="8"/>
  <c r="Y225" i="8"/>
  <c r="X225" i="8"/>
  <c r="AA224" i="8"/>
  <c r="Z224" i="8"/>
  <c r="Y224" i="8"/>
  <c r="X224" i="8"/>
  <c r="AA223" i="8"/>
  <c r="Z223" i="8"/>
  <c r="Y223" i="8"/>
  <c r="X223" i="8"/>
  <c r="AA222" i="8"/>
  <c r="Z222" i="8"/>
  <c r="Y222" i="8"/>
  <c r="X222" i="8"/>
  <c r="AA221" i="8"/>
  <c r="Z221" i="8"/>
  <c r="Y221" i="8"/>
  <c r="X221" i="8"/>
  <c r="AA220" i="8"/>
  <c r="Z220" i="8"/>
  <c r="Y220" i="8"/>
  <c r="X220" i="8"/>
  <c r="AA219" i="8"/>
  <c r="Z219" i="8"/>
  <c r="Y219" i="8"/>
  <c r="X219" i="8"/>
  <c r="AA218" i="8"/>
  <c r="Z218" i="8"/>
  <c r="Y218" i="8"/>
  <c r="X218" i="8"/>
  <c r="AA217" i="8"/>
  <c r="Z217" i="8"/>
  <c r="Y217" i="8"/>
  <c r="X217" i="8"/>
  <c r="AA216" i="8"/>
  <c r="Z216" i="8"/>
  <c r="Y216" i="8"/>
  <c r="X216" i="8"/>
  <c r="AA215" i="8"/>
  <c r="Z215" i="8"/>
  <c r="Y215" i="8"/>
  <c r="X215" i="8"/>
  <c r="AA214" i="8"/>
  <c r="Z214" i="8"/>
  <c r="Y214" i="8"/>
  <c r="X214" i="8"/>
  <c r="AA213" i="8"/>
  <c r="Z213" i="8"/>
  <c r="Y213" i="8"/>
  <c r="X213" i="8"/>
  <c r="AA212" i="8"/>
  <c r="Z212" i="8"/>
  <c r="Y212" i="8"/>
  <c r="X212" i="8"/>
  <c r="AA211" i="8"/>
  <c r="Z211" i="8"/>
  <c r="Y211" i="8"/>
  <c r="X211" i="8"/>
  <c r="AA210" i="8"/>
  <c r="Z210" i="8"/>
  <c r="Y210" i="8"/>
  <c r="X210" i="8"/>
  <c r="AA209" i="8"/>
  <c r="Z209" i="8"/>
  <c r="Y209" i="8"/>
  <c r="X209" i="8"/>
  <c r="AA208" i="8"/>
  <c r="Z208" i="8"/>
  <c r="Y208" i="8"/>
  <c r="X208" i="8"/>
  <c r="AA207" i="8"/>
  <c r="Z207" i="8"/>
  <c r="Y207" i="8"/>
  <c r="X207" i="8"/>
  <c r="AA206" i="8"/>
  <c r="Z206" i="8"/>
  <c r="Y206" i="8"/>
  <c r="X206" i="8"/>
  <c r="AA205" i="8"/>
  <c r="Z205" i="8"/>
  <c r="Y205" i="8"/>
  <c r="X205" i="8"/>
  <c r="AA204" i="8"/>
  <c r="Z204" i="8"/>
  <c r="Y204" i="8"/>
  <c r="X204" i="8"/>
  <c r="AA203" i="8"/>
  <c r="Z203" i="8"/>
  <c r="Y203" i="8"/>
  <c r="X203" i="8"/>
  <c r="AA202" i="8"/>
  <c r="Z202" i="8"/>
  <c r="Y202" i="8"/>
  <c r="X202" i="8"/>
  <c r="AA201" i="8"/>
  <c r="Z201" i="8"/>
  <c r="Y201" i="8"/>
  <c r="X201" i="8"/>
  <c r="AA200" i="8"/>
  <c r="Z200" i="8"/>
  <c r="Y200" i="8"/>
  <c r="X200" i="8"/>
  <c r="AA199" i="8"/>
  <c r="Z199" i="8"/>
  <c r="Y199" i="8"/>
  <c r="X199" i="8"/>
  <c r="AA198" i="8"/>
  <c r="Z198" i="8"/>
  <c r="Y198" i="8"/>
  <c r="X198" i="8"/>
  <c r="AA197" i="8"/>
  <c r="Z197" i="8"/>
  <c r="Y197" i="8"/>
  <c r="X197" i="8"/>
  <c r="AA196" i="8"/>
  <c r="Z196" i="8"/>
  <c r="Y196" i="8"/>
  <c r="X196" i="8"/>
  <c r="AA195" i="8"/>
  <c r="Z195" i="8"/>
  <c r="Y195" i="8"/>
  <c r="X195" i="8"/>
  <c r="AA194" i="8"/>
  <c r="Z194" i="8"/>
  <c r="Y194" i="8"/>
  <c r="X194" i="8"/>
  <c r="AA193" i="8"/>
  <c r="Z193" i="8"/>
  <c r="Y193" i="8"/>
  <c r="X193" i="8"/>
  <c r="AA192" i="8"/>
  <c r="Z192" i="8"/>
  <c r="Y192" i="8"/>
  <c r="X192" i="8"/>
  <c r="AA191" i="8"/>
  <c r="Z191" i="8"/>
  <c r="Y191" i="8"/>
  <c r="X191" i="8"/>
  <c r="AA190" i="8"/>
  <c r="Z190" i="8"/>
  <c r="Y190" i="8"/>
  <c r="X190" i="8"/>
  <c r="AA189" i="8"/>
  <c r="Z189" i="8"/>
  <c r="Y189" i="8"/>
  <c r="X189" i="8"/>
  <c r="AA188" i="8"/>
  <c r="Z188" i="8"/>
  <c r="Y188" i="8"/>
  <c r="X188" i="8"/>
  <c r="AA187" i="8"/>
  <c r="Z187" i="8"/>
  <c r="Y187" i="8"/>
  <c r="X187" i="8"/>
  <c r="AA186" i="8"/>
  <c r="Z186" i="8"/>
  <c r="Y186" i="8"/>
  <c r="X186" i="8"/>
  <c r="AA185" i="8"/>
  <c r="Z185" i="8"/>
  <c r="Y185" i="8"/>
  <c r="X185" i="8"/>
  <c r="AA184" i="8"/>
  <c r="Z184" i="8"/>
  <c r="Y184" i="8"/>
  <c r="X184" i="8"/>
  <c r="AA183" i="8"/>
  <c r="Z183" i="8"/>
  <c r="Y183" i="8"/>
  <c r="X183" i="8"/>
  <c r="AA182" i="8"/>
  <c r="Z182" i="8"/>
  <c r="Y182" i="8"/>
  <c r="X182" i="8"/>
  <c r="AA181" i="8"/>
  <c r="Z181" i="8"/>
  <c r="Y181" i="8"/>
  <c r="X181" i="8"/>
  <c r="AA180" i="8"/>
  <c r="Z180" i="8"/>
  <c r="Y180" i="8"/>
  <c r="X180" i="8"/>
  <c r="AA179" i="8"/>
  <c r="Z179" i="8"/>
  <c r="Y179" i="8"/>
  <c r="X179" i="8"/>
  <c r="AA178" i="8"/>
  <c r="Z178" i="8"/>
  <c r="Y178" i="8"/>
  <c r="X178" i="8"/>
  <c r="AA177" i="8"/>
  <c r="Z177" i="8"/>
  <c r="Y177" i="8"/>
  <c r="X177" i="8"/>
  <c r="AA176" i="8"/>
  <c r="Z176" i="8"/>
  <c r="Y176" i="8"/>
  <c r="X176" i="8"/>
  <c r="AA175" i="8"/>
  <c r="Z175" i="8"/>
  <c r="Y175" i="8"/>
  <c r="X175" i="8"/>
  <c r="AA174" i="8"/>
  <c r="Z174" i="8"/>
  <c r="Y174" i="8"/>
  <c r="X174" i="8"/>
  <c r="AA173" i="8"/>
  <c r="Z173" i="8"/>
  <c r="Y173" i="8"/>
  <c r="X173" i="8"/>
  <c r="AA172" i="8"/>
  <c r="Z172" i="8"/>
  <c r="Y172" i="8"/>
  <c r="X172" i="8"/>
  <c r="AA171" i="8"/>
  <c r="Z171" i="8"/>
  <c r="Y171" i="8"/>
  <c r="X171" i="8"/>
  <c r="AA170" i="8"/>
  <c r="Z170" i="8"/>
  <c r="Y170" i="8"/>
  <c r="X170" i="8"/>
  <c r="AA169" i="8"/>
  <c r="Z169" i="8"/>
  <c r="Y169" i="8"/>
  <c r="X169" i="8"/>
  <c r="AA168" i="8"/>
  <c r="Z168" i="8"/>
  <c r="Y168" i="8"/>
  <c r="X168" i="8"/>
  <c r="AA167" i="8"/>
  <c r="Z167" i="8"/>
  <c r="Y167" i="8"/>
  <c r="X167" i="8"/>
  <c r="AA166" i="8"/>
  <c r="Z166" i="8"/>
  <c r="Y166" i="8"/>
  <c r="X166" i="8"/>
  <c r="AA165" i="8"/>
  <c r="Z165" i="8"/>
  <c r="Y165" i="8"/>
  <c r="X165" i="8"/>
  <c r="AA164" i="8"/>
  <c r="Z164" i="8"/>
  <c r="Y164" i="8"/>
  <c r="X164" i="8"/>
  <c r="AA163" i="8"/>
  <c r="Z163" i="8"/>
  <c r="Y163" i="8"/>
  <c r="X163" i="8"/>
  <c r="AA162" i="8"/>
  <c r="Z162" i="8"/>
  <c r="Y162" i="8"/>
  <c r="X162" i="8"/>
  <c r="AA161" i="8"/>
  <c r="Z161" i="8"/>
  <c r="Y161" i="8"/>
  <c r="X161" i="8"/>
  <c r="AA160" i="8"/>
  <c r="Z160" i="8"/>
  <c r="Y160" i="8"/>
  <c r="X160" i="8"/>
  <c r="AA159" i="8"/>
  <c r="Z159" i="8"/>
  <c r="Y159" i="8"/>
  <c r="X159" i="8"/>
  <c r="AA158" i="8"/>
  <c r="Z158" i="8"/>
  <c r="Y158" i="8"/>
  <c r="X158" i="8"/>
  <c r="AA157" i="8"/>
  <c r="Z157" i="8"/>
  <c r="Y157" i="8"/>
  <c r="X157" i="8"/>
  <c r="AA156" i="8"/>
  <c r="Z156" i="8"/>
  <c r="Y156" i="8"/>
  <c r="X156" i="8"/>
  <c r="AA155" i="8"/>
  <c r="Z155" i="8"/>
  <c r="Y155" i="8"/>
  <c r="X155" i="8"/>
  <c r="AA154" i="8"/>
  <c r="Z154" i="8"/>
  <c r="Y154" i="8"/>
  <c r="X154" i="8"/>
  <c r="AA153" i="8"/>
  <c r="Z153" i="8"/>
  <c r="Y153" i="8"/>
  <c r="X153" i="8"/>
  <c r="AA152" i="8"/>
  <c r="Z152" i="8"/>
  <c r="Y152" i="8"/>
  <c r="X152" i="8"/>
  <c r="AA151" i="8"/>
  <c r="Z151" i="8"/>
  <c r="Y151" i="8"/>
  <c r="X151" i="8"/>
  <c r="AA150" i="8"/>
  <c r="Z150" i="8"/>
  <c r="Y150" i="8"/>
  <c r="X150" i="8"/>
  <c r="AA149" i="8"/>
  <c r="Z149" i="8"/>
  <c r="Y149" i="8"/>
  <c r="X149" i="8"/>
  <c r="AA148" i="8"/>
  <c r="Z148" i="8"/>
  <c r="Y148" i="8"/>
  <c r="X148" i="8"/>
  <c r="AA147" i="8"/>
  <c r="Z147" i="8"/>
  <c r="Y147" i="8"/>
  <c r="X147" i="8"/>
  <c r="AA146" i="8"/>
  <c r="Z146" i="8"/>
  <c r="Y146" i="8"/>
  <c r="X146" i="8"/>
  <c r="AA145" i="8"/>
  <c r="Z145" i="8"/>
  <c r="Y145" i="8"/>
  <c r="X145" i="8"/>
  <c r="AA144" i="8"/>
  <c r="Z144" i="8"/>
  <c r="Y144" i="8"/>
  <c r="X144" i="8"/>
  <c r="AA143" i="8"/>
  <c r="Z143" i="8"/>
  <c r="Y143" i="8"/>
  <c r="X143" i="8"/>
  <c r="AA142" i="8"/>
  <c r="Z142" i="8"/>
  <c r="Y142" i="8"/>
  <c r="X142" i="8"/>
  <c r="AA141" i="8"/>
  <c r="Z141" i="8"/>
  <c r="Y141" i="8"/>
  <c r="X141" i="8"/>
  <c r="AA140" i="8"/>
  <c r="Z140" i="8"/>
  <c r="Y140" i="8"/>
  <c r="X140" i="8"/>
  <c r="AA139" i="8"/>
  <c r="Z139" i="8"/>
  <c r="Y139" i="8"/>
  <c r="X139" i="8"/>
  <c r="AA138" i="8"/>
  <c r="Z138" i="8"/>
  <c r="Y138" i="8"/>
  <c r="X138" i="8"/>
  <c r="AA137" i="8"/>
  <c r="Z137" i="8"/>
  <c r="Y137" i="8"/>
  <c r="X137" i="8"/>
  <c r="AA136" i="8"/>
  <c r="Z136" i="8"/>
  <c r="Y136" i="8"/>
  <c r="X136" i="8"/>
  <c r="AA135" i="8"/>
  <c r="Z135" i="8"/>
  <c r="Y135" i="8"/>
  <c r="X135" i="8"/>
  <c r="AA134" i="8"/>
  <c r="Z134" i="8"/>
  <c r="Y134" i="8"/>
  <c r="X134" i="8"/>
  <c r="AA133" i="8"/>
  <c r="Z133" i="8"/>
  <c r="Y133" i="8"/>
  <c r="X133" i="8"/>
  <c r="AA132" i="8"/>
  <c r="Z132" i="8"/>
  <c r="Y132" i="8"/>
  <c r="X132" i="8"/>
  <c r="AA131" i="8"/>
  <c r="Z131" i="8"/>
  <c r="Y131" i="8"/>
  <c r="X131" i="8"/>
  <c r="AA130" i="8"/>
  <c r="Z130" i="8"/>
  <c r="Y130" i="8"/>
  <c r="X130" i="8"/>
  <c r="AA129" i="8"/>
  <c r="Z129" i="8"/>
  <c r="Y129" i="8"/>
  <c r="X129" i="8"/>
  <c r="AA128" i="8"/>
  <c r="Z128" i="8"/>
  <c r="Y128" i="8"/>
  <c r="X128" i="8"/>
  <c r="AA127" i="8"/>
  <c r="Z127" i="8"/>
  <c r="Y127" i="8"/>
  <c r="X127" i="8"/>
  <c r="AA126" i="8"/>
  <c r="Z126" i="8"/>
  <c r="Y126" i="8"/>
  <c r="X126" i="8"/>
  <c r="AA125" i="8"/>
  <c r="Z125" i="8"/>
  <c r="Y125" i="8"/>
  <c r="X125" i="8"/>
  <c r="AA124" i="8"/>
  <c r="Z124" i="8"/>
  <c r="Y124" i="8"/>
  <c r="X124" i="8"/>
  <c r="AA123" i="8"/>
  <c r="Z123" i="8"/>
  <c r="Y123" i="8"/>
  <c r="X123" i="8"/>
  <c r="AA122" i="8"/>
  <c r="Z122" i="8"/>
  <c r="Y122" i="8"/>
  <c r="X122" i="8"/>
  <c r="AA121" i="8"/>
  <c r="Z121" i="8"/>
  <c r="Y121" i="8"/>
  <c r="X121" i="8"/>
  <c r="AA120" i="8"/>
  <c r="Z120" i="8"/>
  <c r="Y120" i="8"/>
  <c r="X120" i="8"/>
  <c r="AA119" i="8"/>
  <c r="Z119" i="8"/>
  <c r="Y119" i="8"/>
  <c r="X119" i="8"/>
  <c r="AA118" i="8"/>
  <c r="Z118" i="8"/>
  <c r="Y118" i="8"/>
  <c r="X118" i="8"/>
  <c r="AA117" i="8"/>
  <c r="Z117" i="8"/>
  <c r="Y117" i="8"/>
  <c r="X117" i="8"/>
  <c r="AA116" i="8"/>
  <c r="Z116" i="8"/>
  <c r="Y116" i="8"/>
  <c r="X116" i="8"/>
  <c r="AA115" i="8"/>
  <c r="Z115" i="8"/>
  <c r="Y115" i="8"/>
  <c r="X115" i="8"/>
  <c r="AA114" i="8"/>
  <c r="Z114" i="8"/>
  <c r="Y114" i="8"/>
  <c r="X114" i="8"/>
  <c r="AA113" i="8"/>
  <c r="Z113" i="8"/>
  <c r="Y113" i="8"/>
  <c r="X113" i="8"/>
  <c r="AA112" i="8"/>
  <c r="Z112" i="8"/>
  <c r="Y112" i="8"/>
  <c r="X112" i="8"/>
  <c r="AA111" i="8"/>
  <c r="Z111" i="8"/>
  <c r="Y111" i="8"/>
  <c r="X111" i="8"/>
  <c r="AA110" i="8"/>
  <c r="Z110" i="8"/>
  <c r="Y110" i="8"/>
  <c r="X110" i="8"/>
  <c r="AA109" i="8"/>
  <c r="Z109" i="8"/>
  <c r="Y109" i="8"/>
  <c r="X109" i="8"/>
  <c r="AA108" i="8"/>
  <c r="Z108" i="8"/>
  <c r="Y108" i="8"/>
  <c r="X108" i="8"/>
  <c r="AA107" i="8"/>
  <c r="Z107" i="8"/>
  <c r="Y107" i="8"/>
  <c r="X107" i="8"/>
  <c r="AA106" i="8"/>
  <c r="Z106" i="8"/>
  <c r="Y106" i="8"/>
  <c r="X106" i="8"/>
  <c r="AA105" i="8"/>
  <c r="Z105" i="8"/>
  <c r="Y105" i="8"/>
  <c r="X105" i="8"/>
  <c r="AA104" i="8"/>
  <c r="Z104" i="8"/>
  <c r="Y104" i="8"/>
  <c r="X104" i="8"/>
  <c r="AA103" i="8"/>
  <c r="Z103" i="8"/>
  <c r="Y103" i="8"/>
  <c r="X103" i="8"/>
  <c r="AA102" i="8"/>
  <c r="Z102" i="8"/>
  <c r="Y102" i="8"/>
  <c r="X102" i="8"/>
  <c r="AA101" i="8"/>
  <c r="Z101" i="8"/>
  <c r="Y101" i="8"/>
  <c r="X101" i="8"/>
  <c r="AA100" i="8"/>
  <c r="Z100" i="8"/>
  <c r="Y100" i="8"/>
  <c r="X100" i="8"/>
  <c r="AA99" i="8"/>
  <c r="Z99" i="8"/>
  <c r="Y99" i="8"/>
  <c r="X99" i="8"/>
  <c r="AA98" i="8"/>
  <c r="Z98" i="8"/>
  <c r="Y98" i="8"/>
  <c r="X98" i="8"/>
  <c r="AA97" i="8"/>
  <c r="Z97" i="8"/>
  <c r="Y97" i="8"/>
  <c r="X97" i="8"/>
  <c r="AA96" i="8"/>
  <c r="Z96" i="8"/>
  <c r="Y96" i="8"/>
  <c r="X96" i="8"/>
  <c r="AA95" i="8"/>
  <c r="Z95" i="8"/>
  <c r="Y95" i="8"/>
  <c r="X95" i="8"/>
  <c r="AA94" i="8"/>
  <c r="Z94" i="8"/>
  <c r="Y94" i="8"/>
  <c r="X94" i="8"/>
  <c r="AA93" i="8"/>
  <c r="Z93" i="8"/>
  <c r="Y93" i="8"/>
  <c r="X93" i="8"/>
  <c r="AA92" i="8"/>
  <c r="Z92" i="8"/>
  <c r="Y92" i="8"/>
  <c r="X92" i="8"/>
  <c r="AA91" i="8"/>
  <c r="Z91" i="8"/>
  <c r="Y91" i="8"/>
  <c r="X91" i="8"/>
  <c r="AA90" i="8"/>
  <c r="Z90" i="8"/>
  <c r="Y90" i="8"/>
  <c r="X90" i="8"/>
  <c r="AA89" i="8"/>
  <c r="Z89" i="8"/>
  <c r="Y89" i="8"/>
  <c r="X89" i="8"/>
  <c r="AA88" i="8"/>
  <c r="Z88" i="8"/>
  <c r="Y88" i="8"/>
  <c r="X88" i="8"/>
  <c r="AA87" i="8"/>
  <c r="Z87" i="8"/>
  <c r="Y87" i="8"/>
  <c r="X87" i="8"/>
  <c r="AA86" i="8"/>
  <c r="Z86" i="8"/>
  <c r="Y86" i="8"/>
  <c r="X86" i="8"/>
  <c r="AA85" i="8"/>
  <c r="Z85" i="8"/>
  <c r="Y85" i="8"/>
  <c r="X85" i="8"/>
  <c r="AA84" i="8"/>
  <c r="Z84" i="8"/>
  <c r="Y84" i="8"/>
  <c r="X84" i="8"/>
  <c r="AA83" i="8"/>
  <c r="Z83" i="8"/>
  <c r="Y83" i="8"/>
  <c r="X83" i="8"/>
  <c r="AA82" i="8"/>
  <c r="Z82" i="8"/>
  <c r="Y82" i="8"/>
  <c r="X82" i="8"/>
  <c r="AA81" i="8"/>
  <c r="Z81" i="8"/>
  <c r="Y81" i="8"/>
  <c r="X81" i="8"/>
  <c r="AA80" i="8"/>
  <c r="Z80" i="8"/>
  <c r="Y80" i="8"/>
  <c r="X80" i="8"/>
  <c r="AA79" i="8"/>
  <c r="Z79" i="8"/>
  <c r="Y79" i="8"/>
  <c r="X79" i="8"/>
  <c r="AA78" i="8"/>
  <c r="Z78" i="8"/>
  <c r="Y78" i="8"/>
  <c r="X78" i="8"/>
  <c r="AA77" i="8"/>
  <c r="Z77" i="8"/>
  <c r="Y77" i="8"/>
  <c r="X77" i="8"/>
  <c r="AA76" i="8"/>
  <c r="Z76" i="8"/>
  <c r="Y76" i="8"/>
  <c r="X76" i="8"/>
  <c r="AA75" i="8"/>
  <c r="Z75" i="8"/>
  <c r="Y75" i="8"/>
  <c r="X75" i="8"/>
  <c r="AA74" i="8"/>
  <c r="Z74" i="8"/>
  <c r="Y74" i="8"/>
  <c r="X74" i="8"/>
  <c r="AA73" i="8"/>
  <c r="Z73" i="8"/>
  <c r="Y73" i="8"/>
  <c r="X73" i="8"/>
  <c r="AA72" i="8"/>
  <c r="Z72" i="8"/>
  <c r="Y72" i="8"/>
  <c r="X72" i="8"/>
  <c r="AA71" i="8"/>
  <c r="Z71" i="8"/>
  <c r="Y71" i="8"/>
  <c r="X71" i="8"/>
  <c r="AA70" i="8"/>
  <c r="Z70" i="8"/>
  <c r="Y70" i="8"/>
  <c r="X70" i="8"/>
  <c r="AA69" i="8"/>
  <c r="Z69" i="8"/>
  <c r="Y69" i="8"/>
  <c r="X69" i="8"/>
  <c r="AA68" i="8"/>
  <c r="Z68" i="8"/>
  <c r="Y68" i="8"/>
  <c r="X68" i="8"/>
  <c r="AA67" i="8"/>
  <c r="Z67" i="8"/>
  <c r="Y67" i="8"/>
  <c r="X67" i="8"/>
  <c r="AA66" i="8"/>
  <c r="Z66" i="8"/>
  <c r="Y66" i="8"/>
  <c r="X66" i="8"/>
  <c r="AA65" i="8"/>
  <c r="Z65" i="8"/>
  <c r="Y65" i="8"/>
  <c r="X65" i="8"/>
  <c r="AA64" i="8"/>
  <c r="Z64" i="8"/>
  <c r="Y64" i="8"/>
  <c r="X64" i="8"/>
  <c r="AA63" i="8"/>
  <c r="Z63" i="8"/>
  <c r="Y63" i="8"/>
  <c r="X63" i="8"/>
  <c r="AA62" i="8"/>
  <c r="Z62" i="8"/>
  <c r="Y62" i="8"/>
  <c r="X62" i="8"/>
  <c r="AA61" i="8"/>
  <c r="Z61" i="8"/>
  <c r="Y61" i="8"/>
  <c r="X61" i="8"/>
  <c r="AA60" i="8"/>
  <c r="Z60" i="8"/>
  <c r="Y60" i="8"/>
  <c r="X60" i="8"/>
  <c r="AA59" i="8"/>
  <c r="Z59" i="8"/>
  <c r="Y59" i="8"/>
  <c r="X59" i="8"/>
  <c r="AA58" i="8"/>
  <c r="Z58" i="8"/>
  <c r="Y58" i="8"/>
  <c r="X58" i="8"/>
  <c r="AA57" i="8"/>
  <c r="Z57" i="8"/>
  <c r="Y57" i="8"/>
  <c r="X57" i="8"/>
  <c r="AA56" i="8"/>
  <c r="Z56" i="8"/>
  <c r="Y56" i="8"/>
  <c r="X56" i="8"/>
  <c r="AA55" i="8"/>
  <c r="Z55" i="8"/>
  <c r="Y55" i="8"/>
  <c r="X55" i="8"/>
  <c r="AA54" i="8"/>
  <c r="Z54" i="8"/>
  <c r="Y54" i="8"/>
  <c r="X54" i="8"/>
  <c r="AA53" i="8"/>
  <c r="Z53" i="8"/>
  <c r="Y53" i="8"/>
  <c r="X53" i="8"/>
  <c r="AA52" i="8"/>
  <c r="Z52" i="8"/>
  <c r="Y52" i="8"/>
  <c r="X52" i="8"/>
  <c r="AA51" i="8"/>
  <c r="Z51" i="8"/>
  <c r="Y51" i="8"/>
  <c r="X51" i="8"/>
  <c r="AA50" i="8"/>
  <c r="Z50" i="8"/>
  <c r="Y50" i="8"/>
  <c r="X50" i="8"/>
  <c r="AA49" i="8"/>
  <c r="Z49" i="8"/>
  <c r="Y49" i="8"/>
  <c r="X49" i="8"/>
  <c r="AA48" i="8"/>
  <c r="Z48" i="8"/>
  <c r="Y48" i="8"/>
  <c r="X48" i="8"/>
  <c r="AA47" i="8"/>
  <c r="Z47" i="8"/>
  <c r="Y47" i="8"/>
  <c r="X47" i="8"/>
  <c r="AA46" i="8"/>
  <c r="Z46" i="8"/>
  <c r="Y46" i="8"/>
  <c r="X46" i="8"/>
  <c r="AA45" i="8"/>
  <c r="Z45" i="8"/>
  <c r="Y45" i="8"/>
  <c r="X45" i="8"/>
  <c r="AA44" i="8"/>
  <c r="Z44" i="8"/>
  <c r="Y44" i="8"/>
  <c r="X44" i="8"/>
  <c r="AA43" i="8"/>
  <c r="Z43" i="8"/>
  <c r="Y43" i="8"/>
  <c r="X43" i="8"/>
  <c r="AA42" i="8"/>
  <c r="Z42" i="8"/>
  <c r="Y42" i="8"/>
  <c r="X42" i="8"/>
  <c r="AA41" i="8"/>
  <c r="Z41" i="8"/>
  <c r="Y41" i="8"/>
  <c r="X41" i="8"/>
  <c r="AA40" i="8"/>
  <c r="Z40" i="8"/>
  <c r="Y40" i="8"/>
  <c r="X40" i="8"/>
  <c r="AA39" i="8"/>
  <c r="Z39" i="8"/>
  <c r="Y39" i="8"/>
  <c r="X39" i="8"/>
  <c r="AA38" i="8"/>
  <c r="Z38" i="8"/>
  <c r="Y38" i="8"/>
  <c r="X38" i="8"/>
  <c r="AA37" i="8"/>
  <c r="Z37" i="8"/>
  <c r="Y37" i="8"/>
  <c r="X37" i="8"/>
  <c r="AA36" i="8"/>
  <c r="Z36" i="8"/>
  <c r="Y36" i="8"/>
  <c r="X36" i="8"/>
  <c r="AA35" i="8"/>
  <c r="Z35" i="8"/>
  <c r="Y35" i="8"/>
  <c r="X35" i="8"/>
  <c r="AA34" i="8"/>
  <c r="Z34" i="8"/>
  <c r="Y34" i="8"/>
  <c r="X34" i="8"/>
  <c r="AA33" i="8"/>
  <c r="Z33" i="8"/>
  <c r="Y33" i="8"/>
  <c r="X33" i="8"/>
  <c r="AA32" i="8"/>
  <c r="Z32" i="8"/>
  <c r="Y32" i="8"/>
  <c r="X32" i="8"/>
  <c r="AA31" i="8"/>
  <c r="Z31" i="8"/>
  <c r="Y31" i="8"/>
  <c r="X31" i="8"/>
  <c r="AA30" i="8"/>
  <c r="Z30" i="8"/>
  <c r="Y30" i="8"/>
  <c r="X30" i="8"/>
  <c r="AA29" i="8"/>
  <c r="Z29" i="8"/>
  <c r="Y29" i="8"/>
  <c r="X29" i="8"/>
  <c r="AA28" i="8"/>
  <c r="Z28" i="8"/>
  <c r="Y28" i="8"/>
  <c r="X28" i="8"/>
  <c r="AA27" i="8"/>
  <c r="Z27" i="8"/>
  <c r="Y27" i="8"/>
  <c r="X27" i="8"/>
  <c r="AA26" i="8"/>
  <c r="Z26" i="8"/>
  <c r="Y26" i="8"/>
  <c r="X26" i="8"/>
  <c r="AA25" i="8"/>
  <c r="Z25" i="8"/>
  <c r="Y25" i="8"/>
  <c r="X25" i="8"/>
  <c r="AA24" i="8"/>
  <c r="Z24" i="8"/>
  <c r="Y24" i="8"/>
  <c r="X24" i="8"/>
  <c r="AA23" i="8"/>
  <c r="Z23" i="8"/>
  <c r="Y23" i="8"/>
  <c r="X23" i="8"/>
  <c r="AA22" i="8"/>
  <c r="Z22" i="8"/>
  <c r="Y22" i="8"/>
  <c r="X22" i="8"/>
  <c r="AA21" i="8"/>
  <c r="Z21" i="8"/>
  <c r="Y21" i="8"/>
  <c r="X21" i="8"/>
  <c r="AA20" i="8"/>
  <c r="Z20" i="8"/>
  <c r="Y20" i="8"/>
  <c r="X20" i="8"/>
  <c r="AA19" i="8"/>
  <c r="Z19" i="8"/>
  <c r="Y19" i="8"/>
  <c r="X19" i="8"/>
  <c r="AA18" i="8"/>
  <c r="Z18" i="8"/>
  <c r="Y18" i="8"/>
  <c r="X18" i="8"/>
  <c r="AA17" i="8"/>
  <c r="Z17" i="8"/>
  <c r="Y17" i="8"/>
  <c r="X17" i="8"/>
  <c r="AA16" i="8"/>
  <c r="Z16" i="8"/>
  <c r="Y16" i="8"/>
  <c r="X16" i="8"/>
  <c r="AA15" i="8"/>
  <c r="Z15" i="8"/>
  <c r="Y15" i="8"/>
  <c r="X15" i="8"/>
  <c r="AA14" i="8"/>
  <c r="Z14" i="8"/>
  <c r="Y14" i="8"/>
  <c r="X14" i="8"/>
  <c r="AA13" i="8"/>
  <c r="Z13" i="8"/>
  <c r="Y13" i="8"/>
  <c r="X13" i="8"/>
  <c r="AA12" i="8"/>
  <c r="Z12" i="8"/>
  <c r="Y12" i="8"/>
  <c r="X12" i="8"/>
  <c r="AA11" i="8"/>
  <c r="Z11" i="8"/>
  <c r="Y11" i="8"/>
  <c r="X11" i="8"/>
  <c r="AA10" i="8"/>
  <c r="Z10" i="8"/>
  <c r="Y10" i="8"/>
  <c r="X10" i="8"/>
  <c r="AA9" i="8"/>
  <c r="Z9" i="8"/>
  <c r="Y9" i="8"/>
  <c r="X9" i="8"/>
  <c r="AA8" i="8"/>
  <c r="Z8" i="8"/>
  <c r="Y8" i="8"/>
  <c r="X8" i="8"/>
  <c r="AA7" i="8"/>
  <c r="Z7" i="8"/>
  <c r="Y7" i="8"/>
  <c r="X7" i="8"/>
  <c r="AA6" i="8"/>
  <c r="Z6" i="8"/>
  <c r="Y6" i="8"/>
  <c r="X6" i="8"/>
  <c r="AA5" i="8"/>
  <c r="Z5" i="8"/>
  <c r="Y5" i="8"/>
  <c r="X5" i="8"/>
  <c r="AA4" i="8"/>
  <c r="Z4" i="8"/>
  <c r="Y4" i="8"/>
  <c r="X4" i="8"/>
  <c r="AA3" i="8"/>
  <c r="Z3" i="8"/>
  <c r="Y3" i="8"/>
  <c r="X3" i="8"/>
  <c r="AA2" i="8"/>
  <c r="Z2" i="8"/>
  <c r="Y2" i="8"/>
  <c r="X2" i="8"/>
  <c r="H196" i="9" l="1"/>
  <c r="J196" i="9"/>
  <c r="L196" i="9"/>
  <c r="M3" i="7"/>
  <c r="N3" i="7"/>
  <c r="O3" i="7"/>
  <c r="P3" i="7"/>
  <c r="M4" i="7"/>
  <c r="O4" i="7" s="1"/>
  <c r="N4" i="7"/>
  <c r="P4" i="7"/>
  <c r="M5" i="7"/>
  <c r="N5" i="7"/>
  <c r="O5" i="7"/>
  <c r="P5" i="7"/>
  <c r="M6" i="7"/>
  <c r="N6" i="7"/>
  <c r="O6" i="7"/>
  <c r="P6" i="7"/>
  <c r="M7" i="7"/>
  <c r="N7" i="7"/>
  <c r="O7" i="7"/>
  <c r="P7" i="7"/>
  <c r="M8" i="7"/>
  <c r="N8" i="7"/>
  <c r="O8" i="7"/>
  <c r="P8" i="7"/>
  <c r="M9" i="7"/>
  <c r="N9" i="7"/>
  <c r="O9" i="7"/>
  <c r="P9" i="7"/>
  <c r="M10" i="7"/>
  <c r="N10" i="7"/>
  <c r="O10" i="7"/>
  <c r="P10" i="7"/>
  <c r="M11" i="7"/>
  <c r="N11" i="7"/>
  <c r="O11" i="7"/>
  <c r="P11" i="7"/>
  <c r="M12" i="7"/>
  <c r="N12" i="7"/>
  <c r="O12" i="7"/>
  <c r="P12" i="7"/>
  <c r="M13" i="7"/>
  <c r="N13" i="7"/>
  <c r="O13" i="7"/>
  <c r="P13" i="7"/>
  <c r="M14" i="7"/>
  <c r="N14" i="7"/>
  <c r="O14" i="7"/>
  <c r="P14" i="7"/>
  <c r="M15" i="7"/>
  <c r="N15" i="7"/>
  <c r="O15" i="7"/>
  <c r="P15" i="7"/>
  <c r="M16" i="7"/>
  <c r="N16" i="7"/>
  <c r="O16" i="7"/>
  <c r="P16" i="7"/>
  <c r="M17" i="7"/>
  <c r="N17" i="7"/>
  <c r="O17" i="7"/>
  <c r="P17" i="7"/>
  <c r="M18" i="7"/>
  <c r="N18" i="7"/>
  <c r="O18" i="7"/>
  <c r="P18" i="7"/>
  <c r="M19" i="7"/>
  <c r="N19" i="7"/>
  <c r="O19" i="7"/>
  <c r="P19" i="7"/>
  <c r="M20" i="7"/>
  <c r="N20" i="7"/>
  <c r="O20" i="7"/>
  <c r="P20" i="7"/>
  <c r="M21" i="7"/>
  <c r="N21" i="7"/>
  <c r="O21" i="7"/>
  <c r="P21" i="7"/>
  <c r="M22" i="7"/>
  <c r="N22" i="7"/>
  <c r="O22" i="7"/>
  <c r="P22" i="7"/>
  <c r="M23" i="7"/>
  <c r="N23" i="7"/>
  <c r="O23" i="7"/>
  <c r="P23" i="7"/>
  <c r="M24" i="7"/>
  <c r="N24" i="7"/>
  <c r="O24" i="7"/>
  <c r="P24" i="7"/>
  <c r="M25" i="7"/>
  <c r="N25" i="7"/>
  <c r="O25" i="7"/>
  <c r="P25" i="7"/>
  <c r="M26" i="7"/>
  <c r="N26" i="7"/>
  <c r="O26" i="7"/>
  <c r="P26" i="7"/>
  <c r="M27" i="7"/>
  <c r="N27" i="7"/>
  <c r="O27" i="7"/>
  <c r="P27" i="7"/>
  <c r="M28" i="7"/>
  <c r="N28" i="7"/>
  <c r="O28" i="7"/>
  <c r="P28" i="7"/>
  <c r="M29" i="7"/>
  <c r="N29" i="7"/>
  <c r="O29" i="7"/>
  <c r="P29" i="7"/>
  <c r="M30" i="7"/>
  <c r="N30" i="7"/>
  <c r="O30" i="7"/>
  <c r="P30" i="7"/>
  <c r="M31" i="7"/>
  <c r="N31" i="7"/>
  <c r="O31" i="7"/>
  <c r="P31" i="7"/>
  <c r="M32" i="7"/>
  <c r="N32" i="7"/>
  <c r="O32" i="7"/>
  <c r="P32" i="7"/>
  <c r="M33" i="7"/>
  <c r="N33" i="7"/>
  <c r="O33" i="7"/>
  <c r="P33" i="7"/>
  <c r="M34" i="7"/>
  <c r="N34" i="7"/>
  <c r="O34" i="7"/>
  <c r="P34" i="7"/>
  <c r="M35" i="7"/>
  <c r="N35" i="7"/>
  <c r="O35" i="7"/>
  <c r="P35" i="7"/>
  <c r="M36" i="7"/>
  <c r="N36" i="7"/>
  <c r="O36" i="7"/>
  <c r="P36" i="7"/>
  <c r="M37" i="7"/>
  <c r="N37" i="7"/>
  <c r="O37" i="7"/>
  <c r="P37" i="7"/>
  <c r="M38" i="7"/>
  <c r="N38" i="7"/>
  <c r="O38" i="7"/>
  <c r="P38" i="7"/>
  <c r="M39" i="7"/>
  <c r="N39" i="7"/>
  <c r="O39" i="7"/>
  <c r="P39" i="7"/>
  <c r="M40" i="7"/>
  <c r="N40" i="7"/>
  <c r="O40" i="7"/>
  <c r="P40" i="7"/>
  <c r="M41" i="7"/>
  <c r="N41" i="7"/>
  <c r="O41" i="7"/>
  <c r="P41" i="7"/>
  <c r="M42" i="7"/>
  <c r="N42" i="7"/>
  <c r="O42" i="7"/>
  <c r="P42" i="7"/>
  <c r="M43" i="7"/>
  <c r="N43" i="7"/>
  <c r="O43" i="7"/>
  <c r="P43" i="7"/>
  <c r="M44" i="7"/>
  <c r="N44" i="7"/>
  <c r="O44" i="7"/>
  <c r="P44" i="7"/>
  <c r="M45" i="7"/>
  <c r="N45" i="7"/>
  <c r="O45" i="7"/>
  <c r="P45" i="7"/>
  <c r="M46" i="7"/>
  <c r="N46" i="7"/>
  <c r="O46" i="7"/>
  <c r="P46" i="7"/>
  <c r="M47" i="7"/>
  <c r="N47" i="7"/>
  <c r="O47" i="7"/>
  <c r="P47" i="7"/>
  <c r="M48" i="7"/>
  <c r="N48" i="7"/>
  <c r="O48" i="7"/>
  <c r="P48" i="7"/>
  <c r="M49" i="7"/>
  <c r="N49" i="7"/>
  <c r="O49" i="7"/>
  <c r="P49" i="7"/>
  <c r="M50" i="7"/>
  <c r="N50" i="7"/>
  <c r="O50" i="7"/>
  <c r="P50" i="7"/>
  <c r="M51" i="7"/>
  <c r="N51" i="7"/>
  <c r="O51" i="7"/>
  <c r="P51" i="7"/>
  <c r="M52" i="7"/>
  <c r="N52" i="7"/>
  <c r="O52" i="7"/>
  <c r="P52" i="7"/>
  <c r="M53" i="7"/>
  <c r="N53" i="7"/>
  <c r="O53" i="7"/>
  <c r="P53" i="7"/>
  <c r="M54" i="7"/>
  <c r="N54" i="7"/>
  <c r="O54" i="7"/>
  <c r="P54" i="7"/>
  <c r="M55" i="7"/>
  <c r="N55" i="7"/>
  <c r="O55" i="7"/>
  <c r="P55" i="7"/>
  <c r="M56" i="7"/>
  <c r="N56" i="7"/>
  <c r="O56" i="7"/>
  <c r="P56" i="7"/>
  <c r="M57" i="7"/>
  <c r="N57" i="7"/>
  <c r="O57" i="7"/>
  <c r="P57" i="7"/>
  <c r="M58" i="7"/>
  <c r="N58" i="7"/>
  <c r="O58" i="7"/>
  <c r="P58" i="7"/>
  <c r="M59" i="7"/>
  <c r="N59" i="7"/>
  <c r="O59" i="7"/>
  <c r="P59" i="7"/>
  <c r="M60" i="7"/>
  <c r="N60" i="7"/>
  <c r="O60" i="7"/>
  <c r="P60" i="7"/>
  <c r="M61" i="7"/>
  <c r="N61" i="7"/>
  <c r="O61" i="7"/>
  <c r="P61" i="7"/>
  <c r="M62" i="7"/>
  <c r="N62" i="7"/>
  <c r="O62" i="7"/>
  <c r="P62" i="7"/>
  <c r="M63" i="7"/>
  <c r="N63" i="7"/>
  <c r="O63" i="7"/>
  <c r="P63" i="7"/>
  <c r="M64" i="7"/>
  <c r="N64" i="7"/>
  <c r="O64" i="7"/>
  <c r="P64" i="7"/>
  <c r="M65" i="7"/>
  <c r="N65" i="7"/>
  <c r="O65" i="7"/>
  <c r="P65" i="7"/>
  <c r="M66" i="7"/>
  <c r="N66" i="7"/>
  <c r="O66" i="7"/>
  <c r="P66" i="7"/>
  <c r="M67" i="7"/>
  <c r="N67" i="7"/>
  <c r="O67" i="7"/>
  <c r="P67" i="7"/>
  <c r="M68" i="7"/>
  <c r="N68" i="7"/>
  <c r="O68" i="7"/>
  <c r="P68" i="7"/>
  <c r="M69" i="7"/>
  <c r="N69" i="7"/>
  <c r="O69" i="7"/>
  <c r="P69" i="7"/>
  <c r="M70" i="7"/>
  <c r="N70" i="7"/>
  <c r="O70" i="7"/>
  <c r="P70" i="7"/>
  <c r="M71" i="7"/>
  <c r="N71" i="7"/>
  <c r="O71" i="7"/>
  <c r="P71" i="7"/>
  <c r="M72" i="7"/>
  <c r="N72" i="7"/>
  <c r="O72" i="7"/>
  <c r="P72" i="7"/>
  <c r="M73" i="7"/>
  <c r="N73" i="7"/>
  <c r="O73" i="7"/>
  <c r="P73" i="7"/>
  <c r="M74" i="7"/>
  <c r="N74" i="7"/>
  <c r="O74" i="7"/>
  <c r="P74" i="7"/>
  <c r="M75" i="7"/>
  <c r="N75" i="7"/>
  <c r="O75" i="7"/>
  <c r="P75" i="7"/>
  <c r="M76" i="7"/>
  <c r="N76" i="7"/>
  <c r="O76" i="7"/>
  <c r="P76" i="7"/>
  <c r="M77" i="7"/>
  <c r="N77" i="7"/>
  <c r="O77" i="7"/>
  <c r="P77" i="7"/>
  <c r="M78" i="7"/>
  <c r="N78" i="7"/>
  <c r="O78" i="7"/>
  <c r="P78" i="7"/>
  <c r="M79" i="7"/>
  <c r="N79" i="7"/>
  <c r="O79" i="7"/>
  <c r="P79" i="7"/>
  <c r="M80" i="7"/>
  <c r="N80" i="7"/>
  <c r="O80" i="7"/>
  <c r="P80" i="7"/>
  <c r="M81" i="7"/>
  <c r="N81" i="7"/>
  <c r="O81" i="7"/>
  <c r="P81" i="7"/>
  <c r="M82" i="7"/>
  <c r="N82" i="7"/>
  <c r="O82" i="7"/>
  <c r="P82" i="7"/>
  <c r="M83" i="7"/>
  <c r="N83" i="7"/>
  <c r="O83" i="7"/>
  <c r="P83" i="7"/>
  <c r="M84" i="7"/>
  <c r="N84" i="7"/>
  <c r="O84" i="7"/>
  <c r="P84" i="7"/>
  <c r="M85" i="7"/>
  <c r="N85" i="7"/>
  <c r="O85" i="7"/>
  <c r="P85" i="7"/>
  <c r="M86" i="7"/>
  <c r="N86" i="7"/>
  <c r="O86" i="7"/>
  <c r="P86" i="7"/>
  <c r="M87" i="7"/>
  <c r="N87" i="7"/>
  <c r="O87" i="7"/>
  <c r="P87" i="7"/>
  <c r="M88" i="7"/>
  <c r="N88" i="7"/>
  <c r="O88" i="7"/>
  <c r="P88" i="7"/>
  <c r="M89" i="7"/>
  <c r="N89" i="7"/>
  <c r="O89" i="7"/>
  <c r="P89" i="7"/>
  <c r="M90" i="7"/>
  <c r="N90" i="7"/>
  <c r="O90" i="7"/>
  <c r="P90" i="7"/>
  <c r="M91" i="7"/>
  <c r="N91" i="7"/>
  <c r="O91" i="7"/>
  <c r="P91" i="7"/>
  <c r="M92" i="7"/>
  <c r="N92" i="7"/>
  <c r="O92" i="7"/>
  <c r="P92" i="7"/>
  <c r="M93" i="7"/>
  <c r="N93" i="7"/>
  <c r="O93" i="7"/>
  <c r="P93" i="7"/>
  <c r="M94" i="7"/>
  <c r="N94" i="7"/>
  <c r="O94" i="7"/>
  <c r="P94" i="7"/>
  <c r="M95" i="7"/>
  <c r="N95" i="7"/>
  <c r="O95" i="7"/>
  <c r="P95" i="7"/>
  <c r="M96" i="7"/>
  <c r="N96" i="7"/>
  <c r="O96" i="7"/>
  <c r="P96" i="7"/>
  <c r="M97" i="7"/>
  <c r="N97" i="7"/>
  <c r="O97" i="7"/>
  <c r="P97" i="7"/>
  <c r="M98" i="7"/>
  <c r="N98" i="7"/>
  <c r="O98" i="7"/>
  <c r="P98" i="7"/>
  <c r="M99" i="7"/>
  <c r="N99" i="7"/>
  <c r="O99" i="7"/>
  <c r="P99" i="7"/>
  <c r="M100" i="7"/>
  <c r="N100" i="7"/>
  <c r="O100" i="7"/>
  <c r="P100" i="7"/>
  <c r="M101" i="7"/>
  <c r="N101" i="7"/>
  <c r="O101" i="7"/>
  <c r="P101" i="7"/>
  <c r="M102" i="7"/>
  <c r="N102" i="7"/>
  <c r="O102" i="7"/>
  <c r="P102" i="7"/>
  <c r="M103" i="7"/>
  <c r="N103" i="7"/>
  <c r="O103" i="7"/>
  <c r="P103" i="7"/>
  <c r="M104" i="7"/>
  <c r="N104" i="7"/>
  <c r="O104" i="7"/>
  <c r="P104" i="7"/>
  <c r="M105" i="7"/>
  <c r="N105" i="7"/>
  <c r="O105" i="7"/>
  <c r="P105" i="7"/>
  <c r="M106" i="7"/>
  <c r="N106" i="7"/>
  <c r="O106" i="7"/>
  <c r="P106" i="7"/>
  <c r="M107" i="7"/>
  <c r="N107" i="7"/>
  <c r="O107" i="7"/>
  <c r="P107" i="7"/>
  <c r="M108" i="7"/>
  <c r="N108" i="7"/>
  <c r="O108" i="7"/>
  <c r="P108" i="7"/>
  <c r="M109" i="7"/>
  <c r="N109" i="7"/>
  <c r="O109" i="7"/>
  <c r="P109" i="7"/>
  <c r="M110" i="7"/>
  <c r="N110" i="7"/>
  <c r="O110" i="7"/>
  <c r="P110" i="7"/>
  <c r="M111" i="7"/>
  <c r="N111" i="7"/>
  <c r="O111" i="7"/>
  <c r="P111" i="7"/>
  <c r="M112" i="7"/>
  <c r="N112" i="7"/>
  <c r="O112" i="7"/>
  <c r="P112" i="7"/>
  <c r="M113" i="7"/>
  <c r="N113" i="7"/>
  <c r="O113" i="7"/>
  <c r="P113" i="7"/>
  <c r="M114" i="7"/>
  <c r="N114" i="7"/>
  <c r="O114" i="7"/>
  <c r="P114" i="7"/>
  <c r="M115" i="7"/>
  <c r="N115" i="7"/>
  <c r="O115" i="7"/>
  <c r="P115" i="7"/>
  <c r="M116" i="7"/>
  <c r="N116" i="7"/>
  <c r="O116" i="7"/>
  <c r="P116" i="7"/>
  <c r="M117" i="7"/>
  <c r="N117" i="7"/>
  <c r="O117" i="7"/>
  <c r="P117" i="7"/>
  <c r="M118" i="7"/>
  <c r="N118" i="7"/>
  <c r="O118" i="7"/>
  <c r="P118" i="7"/>
  <c r="M119" i="7"/>
  <c r="N119" i="7"/>
  <c r="O119" i="7"/>
  <c r="P119" i="7"/>
  <c r="M120" i="7"/>
  <c r="N120" i="7"/>
  <c r="O120" i="7"/>
  <c r="P120" i="7"/>
  <c r="M121" i="7"/>
  <c r="N121" i="7"/>
  <c r="O121" i="7"/>
  <c r="P121" i="7"/>
  <c r="M122" i="7"/>
  <c r="N122" i="7"/>
  <c r="O122" i="7"/>
  <c r="P122" i="7"/>
  <c r="M123" i="7"/>
  <c r="N123" i="7"/>
  <c r="O123" i="7"/>
  <c r="P123" i="7"/>
  <c r="M124" i="7"/>
  <c r="N124" i="7"/>
  <c r="O124" i="7"/>
  <c r="P124" i="7"/>
  <c r="M125" i="7"/>
  <c r="N125" i="7"/>
  <c r="O125" i="7"/>
  <c r="P125" i="7"/>
  <c r="M126" i="7"/>
  <c r="N126" i="7"/>
  <c r="O126" i="7"/>
  <c r="P126" i="7"/>
  <c r="M127" i="7"/>
  <c r="N127" i="7"/>
  <c r="O127" i="7"/>
  <c r="P127" i="7"/>
  <c r="M128" i="7"/>
  <c r="N128" i="7"/>
  <c r="O128" i="7"/>
  <c r="P128" i="7"/>
  <c r="M129" i="7"/>
  <c r="N129" i="7"/>
  <c r="O129" i="7"/>
  <c r="P129" i="7"/>
  <c r="M130" i="7"/>
  <c r="N130" i="7"/>
  <c r="O130" i="7"/>
  <c r="P130" i="7"/>
  <c r="M131" i="7"/>
  <c r="N131" i="7"/>
  <c r="O131" i="7"/>
  <c r="P131" i="7"/>
  <c r="M132" i="7"/>
  <c r="N132" i="7"/>
  <c r="O132" i="7"/>
  <c r="P132" i="7"/>
  <c r="M133" i="7"/>
  <c r="N133" i="7"/>
  <c r="O133" i="7"/>
  <c r="P133" i="7"/>
  <c r="M134" i="7"/>
  <c r="N134" i="7"/>
  <c r="O134" i="7"/>
  <c r="P134" i="7"/>
  <c r="M135" i="7"/>
  <c r="N135" i="7"/>
  <c r="O135" i="7"/>
  <c r="P135" i="7"/>
  <c r="M136" i="7"/>
  <c r="N136" i="7"/>
  <c r="O136" i="7"/>
  <c r="P136" i="7"/>
  <c r="M137" i="7"/>
  <c r="N137" i="7"/>
  <c r="O137" i="7"/>
  <c r="P137" i="7"/>
  <c r="M138" i="7"/>
  <c r="N138" i="7"/>
  <c r="O138" i="7"/>
  <c r="P138" i="7"/>
  <c r="M139" i="7"/>
  <c r="N139" i="7"/>
  <c r="O139" i="7"/>
  <c r="P139" i="7"/>
  <c r="M140" i="7"/>
  <c r="N140" i="7"/>
  <c r="O140" i="7"/>
  <c r="P140" i="7"/>
  <c r="M141" i="7"/>
  <c r="N141" i="7"/>
  <c r="O141" i="7"/>
  <c r="P141" i="7"/>
  <c r="M142" i="7"/>
  <c r="N142" i="7"/>
  <c r="O142" i="7"/>
  <c r="P142" i="7"/>
  <c r="M143" i="7"/>
  <c r="N143" i="7"/>
  <c r="O143" i="7"/>
  <c r="P143" i="7"/>
  <c r="M144" i="7"/>
  <c r="N144" i="7"/>
  <c r="O144" i="7"/>
  <c r="P144" i="7"/>
  <c r="M145" i="7"/>
  <c r="N145" i="7"/>
  <c r="O145" i="7"/>
  <c r="P145" i="7"/>
  <c r="M146" i="7"/>
  <c r="N146" i="7"/>
  <c r="O146" i="7"/>
  <c r="P146" i="7"/>
  <c r="M147" i="7"/>
  <c r="N147" i="7"/>
  <c r="O147" i="7"/>
  <c r="P147" i="7"/>
  <c r="M148" i="7"/>
  <c r="N148" i="7"/>
  <c r="O148" i="7"/>
  <c r="P148" i="7"/>
  <c r="M149" i="7"/>
  <c r="N149" i="7"/>
  <c r="O149" i="7"/>
  <c r="P149" i="7"/>
  <c r="M150" i="7"/>
  <c r="N150" i="7"/>
  <c r="O150" i="7"/>
  <c r="P150" i="7"/>
  <c r="M151" i="7"/>
  <c r="N151" i="7"/>
  <c r="O151" i="7"/>
  <c r="P151" i="7"/>
  <c r="M152" i="7"/>
  <c r="N152" i="7"/>
  <c r="O152" i="7"/>
  <c r="P152" i="7"/>
  <c r="M153" i="7"/>
  <c r="N153" i="7"/>
  <c r="O153" i="7"/>
  <c r="P153" i="7"/>
  <c r="M154" i="7"/>
  <c r="N154" i="7"/>
  <c r="O154" i="7"/>
  <c r="P154" i="7"/>
  <c r="M155" i="7"/>
  <c r="N155" i="7"/>
  <c r="O155" i="7"/>
  <c r="P155" i="7"/>
  <c r="M156" i="7"/>
  <c r="N156" i="7"/>
  <c r="O156" i="7"/>
  <c r="P156" i="7"/>
  <c r="M157" i="7"/>
  <c r="N157" i="7"/>
  <c r="O157" i="7"/>
  <c r="P157" i="7"/>
  <c r="M158" i="7"/>
  <c r="N158" i="7"/>
  <c r="O158" i="7"/>
  <c r="P158" i="7"/>
  <c r="M159" i="7"/>
  <c r="N159" i="7"/>
  <c r="O159" i="7"/>
  <c r="P159" i="7"/>
  <c r="M160" i="7"/>
  <c r="N160" i="7"/>
  <c r="O160" i="7"/>
  <c r="P160" i="7"/>
  <c r="M161" i="7"/>
  <c r="N161" i="7"/>
  <c r="O161" i="7"/>
  <c r="P161" i="7"/>
  <c r="M162" i="7"/>
  <c r="N162" i="7"/>
  <c r="O162" i="7"/>
  <c r="P162" i="7"/>
  <c r="M163" i="7"/>
  <c r="N163" i="7"/>
  <c r="O163" i="7"/>
  <c r="P163" i="7"/>
  <c r="M164" i="7"/>
  <c r="N164" i="7"/>
  <c r="O164" i="7"/>
  <c r="P164" i="7"/>
  <c r="M165" i="7"/>
  <c r="N165" i="7"/>
  <c r="O165" i="7"/>
  <c r="P165" i="7"/>
  <c r="M166" i="7"/>
  <c r="N166" i="7"/>
  <c r="O166" i="7"/>
  <c r="P166" i="7"/>
  <c r="M167" i="7"/>
  <c r="N167" i="7"/>
  <c r="O167" i="7"/>
  <c r="P167" i="7"/>
  <c r="M168" i="7"/>
  <c r="N168" i="7"/>
  <c r="O168" i="7"/>
  <c r="P168" i="7"/>
  <c r="M169" i="7"/>
  <c r="N169" i="7"/>
  <c r="O169" i="7"/>
  <c r="P169" i="7"/>
  <c r="M170" i="7"/>
  <c r="N170" i="7"/>
  <c r="O170" i="7"/>
  <c r="P170" i="7"/>
  <c r="M171" i="7"/>
  <c r="N171" i="7"/>
  <c r="O171" i="7"/>
  <c r="P171" i="7"/>
  <c r="M172" i="7"/>
  <c r="N172" i="7"/>
  <c r="O172" i="7"/>
  <c r="P172" i="7"/>
  <c r="M173" i="7"/>
  <c r="N173" i="7"/>
  <c r="O173" i="7"/>
  <c r="P173" i="7"/>
  <c r="M174" i="7"/>
  <c r="N174" i="7"/>
  <c r="O174" i="7"/>
  <c r="P174" i="7"/>
  <c r="M175" i="7"/>
  <c r="N175" i="7"/>
  <c r="O175" i="7"/>
  <c r="P175" i="7"/>
  <c r="M176" i="7"/>
  <c r="N176" i="7"/>
  <c r="O176" i="7"/>
  <c r="P176" i="7"/>
  <c r="M177" i="7"/>
  <c r="N177" i="7"/>
  <c r="O177" i="7"/>
  <c r="P177" i="7"/>
  <c r="M178" i="7"/>
  <c r="N178" i="7"/>
  <c r="O178" i="7"/>
  <c r="P178" i="7"/>
  <c r="M179" i="7"/>
  <c r="N179" i="7"/>
  <c r="O179" i="7"/>
  <c r="P179" i="7"/>
  <c r="M180" i="7"/>
  <c r="N180" i="7"/>
  <c r="O180" i="7"/>
  <c r="P180" i="7"/>
  <c r="M181" i="7"/>
  <c r="N181" i="7"/>
  <c r="O181" i="7"/>
  <c r="P181" i="7"/>
  <c r="M182" i="7"/>
  <c r="N182" i="7"/>
  <c r="O182" i="7"/>
  <c r="P182" i="7"/>
  <c r="M183" i="7"/>
  <c r="N183" i="7"/>
  <c r="O183" i="7"/>
  <c r="P183" i="7"/>
  <c r="M184" i="7"/>
  <c r="N184" i="7"/>
  <c r="O184" i="7"/>
  <c r="P184" i="7"/>
  <c r="M185" i="7"/>
  <c r="N185" i="7"/>
  <c r="O185" i="7"/>
  <c r="P185" i="7"/>
  <c r="M186" i="7"/>
  <c r="N186" i="7"/>
  <c r="O186" i="7"/>
  <c r="P186" i="7"/>
  <c r="M187" i="7"/>
  <c r="N187" i="7"/>
  <c r="O187" i="7"/>
  <c r="P187" i="7"/>
  <c r="M188" i="7"/>
  <c r="N188" i="7"/>
  <c r="O188" i="7"/>
  <c r="P188" i="7"/>
  <c r="M189" i="7"/>
  <c r="N189" i="7"/>
  <c r="O189" i="7"/>
  <c r="P189" i="7"/>
  <c r="M190" i="7"/>
  <c r="N190" i="7"/>
  <c r="O190" i="7"/>
  <c r="P190" i="7"/>
  <c r="M191" i="7"/>
  <c r="N191" i="7"/>
  <c r="O191" i="7"/>
  <c r="P191" i="7"/>
  <c r="M192" i="7"/>
  <c r="N192" i="7"/>
  <c r="O192" i="7"/>
  <c r="P192" i="7"/>
  <c r="M193" i="7"/>
  <c r="N193" i="7"/>
  <c r="O193" i="7"/>
  <c r="P193" i="7"/>
  <c r="M194" i="7"/>
  <c r="N194" i="7"/>
  <c r="O194" i="7"/>
  <c r="P194" i="7"/>
  <c r="M195" i="7"/>
  <c r="N195" i="7"/>
  <c r="O195" i="7"/>
  <c r="P195" i="7"/>
  <c r="M196" i="7"/>
  <c r="N196" i="7"/>
  <c r="O196" i="7"/>
  <c r="P196" i="7"/>
  <c r="M197" i="7"/>
  <c r="N197" i="7"/>
  <c r="O197" i="7"/>
  <c r="P197" i="7"/>
  <c r="M198" i="7"/>
  <c r="N198" i="7"/>
  <c r="O198" i="7"/>
  <c r="P198" i="7"/>
  <c r="M199" i="7"/>
  <c r="N199" i="7"/>
  <c r="O199" i="7"/>
  <c r="P199" i="7"/>
  <c r="M200" i="7"/>
  <c r="N200" i="7"/>
  <c r="O200" i="7"/>
  <c r="P200" i="7"/>
  <c r="M201" i="7"/>
  <c r="N201" i="7"/>
  <c r="O201" i="7"/>
  <c r="P201" i="7"/>
  <c r="M202" i="7"/>
  <c r="N202" i="7"/>
  <c r="O202" i="7"/>
  <c r="P202" i="7"/>
  <c r="M203" i="7"/>
  <c r="N203" i="7"/>
  <c r="O203" i="7"/>
  <c r="P203" i="7"/>
  <c r="M204" i="7"/>
  <c r="N204" i="7"/>
  <c r="O204" i="7"/>
  <c r="P204" i="7"/>
  <c r="M205" i="7"/>
  <c r="N205" i="7"/>
  <c r="O205" i="7"/>
  <c r="P205" i="7"/>
  <c r="M206" i="7"/>
  <c r="N206" i="7"/>
  <c r="O206" i="7"/>
  <c r="P206" i="7"/>
  <c r="M207" i="7"/>
  <c r="N207" i="7"/>
  <c r="O207" i="7"/>
  <c r="P207" i="7"/>
  <c r="M208" i="7"/>
  <c r="N208" i="7"/>
  <c r="O208" i="7"/>
  <c r="P208" i="7"/>
  <c r="M209" i="7"/>
  <c r="N209" i="7"/>
  <c r="O209" i="7"/>
  <c r="P209" i="7"/>
  <c r="M210" i="7"/>
  <c r="N210" i="7"/>
  <c r="O210" i="7"/>
  <c r="P210" i="7"/>
  <c r="M211" i="7"/>
  <c r="N211" i="7"/>
  <c r="O211" i="7"/>
  <c r="P211" i="7"/>
  <c r="M212" i="7"/>
  <c r="N212" i="7"/>
  <c r="O212" i="7"/>
  <c r="P212" i="7"/>
  <c r="M213" i="7"/>
  <c r="N213" i="7"/>
  <c r="O213" i="7"/>
  <c r="P213" i="7"/>
  <c r="M214" i="7"/>
  <c r="N214" i="7"/>
  <c r="O214" i="7"/>
  <c r="P214" i="7"/>
  <c r="M215" i="7"/>
  <c r="N215" i="7"/>
  <c r="O215" i="7"/>
  <c r="P215" i="7"/>
  <c r="M216" i="7"/>
  <c r="N216" i="7"/>
  <c r="O216" i="7"/>
  <c r="P216" i="7"/>
  <c r="M217" i="7"/>
  <c r="N217" i="7"/>
  <c r="O217" i="7"/>
  <c r="P217" i="7"/>
  <c r="M218" i="7"/>
  <c r="N218" i="7"/>
  <c r="O218" i="7"/>
  <c r="P218" i="7"/>
  <c r="M219" i="7"/>
  <c r="N219" i="7"/>
  <c r="O219" i="7"/>
  <c r="P219" i="7"/>
  <c r="M220" i="7"/>
  <c r="N220" i="7"/>
  <c r="O220" i="7"/>
  <c r="P220" i="7"/>
  <c r="M221" i="7"/>
  <c r="N221" i="7"/>
  <c r="O221" i="7"/>
  <c r="P221" i="7"/>
  <c r="M222" i="7"/>
  <c r="N222" i="7"/>
  <c r="O222" i="7"/>
  <c r="P222" i="7"/>
  <c r="M223" i="7"/>
  <c r="N223" i="7"/>
  <c r="O223" i="7"/>
  <c r="P223" i="7"/>
  <c r="M224" i="7"/>
  <c r="N224" i="7"/>
  <c r="O224" i="7"/>
  <c r="P224" i="7"/>
  <c r="M225" i="7"/>
  <c r="N225" i="7"/>
  <c r="O225" i="7"/>
  <c r="P225" i="7"/>
  <c r="M226" i="7"/>
  <c r="N226" i="7"/>
  <c r="O226" i="7"/>
  <c r="P226" i="7"/>
  <c r="M227" i="7"/>
  <c r="N227" i="7"/>
  <c r="O227" i="7"/>
  <c r="P227" i="7"/>
  <c r="M228" i="7"/>
  <c r="N228" i="7"/>
  <c r="O228" i="7"/>
  <c r="P228" i="7"/>
  <c r="M229" i="7"/>
  <c r="N229" i="7"/>
  <c r="O229" i="7"/>
  <c r="P229" i="7"/>
  <c r="M230" i="7"/>
  <c r="N230" i="7"/>
  <c r="O230" i="7"/>
  <c r="P230" i="7"/>
  <c r="M231" i="7"/>
  <c r="N231" i="7"/>
  <c r="O231" i="7"/>
  <c r="P231" i="7"/>
  <c r="M232" i="7"/>
  <c r="N232" i="7"/>
  <c r="O232" i="7"/>
  <c r="P232" i="7"/>
  <c r="M233" i="7"/>
  <c r="N233" i="7"/>
  <c r="O233" i="7"/>
  <c r="P233" i="7"/>
  <c r="M234" i="7"/>
  <c r="N234" i="7"/>
  <c r="O234" i="7"/>
  <c r="P234" i="7"/>
  <c r="M235" i="7"/>
  <c r="N235" i="7"/>
  <c r="O235" i="7"/>
  <c r="P235" i="7"/>
  <c r="M236" i="7"/>
  <c r="N236" i="7"/>
  <c r="O236" i="7"/>
  <c r="P236" i="7"/>
  <c r="M237" i="7"/>
  <c r="N237" i="7"/>
  <c r="O237" i="7"/>
  <c r="P237" i="7"/>
  <c r="M238" i="7"/>
  <c r="N238" i="7"/>
  <c r="O238" i="7"/>
  <c r="P238" i="7"/>
  <c r="M239" i="7"/>
  <c r="N239" i="7"/>
  <c r="O239" i="7"/>
  <c r="P239" i="7"/>
  <c r="M240" i="7"/>
  <c r="N240" i="7"/>
  <c r="O240" i="7"/>
  <c r="P240" i="7"/>
  <c r="M241" i="7"/>
  <c r="N241" i="7"/>
  <c r="O241" i="7"/>
  <c r="P241" i="7"/>
  <c r="M242" i="7"/>
  <c r="N242" i="7"/>
  <c r="O242" i="7"/>
  <c r="P242" i="7"/>
  <c r="M243" i="7"/>
  <c r="N243" i="7"/>
  <c r="O243" i="7"/>
  <c r="P243" i="7"/>
  <c r="M244" i="7"/>
  <c r="N244" i="7"/>
  <c r="O244" i="7"/>
  <c r="P244" i="7"/>
  <c r="M245" i="7"/>
  <c r="N245" i="7"/>
  <c r="O245" i="7"/>
  <c r="P245" i="7"/>
  <c r="M246" i="7"/>
  <c r="N246" i="7"/>
  <c r="O246" i="7"/>
  <c r="P246" i="7"/>
  <c r="M247" i="7"/>
  <c r="N247" i="7"/>
  <c r="O247" i="7"/>
  <c r="P247" i="7"/>
  <c r="M248" i="7"/>
  <c r="N248" i="7"/>
  <c r="O248" i="7"/>
  <c r="P248" i="7"/>
  <c r="M249" i="7"/>
  <c r="N249" i="7"/>
  <c r="O249" i="7"/>
  <c r="P249" i="7"/>
  <c r="M250" i="7"/>
  <c r="N250" i="7"/>
  <c r="O250" i="7"/>
  <c r="P250" i="7"/>
  <c r="M251" i="7"/>
  <c r="N251" i="7"/>
  <c r="O251" i="7"/>
  <c r="P251" i="7"/>
  <c r="M252" i="7"/>
  <c r="N252" i="7"/>
  <c r="O252" i="7"/>
  <c r="P252" i="7"/>
  <c r="M253" i="7"/>
  <c r="N253" i="7"/>
  <c r="O253" i="7"/>
  <c r="P253" i="7"/>
  <c r="M254" i="7"/>
  <c r="N254" i="7"/>
  <c r="O254" i="7"/>
  <c r="P254" i="7"/>
  <c r="M255" i="7"/>
  <c r="N255" i="7"/>
  <c r="O255" i="7"/>
  <c r="P255" i="7"/>
  <c r="M256" i="7"/>
  <c r="N256" i="7"/>
  <c r="O256" i="7"/>
  <c r="P256" i="7"/>
  <c r="M257" i="7"/>
  <c r="N257" i="7"/>
  <c r="O257" i="7"/>
  <c r="P257" i="7"/>
  <c r="M258" i="7"/>
  <c r="N258" i="7"/>
  <c r="O258" i="7"/>
  <c r="P258" i="7"/>
  <c r="M259" i="7"/>
  <c r="N259" i="7"/>
  <c r="O259" i="7"/>
  <c r="P259" i="7"/>
  <c r="M260" i="7"/>
  <c r="N260" i="7"/>
  <c r="O260" i="7"/>
  <c r="P260" i="7"/>
  <c r="M261" i="7"/>
  <c r="N261" i="7"/>
  <c r="O261" i="7"/>
  <c r="P261" i="7"/>
  <c r="M262" i="7"/>
  <c r="N262" i="7"/>
  <c r="O262" i="7"/>
  <c r="P262" i="7"/>
  <c r="M263" i="7"/>
  <c r="N263" i="7"/>
  <c r="O263" i="7"/>
  <c r="P263" i="7"/>
  <c r="M264" i="7"/>
  <c r="N264" i="7"/>
  <c r="O264" i="7"/>
  <c r="P264" i="7"/>
  <c r="M265" i="7"/>
  <c r="N265" i="7"/>
  <c r="O265" i="7"/>
  <c r="P265" i="7"/>
  <c r="M266" i="7"/>
  <c r="N266" i="7"/>
  <c r="O266" i="7"/>
  <c r="P266" i="7"/>
  <c r="M267" i="7"/>
  <c r="N267" i="7"/>
  <c r="O267" i="7"/>
  <c r="P267" i="7"/>
  <c r="M268" i="7"/>
  <c r="N268" i="7"/>
  <c r="O268" i="7"/>
  <c r="P268" i="7"/>
  <c r="M269" i="7"/>
  <c r="N269" i="7"/>
  <c r="O269" i="7"/>
  <c r="P269" i="7"/>
  <c r="M270" i="7"/>
  <c r="N270" i="7"/>
  <c r="O270" i="7"/>
  <c r="P270" i="7"/>
  <c r="M271" i="7"/>
  <c r="N271" i="7"/>
  <c r="O271" i="7"/>
  <c r="P271" i="7"/>
  <c r="M272" i="7"/>
  <c r="N272" i="7"/>
  <c r="O272" i="7"/>
  <c r="P272" i="7"/>
  <c r="M273" i="7"/>
  <c r="N273" i="7"/>
  <c r="O273" i="7"/>
  <c r="P273" i="7"/>
  <c r="M274" i="7"/>
  <c r="N274" i="7"/>
  <c r="O274" i="7"/>
  <c r="P274" i="7"/>
  <c r="M275" i="7"/>
  <c r="N275" i="7"/>
  <c r="O275" i="7"/>
  <c r="P275" i="7"/>
  <c r="M276" i="7"/>
  <c r="N276" i="7"/>
  <c r="O276" i="7"/>
  <c r="P276" i="7"/>
  <c r="M277" i="7"/>
  <c r="N277" i="7"/>
  <c r="O277" i="7"/>
  <c r="P277" i="7"/>
  <c r="M278" i="7"/>
  <c r="N278" i="7"/>
  <c r="O278" i="7"/>
  <c r="P278" i="7"/>
  <c r="M279" i="7"/>
  <c r="N279" i="7"/>
  <c r="O279" i="7"/>
  <c r="P279" i="7"/>
  <c r="M280" i="7"/>
  <c r="N280" i="7"/>
  <c r="O280" i="7"/>
  <c r="P280" i="7"/>
  <c r="M281" i="7"/>
  <c r="N281" i="7"/>
  <c r="O281" i="7"/>
  <c r="P281" i="7"/>
  <c r="M282" i="7"/>
  <c r="N282" i="7"/>
  <c r="O282" i="7"/>
  <c r="P282" i="7"/>
  <c r="M283" i="7"/>
  <c r="N283" i="7"/>
  <c r="O283" i="7"/>
  <c r="P283" i="7"/>
  <c r="M284" i="7"/>
  <c r="N284" i="7"/>
  <c r="O284" i="7"/>
  <c r="P284" i="7"/>
  <c r="M285" i="7"/>
  <c r="N285" i="7"/>
  <c r="O285" i="7"/>
  <c r="P285" i="7"/>
  <c r="M286" i="7"/>
  <c r="N286" i="7"/>
  <c r="O286" i="7"/>
  <c r="P286" i="7"/>
  <c r="M287" i="7"/>
  <c r="N287" i="7"/>
  <c r="O287" i="7"/>
  <c r="P287" i="7"/>
  <c r="M288" i="7"/>
  <c r="N288" i="7"/>
  <c r="O288" i="7"/>
  <c r="P288" i="7"/>
  <c r="M289" i="7"/>
  <c r="N289" i="7"/>
  <c r="O289" i="7"/>
  <c r="P289" i="7"/>
  <c r="M290" i="7"/>
  <c r="N290" i="7"/>
  <c r="O290" i="7"/>
  <c r="P290" i="7"/>
  <c r="M291" i="7"/>
  <c r="N291" i="7"/>
  <c r="O291" i="7"/>
  <c r="P291" i="7"/>
  <c r="M292" i="7"/>
  <c r="N292" i="7"/>
  <c r="O292" i="7"/>
  <c r="P292" i="7"/>
  <c r="M293" i="7"/>
  <c r="N293" i="7"/>
  <c r="O293" i="7"/>
  <c r="P293" i="7"/>
  <c r="M294" i="7"/>
  <c r="N294" i="7"/>
  <c r="O294" i="7"/>
  <c r="P294" i="7"/>
  <c r="M295" i="7"/>
  <c r="N295" i="7"/>
  <c r="O295" i="7"/>
  <c r="P295" i="7"/>
  <c r="M296" i="7"/>
  <c r="N296" i="7"/>
  <c r="O296" i="7"/>
  <c r="P296" i="7"/>
  <c r="M297" i="7"/>
  <c r="N297" i="7"/>
  <c r="O297" i="7"/>
  <c r="P297" i="7"/>
  <c r="M298" i="7"/>
  <c r="N298" i="7"/>
  <c r="O298" i="7"/>
  <c r="P298" i="7"/>
  <c r="M299" i="7"/>
  <c r="N299" i="7"/>
  <c r="O299" i="7"/>
  <c r="P299" i="7"/>
  <c r="M300" i="7"/>
  <c r="N300" i="7"/>
  <c r="O300" i="7"/>
  <c r="P300" i="7"/>
  <c r="M301" i="7"/>
  <c r="N301" i="7"/>
  <c r="O301" i="7"/>
  <c r="P301" i="7"/>
  <c r="M302" i="7"/>
  <c r="N302" i="7"/>
  <c r="O302" i="7"/>
  <c r="P302" i="7"/>
  <c r="M303" i="7"/>
  <c r="N303" i="7"/>
  <c r="O303" i="7"/>
  <c r="P303" i="7"/>
  <c r="M304" i="7"/>
  <c r="N304" i="7"/>
  <c r="O304" i="7"/>
  <c r="P304" i="7"/>
  <c r="M305" i="7"/>
  <c r="N305" i="7"/>
  <c r="O305" i="7"/>
  <c r="P305" i="7"/>
  <c r="M306" i="7"/>
  <c r="N306" i="7"/>
  <c r="O306" i="7"/>
  <c r="P306" i="7"/>
  <c r="M307" i="7"/>
  <c r="N307" i="7"/>
  <c r="O307" i="7"/>
  <c r="P307" i="7"/>
  <c r="M308" i="7"/>
  <c r="N308" i="7"/>
  <c r="O308" i="7"/>
  <c r="P308" i="7"/>
  <c r="M309" i="7"/>
  <c r="N309" i="7"/>
  <c r="O309" i="7"/>
  <c r="P309" i="7"/>
  <c r="M310" i="7"/>
  <c r="N310" i="7"/>
  <c r="O310" i="7"/>
  <c r="P310" i="7"/>
  <c r="M311" i="7"/>
  <c r="N311" i="7"/>
  <c r="O311" i="7"/>
  <c r="P311" i="7"/>
  <c r="M312" i="7"/>
  <c r="N312" i="7"/>
  <c r="O312" i="7"/>
  <c r="P312" i="7"/>
  <c r="M313" i="7"/>
  <c r="N313" i="7"/>
  <c r="O313" i="7"/>
  <c r="P313" i="7"/>
  <c r="M314" i="7"/>
  <c r="N314" i="7"/>
  <c r="O314" i="7"/>
  <c r="P314" i="7"/>
  <c r="M315" i="7"/>
  <c r="N315" i="7"/>
  <c r="O315" i="7"/>
  <c r="P315" i="7"/>
  <c r="M316" i="7"/>
  <c r="N316" i="7"/>
  <c r="O316" i="7"/>
  <c r="P316" i="7"/>
  <c r="M317" i="7"/>
  <c r="N317" i="7"/>
  <c r="O317" i="7"/>
  <c r="P317" i="7"/>
  <c r="M318" i="7"/>
  <c r="N318" i="7"/>
  <c r="O318" i="7"/>
  <c r="P318" i="7"/>
  <c r="M319" i="7"/>
  <c r="N319" i="7"/>
  <c r="O319" i="7"/>
  <c r="P319" i="7"/>
  <c r="M320" i="7"/>
  <c r="N320" i="7"/>
  <c r="O320" i="7"/>
  <c r="P320" i="7"/>
  <c r="M321" i="7"/>
  <c r="N321" i="7"/>
  <c r="O321" i="7"/>
  <c r="P321" i="7"/>
  <c r="M322" i="7"/>
  <c r="N322" i="7"/>
  <c r="O322" i="7"/>
  <c r="P322" i="7"/>
  <c r="M323" i="7"/>
  <c r="N323" i="7"/>
  <c r="O323" i="7"/>
  <c r="P323" i="7"/>
  <c r="P2" i="7"/>
  <c r="O2" i="7"/>
  <c r="N2" i="7"/>
  <c r="M2" i="7"/>
</calcChain>
</file>

<file path=xl/sharedStrings.xml><?xml version="1.0" encoding="utf-8"?>
<sst xmlns="http://schemas.openxmlformats.org/spreadsheetml/2006/main" count="12838" uniqueCount="1690">
  <si>
    <t>SubId</t>
  </si>
  <si>
    <t>sub-5003</t>
  </si>
  <si>
    <t>sub-5004</t>
  </si>
  <si>
    <t>sub-5007</t>
  </si>
  <si>
    <t>sub-5008</t>
  </si>
  <si>
    <t>sub-5009</t>
  </si>
  <si>
    <t>sub-5011</t>
  </si>
  <si>
    <t>sub-5015</t>
  </si>
  <si>
    <t>sub-5018</t>
  </si>
  <si>
    <t>sub-5020</t>
  </si>
  <si>
    <t>sub-5022</t>
  </si>
  <si>
    <t>sub-5024</t>
  </si>
  <si>
    <t>sub-5025</t>
  </si>
  <si>
    <t>sub-5029</t>
  </si>
  <si>
    <t>sub-5031</t>
  </si>
  <si>
    <t>sub-5032</t>
  </si>
  <si>
    <t>sub-5033</t>
  </si>
  <si>
    <t>sub-5034</t>
  </si>
  <si>
    <t>sub-5036</t>
  </si>
  <si>
    <t>sub-5040</t>
  </si>
  <si>
    <t>sub-5043</t>
  </si>
  <si>
    <t>sub-5044</t>
  </si>
  <si>
    <t>sub-5045</t>
  </si>
  <si>
    <t>sub-5047</t>
  </si>
  <si>
    <t>sub-5048</t>
  </si>
  <si>
    <t>sub-5053</t>
  </si>
  <si>
    <t>sub-5054</t>
  </si>
  <si>
    <t>sub-5055</t>
  </si>
  <si>
    <t>sub-5056</t>
  </si>
  <si>
    <t>sub-5057</t>
  </si>
  <si>
    <t>sub-5058</t>
  </si>
  <si>
    <t>sub-5061</t>
  </si>
  <si>
    <t>sub-5065</t>
  </si>
  <si>
    <t>sub-5069</t>
  </si>
  <si>
    <t>sub-5070</t>
  </si>
  <si>
    <t>sub-5074</t>
  </si>
  <si>
    <t>sub-5075</t>
  </si>
  <si>
    <t>sub-5077</t>
  </si>
  <si>
    <t>sub-5079</t>
  </si>
  <si>
    <t>sub-5091</t>
  </si>
  <si>
    <t>sub-5099</t>
  </si>
  <si>
    <t>sub-5102</t>
  </si>
  <si>
    <t>sub-5104</t>
  </si>
  <si>
    <t>sub-5109</t>
  </si>
  <si>
    <t>sub-5110</t>
  </si>
  <si>
    <t>sub-5121</t>
  </si>
  <si>
    <t>sub-5125</t>
  </si>
  <si>
    <t>sub-5126</t>
  </si>
  <si>
    <t>sub-5136</t>
  </si>
  <si>
    <t>sub-5137</t>
  </si>
  <si>
    <t>sub-5140</t>
  </si>
  <si>
    <t>sub-5141</t>
  </si>
  <si>
    <t>sub-5143</t>
  </si>
  <si>
    <t>sub-5147</t>
  </si>
  <si>
    <t>sub-5149</t>
  </si>
  <si>
    <t>sub-5151</t>
  </si>
  <si>
    <t>sub-5153</t>
  </si>
  <si>
    <t>sub-5154</t>
  </si>
  <si>
    <t>sub-5158</t>
  </si>
  <si>
    <t>sub-5159</t>
  </si>
  <si>
    <t>sub-5160</t>
  </si>
  <si>
    <t>sub-5161</t>
  </si>
  <si>
    <t>sub-5162</t>
  </si>
  <si>
    <t>sub-5163</t>
  </si>
  <si>
    <t>sub-5166</t>
  </si>
  <si>
    <t>sub-5167</t>
  </si>
  <si>
    <t>sub-5169</t>
  </si>
  <si>
    <t>sub-5179</t>
  </si>
  <si>
    <t>sub-5185</t>
  </si>
  <si>
    <t>sub-5186</t>
  </si>
  <si>
    <t>sub-5187</t>
  </si>
  <si>
    <t>sub-5192</t>
  </si>
  <si>
    <t>sub-5194</t>
  </si>
  <si>
    <t>sub-5199</t>
  </si>
  <si>
    <t>sub-5211</t>
  </si>
  <si>
    <t>sub-5215</t>
  </si>
  <si>
    <t>sub-5216</t>
  </si>
  <si>
    <t>sub-5222</t>
  </si>
  <si>
    <t>sub-5224</t>
  </si>
  <si>
    <t>sub-5226</t>
  </si>
  <si>
    <t>sub-5231</t>
  </si>
  <si>
    <t>sub-5233</t>
  </si>
  <si>
    <t>sub-5244</t>
  </si>
  <si>
    <t>sub-5252</t>
  </si>
  <si>
    <t>sub-5256</t>
  </si>
  <si>
    <t>sub-5258</t>
  </si>
  <si>
    <t>sub-5260</t>
  </si>
  <si>
    <t>sub-5270</t>
  </si>
  <si>
    <t>sub-5274</t>
  </si>
  <si>
    <t>sub-5286</t>
  </si>
  <si>
    <t>sub-5290</t>
  </si>
  <si>
    <t>sub-5295</t>
  </si>
  <si>
    <t>sub-5300</t>
  </si>
  <si>
    <t>sub-5302</t>
  </si>
  <si>
    <t>sub-5310</t>
  </si>
  <si>
    <t>sub-5311</t>
  </si>
  <si>
    <t>sub-5312</t>
  </si>
  <si>
    <t>sub-5317</t>
  </si>
  <si>
    <t>sub-5330</t>
  </si>
  <si>
    <t>sub-5332</t>
  </si>
  <si>
    <t>sub-5334</t>
  </si>
  <si>
    <t>sub-5338</t>
  </si>
  <si>
    <t>sub-5342</t>
  </si>
  <si>
    <t>sub-5344</t>
  </si>
  <si>
    <t>sub-5355</t>
  </si>
  <si>
    <t>sub-5357</t>
  </si>
  <si>
    <t>sub-5362</t>
  </si>
  <si>
    <t>sub-5365</t>
  </si>
  <si>
    <t>sub-5367</t>
  </si>
  <si>
    <t>sub-5369</t>
  </si>
  <si>
    <t>sub-5370</t>
  </si>
  <si>
    <t>sub-5374</t>
  </si>
  <si>
    <t>sub-5378</t>
  </si>
  <si>
    <t>sub-5379</t>
  </si>
  <si>
    <t>sub-5388</t>
  </si>
  <si>
    <t>sub-5389</t>
  </si>
  <si>
    <t>sub-5391</t>
  </si>
  <si>
    <t>sub-5400</t>
  </si>
  <si>
    <t>sub-5404</t>
  </si>
  <si>
    <t>sub-5406</t>
  </si>
  <si>
    <t>sub-5409</t>
  </si>
  <si>
    <t>sub-5414</t>
  </si>
  <si>
    <t>sub-5417</t>
  </si>
  <si>
    <t>sub-5430</t>
  </si>
  <si>
    <t>sub-5438</t>
  </si>
  <si>
    <t>sub-5439</t>
  </si>
  <si>
    <t>sub-5443</t>
  </si>
  <si>
    <t>sub-5445</t>
  </si>
  <si>
    <t>sub-5447</t>
  </si>
  <si>
    <t>sub-5448</t>
  </si>
  <si>
    <t>sub-5457</t>
  </si>
  <si>
    <t>sub-5460</t>
  </si>
  <si>
    <t>sub-5468</t>
  </si>
  <si>
    <t>sub-5471</t>
  </si>
  <si>
    <t>sub-5472</t>
  </si>
  <si>
    <t>sub-5474</t>
  </si>
  <si>
    <t>sub-5475</t>
  </si>
  <si>
    <t>sub-5476</t>
  </si>
  <si>
    <t>sub-5478</t>
  </si>
  <si>
    <t>sub-5492</t>
  </si>
  <si>
    <t>sub-5495</t>
  </si>
  <si>
    <t>sub-5501</t>
  </si>
  <si>
    <t>sub-5502</t>
  </si>
  <si>
    <t>sub-5503</t>
  </si>
  <si>
    <t>sub-5507</t>
  </si>
  <si>
    <t>sub-5508</t>
  </si>
  <si>
    <t>sub-5510</t>
  </si>
  <si>
    <t>sub-5514</t>
  </si>
  <si>
    <t>sub-5516</t>
  </si>
  <si>
    <t>sub-5519</t>
  </si>
  <si>
    <t>sub-5524</t>
  </si>
  <si>
    <t>sub-5526</t>
  </si>
  <si>
    <t>sub-5527</t>
  </si>
  <si>
    <t>sub-5536</t>
  </si>
  <si>
    <t>sub-5537</t>
  </si>
  <si>
    <t>sub-5543</t>
  </si>
  <si>
    <t>sub-5544</t>
  </si>
  <si>
    <t>sub-5550</t>
  </si>
  <si>
    <t>sub-5553</t>
  </si>
  <si>
    <t>sub-5555</t>
  </si>
  <si>
    <t>sub-5556</t>
  </si>
  <si>
    <t>sub-5558</t>
  </si>
  <si>
    <t>sub-5560</t>
  </si>
  <si>
    <t>sub-5561</t>
  </si>
  <si>
    <t>sub-5567</t>
  </si>
  <si>
    <t>sub-5579</t>
  </si>
  <si>
    <t>sub-5588</t>
  </si>
  <si>
    <t>Age</t>
  </si>
  <si>
    <t>participant_id</t>
  </si>
  <si>
    <t>sub-5002</t>
  </si>
  <si>
    <t>sub-5005</t>
  </si>
  <si>
    <t>sub-5006</t>
  </si>
  <si>
    <t>sub-5010</t>
  </si>
  <si>
    <t>sub-5013</t>
  </si>
  <si>
    <t>sub-5017</t>
  </si>
  <si>
    <t>sub-5019</t>
  </si>
  <si>
    <t>sub-5021</t>
  </si>
  <si>
    <t>sub-5023</t>
  </si>
  <si>
    <t>sub-5028</t>
  </si>
  <si>
    <t>sub-5030</t>
  </si>
  <si>
    <t>sub-5035</t>
  </si>
  <si>
    <t>sub-5037</t>
  </si>
  <si>
    <t>sub-5039</t>
  </si>
  <si>
    <t>sub-5042</t>
  </si>
  <si>
    <t>sub-5046</t>
  </si>
  <si>
    <t>sub-5049</t>
  </si>
  <si>
    <t>sub-5051</t>
  </si>
  <si>
    <t>sub-5052</t>
  </si>
  <si>
    <t>sub-5059</t>
  </si>
  <si>
    <t>sub-5060</t>
  </si>
  <si>
    <t>sub-5063</t>
  </si>
  <si>
    <t>sub-5071</t>
  </si>
  <si>
    <t>sub-5078</t>
  </si>
  <si>
    <t>sub-5080</t>
  </si>
  <si>
    <t>sub-5085</t>
  </si>
  <si>
    <t>sub-5086</t>
  </si>
  <si>
    <t>sub-5087</t>
  </si>
  <si>
    <t>sub-5090</t>
  </si>
  <si>
    <t>sub-5094</t>
  </si>
  <si>
    <t>sub-5095</t>
  </si>
  <si>
    <t>sub-5100</t>
  </si>
  <si>
    <t>sub-5103</t>
  </si>
  <si>
    <t>sub-5105</t>
  </si>
  <si>
    <t>sub-5108</t>
  </si>
  <si>
    <t>sub-5111</t>
  </si>
  <si>
    <t>sub-5117</t>
  </si>
  <si>
    <t>sub-5118</t>
  </si>
  <si>
    <t>sub-5120</t>
  </si>
  <si>
    <t>sub-5122</t>
  </si>
  <si>
    <t>sub-5123</t>
  </si>
  <si>
    <t>sub-5138</t>
  </si>
  <si>
    <t>sub-5139</t>
  </si>
  <si>
    <t>sub-5144</t>
  </si>
  <si>
    <t>sub-5148</t>
  </si>
  <si>
    <t>sub-5150</t>
  </si>
  <si>
    <t>sub-5157</t>
  </si>
  <si>
    <t>sub-5164</t>
  </si>
  <si>
    <t>sub-5165</t>
  </si>
  <si>
    <t>sub-5171</t>
  </si>
  <si>
    <t>sub-5172</t>
  </si>
  <si>
    <t>sub-5173</t>
  </si>
  <si>
    <t>sub-5177</t>
  </si>
  <si>
    <t>sub-5182</t>
  </si>
  <si>
    <t>sub-5183</t>
  </si>
  <si>
    <t>sub-5188</t>
  </si>
  <si>
    <t>sub-5189</t>
  </si>
  <si>
    <t>sub-5190</t>
  </si>
  <si>
    <t>sub-5193</t>
  </si>
  <si>
    <t>sub-5198</t>
  </si>
  <si>
    <t>sub-5200</t>
  </si>
  <si>
    <t>sub-5201</t>
  </si>
  <si>
    <t>sub-5204</t>
  </si>
  <si>
    <t>sub-5205</t>
  </si>
  <si>
    <t>sub-5207</t>
  </si>
  <si>
    <t>sub-5213</t>
  </si>
  <si>
    <t>sub-5217</t>
  </si>
  <si>
    <t>sub-5218</t>
  </si>
  <si>
    <t>sub-5220</t>
  </si>
  <si>
    <t>sub-5223</t>
  </si>
  <si>
    <t>sub-5227</t>
  </si>
  <si>
    <t>sub-5229</t>
  </si>
  <si>
    <t>sub-5237</t>
  </si>
  <si>
    <t>sub-5242</t>
  </si>
  <si>
    <t>sub-5246</t>
  </si>
  <si>
    <t>sub-5247</t>
  </si>
  <si>
    <t>sub-5250</t>
  </si>
  <si>
    <t>sub-5255</t>
  </si>
  <si>
    <t>sub-5259</t>
  </si>
  <si>
    <t>sub-5262</t>
  </si>
  <si>
    <t>sub-5267</t>
  </si>
  <si>
    <t>sub-5272</t>
  </si>
  <si>
    <t>sub-5280</t>
  </si>
  <si>
    <t>sub-5282</t>
  </si>
  <si>
    <t>sub-5287</t>
  </si>
  <si>
    <t>sub-5289</t>
  </si>
  <si>
    <t>sub-5301</t>
  </si>
  <si>
    <t>sub-5304</t>
  </si>
  <si>
    <t>sub-5307</t>
  </si>
  <si>
    <t>sub-5308</t>
  </si>
  <si>
    <t>sub-5314</t>
  </si>
  <si>
    <t>sub-5316</t>
  </si>
  <si>
    <t>sub-5325</t>
  </si>
  <si>
    <t>sub-5328</t>
  </si>
  <si>
    <t>sub-5336</t>
  </si>
  <si>
    <t>sub-5341</t>
  </si>
  <si>
    <t>sub-5347</t>
  </si>
  <si>
    <t>sub-5348</t>
  </si>
  <si>
    <t>sub-5352</t>
  </si>
  <si>
    <t>sub-5354</t>
  </si>
  <si>
    <t>sub-5358</t>
  </si>
  <si>
    <t>sub-5363</t>
  </si>
  <si>
    <t>sub-5371</t>
  </si>
  <si>
    <t>sub-5372</t>
  </si>
  <si>
    <t>sub-5376</t>
  </si>
  <si>
    <t>sub-5380</t>
  </si>
  <si>
    <t>sub-5382</t>
  </si>
  <si>
    <t>sub-5385</t>
  </si>
  <si>
    <t>sub-5386</t>
  </si>
  <si>
    <t>sub-5393</t>
  </si>
  <si>
    <t>sub-5395</t>
  </si>
  <si>
    <t>sub-5398</t>
  </si>
  <si>
    <t>sub-5403</t>
  </si>
  <si>
    <t>sub-5405</t>
  </si>
  <si>
    <t>sub-5407</t>
  </si>
  <si>
    <t>sub-5408</t>
  </si>
  <si>
    <t>sub-5413</t>
  </si>
  <si>
    <t>sub-5420</t>
  </si>
  <si>
    <t>sub-5425</t>
  </si>
  <si>
    <t>sub-5428</t>
  </si>
  <si>
    <t>sub-5435</t>
  </si>
  <si>
    <t>sub-5446</t>
  </si>
  <si>
    <t>sub-5452</t>
  </si>
  <si>
    <t>sub-5462</t>
  </si>
  <si>
    <t>sub-5463</t>
  </si>
  <si>
    <t>sub-5464</t>
  </si>
  <si>
    <t>sub-5477</t>
  </si>
  <si>
    <t>sub-5479</t>
  </si>
  <si>
    <t>sub-5480</t>
  </si>
  <si>
    <t>sub-5482</t>
  </si>
  <si>
    <t>sub-5486</t>
  </si>
  <si>
    <t>sub-5489</t>
  </si>
  <si>
    <t>sub-5493</t>
  </si>
  <si>
    <t>sub-5496</t>
  </si>
  <si>
    <t>sub-5497</t>
  </si>
  <si>
    <t>sub-5499</t>
  </si>
  <si>
    <t>sub-5513</t>
  </si>
  <si>
    <t>sub-5520</t>
  </si>
  <si>
    <t>sub-5528</t>
  </si>
  <si>
    <t>sub-5529</t>
  </si>
  <si>
    <t>sub-5531</t>
  </si>
  <si>
    <t>sub-5534</t>
  </si>
  <si>
    <t>sub-5541</t>
  </si>
  <si>
    <t>sub-5547</t>
  </si>
  <si>
    <t>sub-5551</t>
  </si>
  <si>
    <t>sub-5559</t>
  </si>
  <si>
    <t>sub-5562</t>
  </si>
  <si>
    <t>sub-5565</t>
  </si>
  <si>
    <t>sub-5571</t>
  </si>
  <si>
    <t>sub-5573</t>
  </si>
  <si>
    <t>sub-5574</t>
  </si>
  <si>
    <t>sub-5580</t>
  </si>
  <si>
    <t>sub-5581</t>
  </si>
  <si>
    <t>sub-5584</t>
  </si>
  <si>
    <t>sub-5587</t>
  </si>
  <si>
    <t>sub-5589</t>
  </si>
  <si>
    <t>CELF_WC_Raw</t>
  </si>
  <si>
    <t>n/a</t>
  </si>
  <si>
    <t>CELF_WC_ScS</t>
  </si>
  <si>
    <t>CTOPP-2_EL_Raw</t>
  </si>
  <si>
    <t>CTOPP-2_EL_ScS</t>
  </si>
  <si>
    <t>WJ-III_WordID_Raw</t>
  </si>
  <si>
    <t>WJ-III_WordID_StS</t>
  </si>
  <si>
    <t>KBIT_Nonverbal_StS</t>
  </si>
  <si>
    <t>birthdate</t>
  </si>
  <si>
    <t>sex</t>
  </si>
  <si>
    <t>handedness_ses-5</t>
  </si>
  <si>
    <t>handedness_ses-7</t>
  </si>
  <si>
    <t>handedness_ses-9</t>
  </si>
  <si>
    <t>ses-5_date_ST</t>
  </si>
  <si>
    <t>ses-7_date_ST</t>
  </si>
  <si>
    <t>ses-9_date_ST</t>
  </si>
  <si>
    <t>ses-5_grade</t>
  </si>
  <si>
    <t>ses-7_grade</t>
  </si>
  <si>
    <t>1809-08-09</t>
  </si>
  <si>
    <t>Female</t>
  </si>
  <si>
    <t>1814-07-31</t>
  </si>
  <si>
    <t>1816-08-23</t>
  </si>
  <si>
    <t>1808-12-03</t>
  </si>
  <si>
    <t>1814-02-11</t>
  </si>
  <si>
    <t>1816-02-05</t>
  </si>
  <si>
    <t>1809-03-19</t>
  </si>
  <si>
    <t>1814-10-07</t>
  </si>
  <si>
    <t>1816-06-08</t>
  </si>
  <si>
    <t>1818-04-29</t>
  </si>
  <si>
    <t>1809-01-13</t>
  </si>
  <si>
    <t>Male</t>
  </si>
  <si>
    <t>1814-07-30</t>
  </si>
  <si>
    <t>1816-04-25</t>
  </si>
  <si>
    <t>1818-02-22</t>
  </si>
  <si>
    <t>Kindergarten</t>
  </si>
  <si>
    <t>1809-07-21</t>
  </si>
  <si>
    <t>1814-08-14</t>
  </si>
  <si>
    <t>Pre-K</t>
  </si>
  <si>
    <t>1809-06-19</t>
  </si>
  <si>
    <t>1814-07-04</t>
  </si>
  <si>
    <t>1816-08-14</t>
  </si>
  <si>
    <t>1818-08-21</t>
  </si>
  <si>
    <t>1808-11-09</t>
  </si>
  <si>
    <t>1814-01-31</t>
  </si>
  <si>
    <t>1818-09-23</t>
  </si>
  <si>
    <t>1808-06-02</t>
  </si>
  <si>
    <t>1814-03-19</t>
  </si>
  <si>
    <t>1815-12-01</t>
  </si>
  <si>
    <t>1817-07-23</t>
  </si>
  <si>
    <t>1809-02-27</t>
  </si>
  <si>
    <t>1814-03-13</t>
  </si>
  <si>
    <t>1816-05-28</t>
  </si>
  <si>
    <t>1818-11-14</t>
  </si>
  <si>
    <t>1809-05-07</t>
  </si>
  <si>
    <t>1814-05-17</t>
  </si>
  <si>
    <t>1816-08-13</t>
  </si>
  <si>
    <t>1818-11-24</t>
  </si>
  <si>
    <t>1808-11-08</t>
  </si>
  <si>
    <t>1814-02-08</t>
  </si>
  <si>
    <t>1809-03-25</t>
  </si>
  <si>
    <t>1814-06-15</t>
  </si>
  <si>
    <t>1816-05-29</t>
  </si>
  <si>
    <t>1818-05-06</t>
  </si>
  <si>
    <t>1808-10-04</t>
  </si>
  <si>
    <t>1814-07-16</t>
  </si>
  <si>
    <t>1808-05-31</t>
  </si>
  <si>
    <t>1814-03-28</t>
  </si>
  <si>
    <t>1816-03-16</t>
  </si>
  <si>
    <t>1817-07-26</t>
  </si>
  <si>
    <t>1808-06-20</t>
  </si>
  <si>
    <t>1814-03-02</t>
  </si>
  <si>
    <t>1816-01-20</t>
  </si>
  <si>
    <t>2nd grade</t>
  </si>
  <si>
    <t>1809-06-06</t>
  </si>
  <si>
    <t>1815-01-08</t>
  </si>
  <si>
    <t>1817-03-23</t>
  </si>
  <si>
    <t>1818-07-05</t>
  </si>
  <si>
    <t>1808-10-22</t>
  </si>
  <si>
    <t>1814-05-04</t>
  </si>
  <si>
    <t>1816-03-26</t>
  </si>
  <si>
    <t>1818-02-23</t>
  </si>
  <si>
    <t>1st grade</t>
  </si>
  <si>
    <t>1808-09-12</t>
  </si>
  <si>
    <t>1814-06-27</t>
  </si>
  <si>
    <t>1816-08-04</t>
  </si>
  <si>
    <t>1817-11-24</t>
  </si>
  <si>
    <t>1808-09-24</t>
  </si>
  <si>
    <t>1814-04-03</t>
  </si>
  <si>
    <t>1816-01-01</t>
  </si>
  <si>
    <t>1817-11-10</t>
  </si>
  <si>
    <t>1808-05-05</t>
  </si>
  <si>
    <t>1814-02-23</t>
  </si>
  <si>
    <t>1815-11-21</t>
  </si>
  <si>
    <t>1817-07-14</t>
  </si>
  <si>
    <t>1808-12-24</t>
  </si>
  <si>
    <t>1814-10-13</t>
  </si>
  <si>
    <t>1816-07-11</t>
  </si>
  <si>
    <t>1818-03-04</t>
  </si>
  <si>
    <t>1809-03-16</t>
  </si>
  <si>
    <t>1814-12-22</t>
  </si>
  <si>
    <t>1809-01-23</t>
  </si>
  <si>
    <t>1814-11-02</t>
  </si>
  <si>
    <t>1816-06-27</t>
  </si>
  <si>
    <t>1818-03-05</t>
  </si>
  <si>
    <t>1809-05-29</t>
  </si>
  <si>
    <t>1814-12-25</t>
  </si>
  <si>
    <t>1809-02-25</t>
  </si>
  <si>
    <t>1814-12-04</t>
  </si>
  <si>
    <t>1808-11-10</t>
  </si>
  <si>
    <t>1814-06-20</t>
  </si>
  <si>
    <t>1816-02-21</t>
  </si>
  <si>
    <t>1818-01-12</t>
  </si>
  <si>
    <t>1808-12-15</t>
  </si>
  <si>
    <t>1814-08-01</t>
  </si>
  <si>
    <t>1816-03-10</t>
  </si>
  <si>
    <t>1808-06-29</t>
  </si>
  <si>
    <t>1814-05-01</t>
  </si>
  <si>
    <t>1815-12-24</t>
  </si>
  <si>
    <t>1817-12-01</t>
  </si>
  <si>
    <t>1815-02-16</t>
  </si>
  <si>
    <t>1817-03-13</t>
  </si>
  <si>
    <t>1809-04-15</t>
  </si>
  <si>
    <t>1815-01-01</t>
  </si>
  <si>
    <t>1816-08-25</t>
  </si>
  <si>
    <t>1818-07-20</t>
  </si>
  <si>
    <t>1814-09-14</t>
  </si>
  <si>
    <t>1808-10-17</t>
  </si>
  <si>
    <t>1814-07-07</t>
  </si>
  <si>
    <t>1808-11-28</t>
  </si>
  <si>
    <t>1814-07-03</t>
  </si>
  <si>
    <t>1816-11-12</t>
  </si>
  <si>
    <t>1818-10-07</t>
  </si>
  <si>
    <t>1808-12-14</t>
  </si>
  <si>
    <t>1814-08-28</t>
  </si>
  <si>
    <t>1816-05-26</t>
  </si>
  <si>
    <t>1817-12-26</t>
  </si>
  <si>
    <t>1809-07-16</t>
  </si>
  <si>
    <t>1815-03-22</t>
  </si>
  <si>
    <t>1816-11-13</t>
  </si>
  <si>
    <t>1818-09-02</t>
  </si>
  <si>
    <t>1814-08-10</t>
  </si>
  <si>
    <t>1816-04-10</t>
  </si>
  <si>
    <t>1818-02-24</t>
  </si>
  <si>
    <t>1809-04-17</t>
  </si>
  <si>
    <t>1815-03-06</t>
  </si>
  <si>
    <t>1816-10-22</t>
  </si>
  <si>
    <t>1808-11-04</t>
  </si>
  <si>
    <t>1814-08-27</t>
  </si>
  <si>
    <t>1816-04-13</t>
  </si>
  <si>
    <t>1817-12-28</t>
  </si>
  <si>
    <t>1809-01-26</t>
  </si>
  <si>
    <t>1814-07-09</t>
  </si>
  <si>
    <t>1816-05-25</t>
  </si>
  <si>
    <t>1818-04-04</t>
  </si>
  <si>
    <t>1809-04-13</t>
  </si>
  <si>
    <t>1815-01-25</t>
  </si>
  <si>
    <t>1817-04-14</t>
  </si>
  <si>
    <t>1818-09-19</t>
  </si>
  <si>
    <t>1808-09-16</t>
  </si>
  <si>
    <t>1814-05-22</t>
  </si>
  <si>
    <t>1816-01-15</t>
  </si>
  <si>
    <t>1817-11-17</t>
  </si>
  <si>
    <t>1809-02-24</t>
  </si>
  <si>
    <t>1814-11-11</t>
  </si>
  <si>
    <t>1809-07-03</t>
  </si>
  <si>
    <t>1815-02-11</t>
  </si>
  <si>
    <t>1817-08-07</t>
  </si>
  <si>
    <t>1809-02-03</t>
  </si>
  <si>
    <t>1814-11-14</t>
  </si>
  <si>
    <t>1816-09-02</t>
  </si>
  <si>
    <t>1809-02-08</t>
  </si>
  <si>
    <t>1814-10-01</t>
  </si>
  <si>
    <t>1816-05-24</t>
  </si>
  <si>
    <t>1818-05-01</t>
  </si>
  <si>
    <t>1814-09-26</t>
  </si>
  <si>
    <t>1816-05-07</t>
  </si>
  <si>
    <t>1818-04-07</t>
  </si>
  <si>
    <t>1808-11-02</t>
  </si>
  <si>
    <t>1814-09-30</t>
  </si>
  <si>
    <t>1816-07-19</t>
  </si>
  <si>
    <t>1814-12-11</t>
  </si>
  <si>
    <t>1816-10-13</t>
  </si>
  <si>
    <t>1818-04-12</t>
  </si>
  <si>
    <t>1809-01-30</t>
  </si>
  <si>
    <t>1814-11-09</t>
  </si>
  <si>
    <t>1818-01-17</t>
  </si>
  <si>
    <t>1809-01-03</t>
  </si>
  <si>
    <t>1814-11-03</t>
  </si>
  <si>
    <t>1816-06-21</t>
  </si>
  <si>
    <t>1808-07-02</t>
  </si>
  <si>
    <t>1814-04-27</t>
  </si>
  <si>
    <t>1809-05-17</t>
  </si>
  <si>
    <t>1815-01-15</t>
  </si>
  <si>
    <t>1809-05-10</t>
  </si>
  <si>
    <t>1815-01-19</t>
  </si>
  <si>
    <t>1816-11-07</t>
  </si>
  <si>
    <t>1818-06-10</t>
  </si>
  <si>
    <t>1809-01-11</t>
  </si>
  <si>
    <t>1814-09-10</t>
  </si>
  <si>
    <t>1816-03-31</t>
  </si>
  <si>
    <t>1809-03-06</t>
  </si>
  <si>
    <t>1815-02-02</t>
  </si>
  <si>
    <t>1816-11-26</t>
  </si>
  <si>
    <t>1818-04-24</t>
  </si>
  <si>
    <t>1808-08-19</t>
  </si>
  <si>
    <t>1814-06-29</t>
  </si>
  <si>
    <t>1816-01-22</t>
  </si>
  <si>
    <t>1817-10-30</t>
  </si>
  <si>
    <t>1808-11-13</t>
  </si>
  <si>
    <t>1814-09-27</t>
  </si>
  <si>
    <t>1816-04-21</t>
  </si>
  <si>
    <t>1809-07-15</t>
  </si>
  <si>
    <t>1816-10-11</t>
  </si>
  <si>
    <t>1818-10-03</t>
  </si>
  <si>
    <t>1809-03-09</t>
  </si>
  <si>
    <t>1814-09-18</t>
  </si>
  <si>
    <t>1816-07-08</t>
  </si>
  <si>
    <t>1808-09-06</t>
  </si>
  <si>
    <t>1814-07-24</t>
  </si>
  <si>
    <t>1815-12-23</t>
  </si>
  <si>
    <t>1817-10-17</t>
  </si>
  <si>
    <t>1809-01-10</t>
  </si>
  <si>
    <t>1814-12-08</t>
  </si>
  <si>
    <t>1809-08-19</t>
  </si>
  <si>
    <t>1815-03-21</t>
  </si>
  <si>
    <t>1817-05-07</t>
  </si>
  <si>
    <t>1809-06-23</t>
  </si>
  <si>
    <t>1815-03-25</t>
  </si>
  <si>
    <t>1816-11-17</t>
  </si>
  <si>
    <t>1809-07-31</t>
  </si>
  <si>
    <t>1815-04-17</t>
  </si>
  <si>
    <t>1816-09-21</t>
  </si>
  <si>
    <t>1809-05-25</t>
  </si>
  <si>
    <t>1814-12-29</t>
  </si>
  <si>
    <t>1816-07-12</t>
  </si>
  <si>
    <t>1809-10-02</t>
  </si>
  <si>
    <t>1815-06-15</t>
  </si>
  <si>
    <t>1816-12-01</t>
  </si>
  <si>
    <t>1814-10-02</t>
  </si>
  <si>
    <t>1816-07-06</t>
  </si>
  <si>
    <t>1818-05-23</t>
  </si>
  <si>
    <t>1810-01-20</t>
  </si>
  <si>
    <t>1815-07-23</t>
  </si>
  <si>
    <t>1817-05-04</t>
  </si>
  <si>
    <t>1819-03-09</t>
  </si>
  <si>
    <t>1808-11-29</t>
  </si>
  <si>
    <t>1814-10-17</t>
  </si>
  <si>
    <t>1816-03-06</t>
  </si>
  <si>
    <t>1809-06-02</t>
  </si>
  <si>
    <t>1815-04-22</t>
  </si>
  <si>
    <t>1809-08-20</t>
  </si>
  <si>
    <t>1815-02-26</t>
  </si>
  <si>
    <t>1816-09-27</t>
  </si>
  <si>
    <t>1809-03-23</t>
  </si>
  <si>
    <t>1814-10-12</t>
  </si>
  <si>
    <t>1809-12-02</t>
  </si>
  <si>
    <t>1815-07-06</t>
  </si>
  <si>
    <t>1817-02-12</t>
  </si>
  <si>
    <t>1809-11-11</t>
  </si>
  <si>
    <t>1815-06-06</t>
  </si>
  <si>
    <t>1816-12-09</t>
  </si>
  <si>
    <t>1819-01-12</t>
  </si>
  <si>
    <t>1809-08-24</t>
  </si>
  <si>
    <t>1815-07-21</t>
  </si>
  <si>
    <t>1817-02-01</t>
  </si>
  <si>
    <t>1818-11-27</t>
  </si>
  <si>
    <t>1809-06-13</t>
  </si>
  <si>
    <t>1815-02-06</t>
  </si>
  <si>
    <t>1816-10-09</t>
  </si>
  <si>
    <t>1818-12-18</t>
  </si>
  <si>
    <t>1810-02-07</t>
  </si>
  <si>
    <t>1815-02-24</t>
  </si>
  <si>
    <t>1814-12-03</t>
  </si>
  <si>
    <t>1816-05-03</t>
  </si>
  <si>
    <t>1818-03-13</t>
  </si>
  <si>
    <t>1809-03-27</t>
  </si>
  <si>
    <t>1814-10-31</t>
  </si>
  <si>
    <t>1817-03-31</t>
  </si>
  <si>
    <t>1809-09-15</t>
  </si>
  <si>
    <t>1815-03-07</t>
  </si>
  <si>
    <t>1816-12-27</t>
  </si>
  <si>
    <t>1814-12-12</t>
  </si>
  <si>
    <t>1810-01-08</t>
  </si>
  <si>
    <t>1815-08-26</t>
  </si>
  <si>
    <t>1817-02-11</t>
  </si>
  <si>
    <t>1809-09-04</t>
  </si>
  <si>
    <t>1815-03-13</t>
  </si>
  <si>
    <t>1816-06-03</t>
  </si>
  <si>
    <t>1818-10-06</t>
  </si>
  <si>
    <t>1809-11-30</t>
  </si>
  <si>
    <t>1815-06-19</t>
  </si>
  <si>
    <t>1817-01-06</t>
  </si>
  <si>
    <t>1818-12-15</t>
  </si>
  <si>
    <t>1814-12-27</t>
  </si>
  <si>
    <t>1816-08-05</t>
  </si>
  <si>
    <t>1809-09-07</t>
  </si>
  <si>
    <t>1815-03-19</t>
  </si>
  <si>
    <t>1816-11-05</t>
  </si>
  <si>
    <t>1810-04-15</t>
  </si>
  <si>
    <t>1815-10-21</t>
  </si>
  <si>
    <t>1817-05-18</t>
  </si>
  <si>
    <t>1819-05-23</t>
  </si>
  <si>
    <t>1809-12-01</t>
  </si>
  <si>
    <t>1815-06-04</t>
  </si>
  <si>
    <t>1816-12-28</t>
  </si>
  <si>
    <t>1819-01-09</t>
  </si>
  <si>
    <t>1809-09-16</t>
  </si>
  <si>
    <t>1815-06-01</t>
  </si>
  <si>
    <t>1818-10-16</t>
  </si>
  <si>
    <t>1809-03-26</t>
  </si>
  <si>
    <t>1815-02-27</t>
  </si>
  <si>
    <t>1809-07-09</t>
  </si>
  <si>
    <t>1815-01-30</t>
  </si>
  <si>
    <t>1809-05-20</t>
  </si>
  <si>
    <t>1815-02-15</t>
  </si>
  <si>
    <t>1816-06-20</t>
  </si>
  <si>
    <t>1809-09-12</t>
  </si>
  <si>
    <t>1815-04-23</t>
  </si>
  <si>
    <t>1818-11-10</t>
  </si>
  <si>
    <t>1809-09-02</t>
  </si>
  <si>
    <t>1815-03-23</t>
  </si>
  <si>
    <t>1817-01-22</t>
  </si>
  <si>
    <t>1809-08-22</t>
  </si>
  <si>
    <t>1815-03-08</t>
  </si>
  <si>
    <t>1816-10-31</t>
  </si>
  <si>
    <t>1809-06-03</t>
  </si>
  <si>
    <t>1808-03-19</t>
  </si>
  <si>
    <t>1816-04-15</t>
  </si>
  <si>
    <t>1817-10-13</t>
  </si>
  <si>
    <t>3rd grade</t>
  </si>
  <si>
    <t>1809-06-27</t>
  </si>
  <si>
    <t>1814-12-30</t>
  </si>
  <si>
    <t>1809-05-13</t>
  </si>
  <si>
    <t>1815-03-18</t>
  </si>
  <si>
    <t>1816-07-01</t>
  </si>
  <si>
    <t>1818-10-04</t>
  </si>
  <si>
    <t>1809-10-25</t>
  </si>
  <si>
    <t>1815-07-03</t>
  </si>
  <si>
    <t>1810-01-04</t>
  </si>
  <si>
    <t>1815-07-19</t>
  </si>
  <si>
    <t>1817-01-27</t>
  </si>
  <si>
    <t>1819-02-01</t>
  </si>
  <si>
    <t>1809-12-04</t>
  </si>
  <si>
    <t>1815-09-12</t>
  </si>
  <si>
    <t>1816-12-31</t>
  </si>
  <si>
    <t>1818-12-28</t>
  </si>
  <si>
    <t>1809-07-12</t>
  </si>
  <si>
    <t>1815-03-05</t>
  </si>
  <si>
    <t>1809-08-07</t>
  </si>
  <si>
    <t>1818-09-06</t>
  </si>
  <si>
    <t>1810-01-01</t>
  </si>
  <si>
    <t>1815-11-18</t>
  </si>
  <si>
    <t>1817-02-15</t>
  </si>
  <si>
    <t>1819-02-17</t>
  </si>
  <si>
    <t>1809-10-10</t>
  </si>
  <si>
    <t>1815-09-02</t>
  </si>
  <si>
    <t>1816-11-16</t>
  </si>
  <si>
    <t>1809-11-19</t>
  </si>
  <si>
    <t>1815-08-01</t>
  </si>
  <si>
    <t>1816-12-20</t>
  </si>
  <si>
    <t>1819-01-17</t>
  </si>
  <si>
    <t>1814-12-13</t>
  </si>
  <si>
    <t>1818-06-08</t>
  </si>
  <si>
    <t>1809-07-18</t>
  </si>
  <si>
    <t>1815-03-31</t>
  </si>
  <si>
    <t>1816-08-10</t>
  </si>
  <si>
    <t>1818-08-07</t>
  </si>
  <si>
    <t>1809-08-03</t>
  </si>
  <si>
    <t>1815-04-08</t>
  </si>
  <si>
    <t>1818-09-15</t>
  </si>
  <si>
    <t>1809-04-20</t>
  </si>
  <si>
    <t>1814-12-18</t>
  </si>
  <si>
    <t>1810-01-12</t>
  </si>
  <si>
    <t>1810-03-22</t>
  </si>
  <si>
    <t>1815-11-07</t>
  </si>
  <si>
    <t>1817-05-03</t>
  </si>
  <si>
    <t>1819-05-19</t>
  </si>
  <si>
    <t>1809-12-25</t>
  </si>
  <si>
    <t>1815-11-23</t>
  </si>
  <si>
    <t>1817-03-28</t>
  </si>
  <si>
    <t>1815-05-22</t>
  </si>
  <si>
    <t>1817-01-03</t>
  </si>
  <si>
    <t>1818-11-18</t>
  </si>
  <si>
    <t>1810-04-05</t>
  </si>
  <si>
    <t>1815-11-19</t>
  </si>
  <si>
    <t>1817-04-22</t>
  </si>
  <si>
    <t>1810-07-04</t>
  </si>
  <si>
    <t>1816-01-05</t>
  </si>
  <si>
    <t>1817-07-11</t>
  </si>
  <si>
    <t>1807-07-01</t>
  </si>
  <si>
    <t>1815-02-04</t>
  </si>
  <si>
    <t>1810-02-02</t>
  </si>
  <si>
    <t>1815-08-14</t>
  </si>
  <si>
    <t>1817-03-07</t>
  </si>
  <si>
    <t>1810-02-12</t>
  </si>
  <si>
    <t>1815-10-03</t>
  </si>
  <si>
    <t>1817-04-08</t>
  </si>
  <si>
    <t>1810-03-07</t>
  </si>
  <si>
    <t>1816-02-07</t>
  </si>
  <si>
    <t>1810-04-25</t>
  </si>
  <si>
    <t>1816-01-30</t>
  </si>
  <si>
    <t>1817-06-26</t>
  </si>
  <si>
    <t>1810-04-14</t>
  </si>
  <si>
    <t>1816-01-11</t>
  </si>
  <si>
    <t>1817-05-26</t>
  </si>
  <si>
    <t>1809-09-25</t>
  </si>
  <si>
    <t>1815-05-14</t>
  </si>
  <si>
    <t>1816-10-12</t>
  </si>
  <si>
    <t>1818-09-27</t>
  </si>
  <si>
    <t>1809-09-22</t>
  </si>
  <si>
    <t>1815-08-08</t>
  </si>
  <si>
    <t>1816-09-24</t>
  </si>
  <si>
    <t>1818-10-21</t>
  </si>
  <si>
    <t>1810-04-10</t>
  </si>
  <si>
    <t>1815-10-25</t>
  </si>
  <si>
    <t>1817-06-04</t>
  </si>
  <si>
    <t>1809-05-08</t>
  </si>
  <si>
    <t>1816-06-26</t>
  </si>
  <si>
    <t>1815-06-09</t>
  </si>
  <si>
    <t>1816-08-22</t>
  </si>
  <si>
    <t>1818-08-23</t>
  </si>
  <si>
    <t>1810-04-19</t>
  </si>
  <si>
    <t>1815-12-22</t>
  </si>
  <si>
    <t>1817-06-09</t>
  </si>
  <si>
    <t>1810-03-16</t>
  </si>
  <si>
    <t>1815-11-12</t>
  </si>
  <si>
    <t>1817-03-29</t>
  </si>
  <si>
    <t>1810-06-06</t>
  </si>
  <si>
    <t>1816-03-28</t>
  </si>
  <si>
    <t>1817-07-31</t>
  </si>
  <si>
    <t>1807-10-13</t>
  </si>
  <si>
    <t>1817-03-08</t>
  </si>
  <si>
    <t>1808-06-11</t>
  </si>
  <si>
    <t>1815-12-26</t>
  </si>
  <si>
    <t>1817-11-12</t>
  </si>
  <si>
    <t>1816-03-17</t>
  </si>
  <si>
    <t>1809-12-08</t>
  </si>
  <si>
    <t>1817-01-18</t>
  </si>
  <si>
    <t>1809-10-26</t>
  </si>
  <si>
    <t>1815-09-10</t>
  </si>
  <si>
    <t>1808-04-22</t>
  </si>
  <si>
    <t>1815-05-17</t>
  </si>
  <si>
    <t>1817-05-22</t>
  </si>
  <si>
    <t>1808-07-24</t>
  </si>
  <si>
    <t>1815-12-20</t>
  </si>
  <si>
    <t>1817-10-15</t>
  </si>
  <si>
    <t>1815-07-29</t>
  </si>
  <si>
    <t>1816-09-30</t>
  </si>
  <si>
    <t>1818-09-29</t>
  </si>
  <si>
    <t>1816-02-02</t>
  </si>
  <si>
    <t>1808-08-08</t>
  </si>
  <si>
    <t>1817-11-19</t>
  </si>
  <si>
    <t>1810-07-02</t>
  </si>
  <si>
    <t>1816-02-06</t>
  </si>
  <si>
    <t>1809-11-03</t>
  </si>
  <si>
    <t>1815-09-13</t>
  </si>
  <si>
    <t>1810-03-09</t>
  </si>
  <si>
    <t>1816-04-17</t>
  </si>
  <si>
    <t>1817-10-22</t>
  </si>
  <si>
    <t>1819-03-17</t>
  </si>
  <si>
    <t>1816-01-12</t>
  </si>
  <si>
    <t>1810-06-18</t>
  </si>
  <si>
    <t>1816-01-10</t>
  </si>
  <si>
    <t>1818-01-06</t>
  </si>
  <si>
    <t>1808-07-21</t>
  </si>
  <si>
    <t>1817-08-09</t>
  </si>
  <si>
    <t>1808-08-14</t>
  </si>
  <si>
    <t>1816-02-13</t>
  </si>
  <si>
    <t>1817-09-02</t>
  </si>
  <si>
    <t>1808-07-19</t>
  </si>
  <si>
    <t>1816-01-25</t>
  </si>
  <si>
    <t>1817-10-07</t>
  </si>
  <si>
    <t>1808-10-14</t>
  </si>
  <si>
    <t>1815-11-05</t>
  </si>
  <si>
    <t>1817-11-29</t>
  </si>
  <si>
    <t>1808-05-18</t>
  </si>
  <si>
    <t>1817-07-09</t>
  </si>
  <si>
    <t>1815-09-19</t>
  </si>
  <si>
    <t>1817-03-19</t>
  </si>
  <si>
    <t>1818-08-20</t>
  </si>
  <si>
    <t>1809-08-05</t>
  </si>
  <si>
    <t>1810-02-11</t>
  </si>
  <si>
    <t>1819-02-28</t>
  </si>
  <si>
    <t>1808-12-02</t>
  </si>
  <si>
    <t>1809-08-01</t>
  </si>
  <si>
    <t>1815-10-04</t>
  </si>
  <si>
    <t>1808-06-04</t>
  </si>
  <si>
    <t>1816-01-08</t>
  </si>
  <si>
    <t>1808-12-06</t>
  </si>
  <si>
    <t>1816-02-01</t>
  </si>
  <si>
    <t>1808-01-26</t>
  </si>
  <si>
    <t>1815-10-11</t>
  </si>
  <si>
    <t>1809-09-01</t>
  </si>
  <si>
    <t>1817-07-21</t>
  </si>
  <si>
    <t>1816-05-12</t>
  </si>
  <si>
    <t>1818-03-18</t>
  </si>
  <si>
    <t>1810-02-27</t>
  </si>
  <si>
    <t>1815-12-12</t>
  </si>
  <si>
    <t>1817-08-28</t>
  </si>
  <si>
    <t>1809-03-11</t>
  </si>
  <si>
    <t>1816-04-04</t>
  </si>
  <si>
    <t>1810-02-09</t>
  </si>
  <si>
    <t>1815-08-18</t>
  </si>
  <si>
    <t>1817-04-27</t>
  </si>
  <si>
    <t>1810-05-28</t>
  </si>
  <si>
    <t>1816-04-06</t>
  </si>
  <si>
    <t>1818-04-18</t>
  </si>
  <si>
    <t>1809-12-27</t>
  </si>
  <si>
    <t>1815-11-22</t>
  </si>
  <si>
    <t>1817-03-21</t>
  </si>
  <si>
    <t>1810-05-20</t>
  </si>
  <si>
    <t>1816-04-14</t>
  </si>
  <si>
    <t>1817-08-03</t>
  </si>
  <si>
    <t>1810-02-15</t>
  </si>
  <si>
    <t>1816-02-25</t>
  </si>
  <si>
    <t>1810-01-03</t>
  </si>
  <si>
    <t>1817-08-16</t>
  </si>
  <si>
    <t>1809-07-24</t>
  </si>
  <si>
    <t>1815-08-03</t>
  </si>
  <si>
    <t>1817-04-17</t>
  </si>
  <si>
    <t>1809-12-31</t>
  </si>
  <si>
    <t>1817-07-02</t>
  </si>
  <si>
    <t>1809-10-19</t>
  </si>
  <si>
    <t>1816-02-20</t>
  </si>
  <si>
    <t>1809-12-10</t>
  </si>
  <si>
    <t>1816-05-13</t>
  </si>
  <si>
    <t>1809-02-11</t>
  </si>
  <si>
    <t>1818-03-14</t>
  </si>
  <si>
    <t>1809-06-20</t>
  </si>
  <si>
    <t>1810-03-26</t>
  </si>
  <si>
    <t>1816-02-22</t>
  </si>
  <si>
    <t>1817-11-15</t>
  </si>
  <si>
    <t>1808-05-19</t>
  </si>
  <si>
    <t>1815-08-17</t>
  </si>
  <si>
    <t>1808-07-12</t>
  </si>
  <si>
    <t>1816-04-30</t>
  </si>
  <si>
    <t>1809-09-26</t>
  </si>
  <si>
    <t>1817-04-25</t>
  </si>
  <si>
    <t>1818-10-10</t>
  </si>
  <si>
    <t>Homeschool</t>
  </si>
  <si>
    <t>1809-01-12</t>
  </si>
  <si>
    <t>1816-03-21</t>
  </si>
  <si>
    <t>1818-02-19</t>
  </si>
  <si>
    <t>1818-08-03</t>
  </si>
  <si>
    <t>1808-01-31</t>
  </si>
  <si>
    <t>1810-02-01</t>
  </si>
  <si>
    <t>1817-09-15</t>
  </si>
  <si>
    <t>1808-08-22</t>
  </si>
  <si>
    <t>1816-07-18</t>
  </si>
  <si>
    <t>1817-11-28</t>
  </si>
  <si>
    <t>1809-02-20</t>
  </si>
  <si>
    <t>1809-04-01</t>
  </si>
  <si>
    <t>1816-05-09</t>
  </si>
  <si>
    <t>1808-10-06</t>
  </si>
  <si>
    <t>1815-11-13</t>
  </si>
  <si>
    <t>1817-12-16</t>
  </si>
  <si>
    <t>1809-06-30</t>
  </si>
  <si>
    <t>1815-11-01</t>
  </si>
  <si>
    <t>1810-05-10</t>
  </si>
  <si>
    <t>1816-06-13</t>
  </si>
  <si>
    <t>1810-01-30</t>
  </si>
  <si>
    <t>1816-05-31</t>
  </si>
  <si>
    <t>1818-02-08</t>
  </si>
  <si>
    <t>1816-01-06</t>
  </si>
  <si>
    <t>1817-09-27</t>
  </si>
  <si>
    <t>1809-06-25</t>
  </si>
  <si>
    <t>1816-07-22</t>
  </si>
  <si>
    <t>1819-04-21</t>
  </si>
  <si>
    <t>1809-12-24</t>
  </si>
  <si>
    <t>1816-03-20</t>
  </si>
  <si>
    <t>1818-01-21</t>
  </si>
  <si>
    <t>1809-12-26</t>
  </si>
  <si>
    <t>1816-04-07</t>
  </si>
  <si>
    <t>1818-01-05</t>
  </si>
  <si>
    <t>1808-04-04</t>
  </si>
  <si>
    <t>1810-06-08</t>
  </si>
  <si>
    <t>1816-07-23</t>
  </si>
  <si>
    <t>1818-02-25</t>
  </si>
  <si>
    <t>1810-01-26</t>
  </si>
  <si>
    <t>1816-03-19</t>
  </si>
  <si>
    <t>1817-10-14</t>
  </si>
  <si>
    <t>1816-03-03</t>
  </si>
  <si>
    <t>1818-03-03</t>
  </si>
  <si>
    <t>1810-10-27</t>
  </si>
  <si>
    <t>1810-10-23</t>
  </si>
  <si>
    <t>1818-03-01</t>
  </si>
  <si>
    <t>1809-05-09</t>
  </si>
  <si>
    <t>1816-06-17</t>
  </si>
  <si>
    <t>1809-01-19</t>
  </si>
  <si>
    <t>1816-07-30</t>
  </si>
  <si>
    <t>1816-11-08</t>
  </si>
  <si>
    <t>1818-02-13</t>
  </si>
  <si>
    <t>1809-03-21</t>
  </si>
  <si>
    <t>1816-05-11</t>
  </si>
  <si>
    <t>1808-11-18</t>
  </si>
  <si>
    <t>1815-11-27</t>
  </si>
  <si>
    <t>1809-01-15</t>
  </si>
  <si>
    <t>1816-10-10</t>
  </si>
  <si>
    <t>1808-10-27</t>
  </si>
  <si>
    <t>1817-12-06</t>
  </si>
  <si>
    <t>1808-10-05</t>
  </si>
  <si>
    <t>1816-11-02</t>
  </si>
  <si>
    <t>1818-01-11</t>
  </si>
  <si>
    <t>1809-04-26</t>
  </si>
  <si>
    <t>1809-03-22</t>
  </si>
  <si>
    <t>1816-04-28</t>
  </si>
  <si>
    <t>1818-04-17</t>
  </si>
  <si>
    <t>1809-06-04</t>
  </si>
  <si>
    <t>1816-07-13</t>
  </si>
  <si>
    <t>1808-11-12</t>
  </si>
  <si>
    <t>1816-03-14</t>
  </si>
  <si>
    <t>1817-12-19</t>
  </si>
  <si>
    <t>1808-07-05</t>
  </si>
  <si>
    <t>1817-11-16</t>
  </si>
  <si>
    <t>1808-09-17</t>
  </si>
  <si>
    <t>1816-11-14</t>
  </si>
  <si>
    <t>1808-12-16</t>
  </si>
  <si>
    <t>1816-03-18</t>
  </si>
  <si>
    <t>1808-11-26</t>
  </si>
  <si>
    <t>1816-01-28</t>
  </si>
  <si>
    <t>1808-12-26</t>
  </si>
  <si>
    <t>1808-12-11</t>
  </si>
  <si>
    <t>1816-12-24</t>
  </si>
  <si>
    <t>1809-05-06</t>
  </si>
  <si>
    <t>1816-05-22</t>
  </si>
  <si>
    <t>1809-04-03</t>
  </si>
  <si>
    <t>1816-06-07</t>
  </si>
  <si>
    <t>1818-07-27</t>
  </si>
  <si>
    <t>1809-08-30</t>
  </si>
  <si>
    <t>1816-11-04</t>
  </si>
  <si>
    <t>1819-01-18</t>
  </si>
  <si>
    <t>1809-09-08</t>
  </si>
  <si>
    <t>1816-10-17</t>
  </si>
  <si>
    <t>1816-09-26</t>
  </si>
  <si>
    <t>1818-09-12</t>
  </si>
  <si>
    <t>1816-11-25</t>
  </si>
  <si>
    <t>1818-12-13</t>
  </si>
  <si>
    <t>1809-07-01</t>
  </si>
  <si>
    <t>1818-08-24</t>
  </si>
  <si>
    <t>1809-10-20</t>
  </si>
  <si>
    <t>1817-01-17</t>
  </si>
  <si>
    <t>1809-12-17</t>
  </si>
  <si>
    <t>1817-02-20</t>
  </si>
  <si>
    <t>1819-02-04</t>
  </si>
  <si>
    <t>1809-03-12</t>
  </si>
  <si>
    <t>1816-04-16</t>
  </si>
  <si>
    <t>1809-05-28</t>
  </si>
  <si>
    <t>1816-06-10</t>
  </si>
  <si>
    <t>1818-06-28</t>
  </si>
  <si>
    <t>1809-02-22</t>
  </si>
  <si>
    <t>1816-04-29</t>
  </si>
  <si>
    <t>1809-10-30</t>
  </si>
  <si>
    <t>1809-04-02</t>
  </si>
  <si>
    <t>1816-09-19</t>
  </si>
  <si>
    <t>1818-05-07</t>
  </si>
  <si>
    <t>1810-02-10</t>
  </si>
  <si>
    <t>1809-11-01</t>
  </si>
  <si>
    <t>1816-12-17</t>
  </si>
  <si>
    <t>1818-11-19</t>
  </si>
  <si>
    <t>1809-11-15</t>
  </si>
  <si>
    <t>1816-12-22</t>
  </si>
  <si>
    <t>1809-04-08</t>
  </si>
  <si>
    <t>1817-02-08</t>
  </si>
  <si>
    <t>1809-06-01</t>
  </si>
  <si>
    <t>1817-05-30</t>
  </si>
  <si>
    <t>1809-02-07</t>
  </si>
  <si>
    <t>1816-08-20</t>
  </si>
  <si>
    <t>1808-12-20</t>
  </si>
  <si>
    <t>1816-11-01</t>
  </si>
  <si>
    <t>1808-11-19</t>
  </si>
  <si>
    <t>1816-11-28</t>
  </si>
  <si>
    <t>1818-01-29</t>
  </si>
  <si>
    <t>1810-03-18</t>
  </si>
  <si>
    <t>1810-01-06</t>
  </si>
  <si>
    <t>1818-09-25</t>
  </si>
  <si>
    <t>1810-04-29</t>
  </si>
  <si>
    <t>1809-06-18</t>
  </si>
  <si>
    <t>1818-11-08</t>
  </si>
  <si>
    <t>1810-03-23</t>
  </si>
  <si>
    <t>1817-09-06</t>
  </si>
  <si>
    <t>1809-05-14</t>
  </si>
  <si>
    <t>1817-01-02</t>
  </si>
  <si>
    <t>1809-04-09</t>
  </si>
  <si>
    <t>1817-03-10</t>
  </si>
  <si>
    <t>1809-08-04</t>
  </si>
  <si>
    <t>1817-07-04</t>
  </si>
  <si>
    <t>1818-09-10</t>
  </si>
  <si>
    <t>1809-12-22</t>
  </si>
  <si>
    <t>1817-01-14</t>
  </si>
  <si>
    <t>1810-05-04</t>
  </si>
  <si>
    <t>1817-07-07</t>
  </si>
  <si>
    <t>1818-01-31</t>
  </si>
  <si>
    <t>1810-01-27</t>
  </si>
  <si>
    <t>1817-05-21</t>
  </si>
  <si>
    <t>1817-10-05</t>
  </si>
  <si>
    <t>1810-02-19</t>
  </si>
  <si>
    <t>1817-11-14</t>
  </si>
  <si>
    <t>1810-04-02</t>
  </si>
  <si>
    <t>1817-04-21</t>
  </si>
  <si>
    <t>1809-10-06</t>
  </si>
  <si>
    <t>1817-12-11</t>
  </si>
  <si>
    <t>1819-02-24</t>
  </si>
  <si>
    <t>1809-02-28</t>
  </si>
  <si>
    <t>1810-06-10</t>
  </si>
  <si>
    <t>1810-06-19</t>
  </si>
  <si>
    <t>1817-07-24</t>
  </si>
  <si>
    <t>1810-03-02</t>
  </si>
  <si>
    <t>1809-07-14</t>
  </si>
  <si>
    <t>1811-01-24</t>
  </si>
  <si>
    <t>1809-10-11</t>
  </si>
  <si>
    <t>1810-05-05</t>
  </si>
  <si>
    <t>1817-07-27</t>
  </si>
  <si>
    <t>1810-03-08</t>
  </si>
  <si>
    <t>1810-05-16</t>
  </si>
  <si>
    <t>1810-06-11</t>
  </si>
  <si>
    <t>1810-07-19</t>
  </si>
  <si>
    <t>1818-03-06</t>
  </si>
  <si>
    <t>1817-07-25</t>
  </si>
  <si>
    <t>1817-11-11</t>
  </si>
  <si>
    <t>1809-10-13</t>
  </si>
  <si>
    <t>1817-07-06</t>
  </si>
  <si>
    <t>1810-09-27</t>
  </si>
  <si>
    <t>1810-05-23</t>
  </si>
  <si>
    <t>1817-11-27</t>
  </si>
  <si>
    <t>1810-01-21</t>
  </si>
  <si>
    <t>1817-12-13</t>
  </si>
  <si>
    <t>1810-07-09</t>
  </si>
  <si>
    <t>1818-03-21</t>
  </si>
  <si>
    <t>1810-10-28</t>
  </si>
  <si>
    <t>1817-12-18</t>
  </si>
  <si>
    <t>1810-08-26</t>
  </si>
  <si>
    <t>1817-10-19</t>
  </si>
  <si>
    <t>1810-06-05</t>
  </si>
  <si>
    <t>1818-07-02</t>
  </si>
  <si>
    <t>1817-12-02</t>
  </si>
  <si>
    <t>1810-12-02</t>
  </si>
  <si>
    <t>1818-11-17</t>
  </si>
  <si>
    <t>1811-11-28</t>
  </si>
  <si>
    <t>1811-06-27</t>
  </si>
  <si>
    <t>1818-08-13</t>
  </si>
  <si>
    <t>1810-03-10</t>
  </si>
  <si>
    <t>1818-03-12</t>
  </si>
  <si>
    <t>1810-10-12</t>
  </si>
  <si>
    <t>1818-11-26</t>
  </si>
  <si>
    <t>1811-09-27</t>
  </si>
  <si>
    <t>1818-12-19</t>
  </si>
  <si>
    <t>1811-02-18</t>
  </si>
  <si>
    <t>1818-06-12</t>
  </si>
  <si>
    <t>1811-07-28</t>
  </si>
  <si>
    <t>1818-11-03</t>
  </si>
  <si>
    <t>1810-09-11</t>
  </si>
  <si>
    <t>1818-10-28</t>
  </si>
  <si>
    <t>1811-09-17</t>
  </si>
  <si>
    <t>1819-01-01</t>
  </si>
  <si>
    <t>1811-05-28</t>
  </si>
  <si>
    <t>1819-01-22</t>
  </si>
  <si>
    <t>1811-09-19</t>
  </si>
  <si>
    <t>1811-04-30</t>
  </si>
  <si>
    <t>1818-10-31</t>
  </si>
  <si>
    <t>1811-05-30</t>
  </si>
  <si>
    <t>1818-10-29</t>
  </si>
  <si>
    <t>1811-10-13</t>
  </si>
  <si>
    <t>1819-03-14</t>
  </si>
  <si>
    <t>1811-07-09</t>
  </si>
  <si>
    <t>1818-07-24</t>
  </si>
  <si>
    <t>1810-07-25</t>
  </si>
  <si>
    <t>1818-07-06</t>
  </si>
  <si>
    <t>1810-06-01</t>
  </si>
  <si>
    <t>1811-02-23</t>
  </si>
  <si>
    <t>1819-02-06</t>
  </si>
  <si>
    <t>1810-06-04</t>
  </si>
  <si>
    <t>1818-04-27</t>
  </si>
  <si>
    <t>1810-11-24</t>
  </si>
  <si>
    <t>1818-07-22</t>
  </si>
  <si>
    <t>1811-10-22</t>
  </si>
  <si>
    <t>1818-12-26</t>
  </si>
  <si>
    <t>1818-05-24</t>
  </si>
  <si>
    <t>1811-01-31</t>
  </si>
  <si>
    <t>1818-10-02</t>
  </si>
  <si>
    <t>1811-07-18</t>
  </si>
  <si>
    <t>1819-03-25</t>
  </si>
  <si>
    <t>1810-09-12</t>
  </si>
  <si>
    <t>1811-09-21</t>
  </si>
  <si>
    <t>1810-04-08</t>
  </si>
  <si>
    <t>1818-07-26</t>
  </si>
  <si>
    <t>1811-04-19</t>
  </si>
  <si>
    <t>1811-10-25</t>
  </si>
  <si>
    <t>1818-12-25</t>
  </si>
  <si>
    <t>1812-01-24</t>
  </si>
  <si>
    <t>1819-03-19</t>
  </si>
  <si>
    <t>1810-11-01</t>
  </si>
  <si>
    <t>1818-07-28</t>
  </si>
  <si>
    <t>Age_ses7</t>
  </si>
  <si>
    <t>Handedness_ses7</t>
  </si>
  <si>
    <t>birthdate_mod</t>
  </si>
  <si>
    <t>ses-7_date_mod</t>
  </si>
  <si>
    <t>R</t>
  </si>
  <si>
    <t>Handedness</t>
  </si>
  <si>
    <t>CTOPP-2_Raw</t>
  </si>
  <si>
    <t>CELF_CLS_StS</t>
  </si>
  <si>
    <t>DELV_Status</t>
  </si>
  <si>
    <t>ADHD_diagnosis_status</t>
  </si>
  <si>
    <t>name_of_diagnosis_psychological_dev_survey</t>
  </si>
  <si>
    <t>Some Variation from MAE</t>
  </si>
  <si>
    <t>Mainstream American English</t>
  </si>
  <si>
    <t>Mood Disorder</t>
  </si>
  <si>
    <t>normal</t>
  </si>
  <si>
    <t>Strong Variation from MAE</t>
  </si>
  <si>
    <t>run_name 1</t>
  </si>
  <si>
    <t>run name 2</t>
  </si>
  <si>
    <t>Reason of Removal</t>
  </si>
  <si>
    <t>sub-5003_ses-7_acq-D2S11_dwi</t>
  </si>
  <si>
    <t>2808-12-03</t>
  </si>
  <si>
    <t>2816-02-05</t>
  </si>
  <si>
    <t>sub-5004_ses-7_acq-D2S11_dwi</t>
  </si>
  <si>
    <t>2809-03-19</t>
  </si>
  <si>
    <t>2816-06-08</t>
  </si>
  <si>
    <t>sub-5007_ses-7_acq-D2S12_dwi</t>
  </si>
  <si>
    <t>2809-06-19</t>
  </si>
  <si>
    <t>2816-08-14</t>
  </si>
  <si>
    <t>sub-5008_ses-7_acq-D1S14_dwi</t>
  </si>
  <si>
    <t>2808-11-09</t>
  </si>
  <si>
    <t>sub-5009_ses-7_acq-D2S11_dwi</t>
  </si>
  <si>
    <t>2808-06-02</t>
  </si>
  <si>
    <t>2815-12-01</t>
  </si>
  <si>
    <t>sub-5010_ses-7_acq-D1S13_dwi</t>
  </si>
  <si>
    <t>CTOPP Elision score not present</t>
  </si>
  <si>
    <t>2809-02-27</t>
  </si>
  <si>
    <t>2816-05-28</t>
  </si>
  <si>
    <t>sub-5011_ses-7_acq-D1S13_dwi</t>
  </si>
  <si>
    <t>2809-05-07</t>
  </si>
  <si>
    <t>2816-08-13</t>
  </si>
  <si>
    <t>sub-5015_ses-7_acq-D2S11_dwi</t>
  </si>
  <si>
    <t>2809-03-25</t>
  </si>
  <si>
    <t>2816-05-29</t>
  </si>
  <si>
    <t>sub-5018_ses-7_acq-D2S11_dwi</t>
  </si>
  <si>
    <t>2808-05-31</t>
  </si>
  <si>
    <t>2816-03-16</t>
  </si>
  <si>
    <t>sub-5019_ses-7_acq-D2S13_dwi</t>
  </si>
  <si>
    <t>Psychological disorder</t>
  </si>
  <si>
    <t>2808-06-20</t>
  </si>
  <si>
    <t>2816-01-20</t>
  </si>
  <si>
    <t>sub-5020_ses-7_acq-D2S11_dwi</t>
  </si>
  <si>
    <t>2809-06-06</t>
  </si>
  <si>
    <t>2817-03-23</t>
  </si>
  <si>
    <t>sub-5022_ses-7_acq-D2S11_dwi</t>
  </si>
  <si>
    <t>2808-09-12</t>
  </si>
  <si>
    <t>2816-08-04</t>
  </si>
  <si>
    <t>sub-5023_ses-7_acq-D2S11_dwi</t>
  </si>
  <si>
    <t>Handedness data missing</t>
  </si>
  <si>
    <t>2808-09-24</t>
  </si>
  <si>
    <t>2816-01-01</t>
  </si>
  <si>
    <t>sub-5024_ses-7_acq-D1S14_dwi</t>
  </si>
  <si>
    <t>2808-05-05</t>
  </si>
  <si>
    <t>2815-11-21</t>
  </si>
  <si>
    <t>sub-5025_ses-7_acq-D1S14_dwi</t>
  </si>
  <si>
    <t>2808-12-24</t>
  </si>
  <si>
    <t>2816-07-11</t>
  </si>
  <si>
    <t>sub-5029_ses-7_acq-D2S18_dwi</t>
  </si>
  <si>
    <t>2809-01-23</t>
  </si>
  <si>
    <t>2816-06-27</t>
  </si>
  <si>
    <t>sub-5031_ses-7_acq-D2S11_dwi</t>
  </si>
  <si>
    <t>2809-02-25</t>
  </si>
  <si>
    <t>sub-5032_ses-7_acq-D3S7_dwi</t>
  </si>
  <si>
    <t>2808-11-10</t>
  </si>
  <si>
    <t>2816-02-21</t>
  </si>
  <si>
    <t>sub-5033_ses-7_acq-D2S12_dwi</t>
  </si>
  <si>
    <t>2808-12-15</t>
  </si>
  <si>
    <t>2816-03-10</t>
  </si>
  <si>
    <t>sub-5034_ses-7_acq-D2S11_dwi</t>
  </si>
  <si>
    <t>2808-06-29</t>
  </si>
  <si>
    <t>2815-12-24</t>
  </si>
  <si>
    <t>sub-5035_ses-7_acq-D2S13_dwi</t>
  </si>
  <si>
    <t>WID missing</t>
  </si>
  <si>
    <t>2817-03-13</t>
  </si>
  <si>
    <t>sub-5036_ses-7_acq-D2S15_dwi</t>
  </si>
  <si>
    <t>2809-04-15</t>
  </si>
  <si>
    <t>2816-08-25</t>
  </si>
  <si>
    <t>sub-5040_ses-7_acq-D2S14_dwi</t>
  </si>
  <si>
    <t>2808-11-28</t>
  </si>
  <si>
    <t>2816-11-12</t>
  </si>
  <si>
    <t>sub-5043_ses-7_acq-D3S14_dwi</t>
  </si>
  <si>
    <t>2809-07-16</t>
  </si>
  <si>
    <t>2816-11-13</t>
  </si>
  <si>
    <t>sub-5044_ses-7_acq-D2S11_dwi</t>
  </si>
  <si>
    <t>2808-12-14</t>
  </si>
  <si>
    <t>2816-04-10</t>
  </si>
  <si>
    <t>sub-5045_ses-7_acq-D2S11_dwi</t>
  </si>
  <si>
    <t>2809-04-17</t>
  </si>
  <si>
    <t>2816-10-22</t>
  </si>
  <si>
    <t>sub-5047_ses-7_acq-D2S11_dwi</t>
  </si>
  <si>
    <t>2809-01-26</t>
  </si>
  <si>
    <t>2816-05-25</t>
  </si>
  <si>
    <t>sub-5048_ses-7_acq-D2S15_dwi</t>
  </si>
  <si>
    <t>2809-04-13</t>
  </si>
  <si>
    <t>2817-04-14</t>
  </si>
  <si>
    <t>sub-5053_ses-7_acq-D2S13_dwi</t>
  </si>
  <si>
    <t>2809-02-03</t>
  </si>
  <si>
    <t>2816-09-02</t>
  </si>
  <si>
    <t>sub-5054_ses-7_acq-D2S11_dwi</t>
  </si>
  <si>
    <t>2809-02-08</t>
  </si>
  <si>
    <t>2816-05-24</t>
  </si>
  <si>
    <t>sub-5055_ses-7_acq-D2S13_dwi</t>
  </si>
  <si>
    <t>2816-05-07</t>
  </si>
  <si>
    <t>sub-5056_ses-7_acq-D1S13_dwi</t>
  </si>
  <si>
    <t>2808-11-02</t>
  </si>
  <si>
    <t>2816-07-19</t>
  </si>
  <si>
    <t>sub-5057_ses-7_acq-D2S13_dwi</t>
  </si>
  <si>
    <t>2809-02-24</t>
  </si>
  <si>
    <t>2816-10-13</t>
  </si>
  <si>
    <t>sub-5058_ses-7_acq-D1S11_dwi</t>
  </si>
  <si>
    <t>2809-01-30</t>
  </si>
  <si>
    <t>sub-5061_ses-7_acq-D2S13_dwi</t>
  </si>
  <si>
    <t>sub-5061_ses-7_acq-D3S13_dwi</t>
  </si>
  <si>
    <t>2809-05-17</t>
  </si>
  <si>
    <t>sub-5065_ses-7_acq-D1S14_dwi</t>
  </si>
  <si>
    <t>2809-01-11</t>
  </si>
  <si>
    <t>2816-03-31</t>
  </si>
  <si>
    <t>sub-5069_ses-7_acq-D2S16_dwi</t>
  </si>
  <si>
    <t>2809-03-06</t>
  </si>
  <si>
    <t>2816-11-26</t>
  </si>
  <si>
    <t>sub-5070_ses-7_acq-D1S13_dwi</t>
  </si>
  <si>
    <t>2808-08-19</t>
  </si>
  <si>
    <t>2816-01-22</t>
  </si>
  <si>
    <t>sub-5074_ses-7_acq-D2S14_dwi</t>
  </si>
  <si>
    <t>2809-07-15</t>
  </si>
  <si>
    <t>2816-10-11</t>
  </si>
  <si>
    <t>sub-5075_ses-7_acq-D2S11_dwi</t>
  </si>
  <si>
    <t>2809-03-09</t>
  </si>
  <si>
    <t>2816-07-08</t>
  </si>
  <si>
    <t>sub-5077_ses-7_acq-D2S11_dwi</t>
  </si>
  <si>
    <t>2808-09-06</t>
  </si>
  <si>
    <t>2815-12-23</t>
  </si>
  <si>
    <t>sub-5079_ses-7_acq-D2S11_dwi</t>
  </si>
  <si>
    <t>2809-08-19</t>
  </si>
  <si>
    <t>2817-05-07</t>
  </si>
  <si>
    <t>sub-5091_ses-7_acq-D2S13_dwi</t>
  </si>
  <si>
    <t>2810-01-20</t>
  </si>
  <si>
    <t>2817-05-04</t>
  </si>
  <si>
    <t>sub-5099_ses-7_acq-D1S13_dwi</t>
  </si>
  <si>
    <t>2809-08-20</t>
  </si>
  <si>
    <t>2816-09-27</t>
  </si>
  <si>
    <t>sub-5102_ses-7_acq-D1S12_dwi</t>
  </si>
  <si>
    <t>2809-12-02</t>
  </si>
  <si>
    <t>2817-02-12</t>
  </si>
  <si>
    <t>sub-5104_ses-7_acq-D1S15_dwi</t>
  </si>
  <si>
    <t>2809-08-24</t>
  </si>
  <si>
    <t>2817-02-01</t>
  </si>
  <si>
    <t>sub-5109_ses-7_acq-D2S16_dwi</t>
  </si>
  <si>
    <t>2816-05-03</t>
  </si>
  <si>
    <t>sub-5110_ses-7_acq-D2S13_dwi</t>
  </si>
  <si>
    <t>2809-03-27</t>
  </si>
  <si>
    <t>2817-03-31</t>
  </si>
  <si>
    <t>sub-5120_ses-7_acq-D2S13_dwi</t>
  </si>
  <si>
    <t>2809-09-04</t>
  </si>
  <si>
    <t>2816-06-03</t>
  </si>
  <si>
    <t>sub-5121_ses-7_acq-D2S13_dwi</t>
  </si>
  <si>
    <t>2809-11-30</t>
  </si>
  <si>
    <t>2817-01-06</t>
  </si>
  <si>
    <t>sub-5125_ses-7_acq-D1S14_dwi</t>
  </si>
  <si>
    <t>2810-04-15</t>
  </si>
  <si>
    <t>2817-05-18</t>
  </si>
  <si>
    <t>sub-5126_ses-7_acq-D2S11_dwi</t>
  </si>
  <si>
    <t>2809-12-01</t>
  </si>
  <si>
    <t>2816-12-28</t>
  </si>
  <si>
    <t>sub-5136_ses-7_acq-D2S18_dwi</t>
  </si>
  <si>
    <t>2809-09-16</t>
  </si>
  <si>
    <t>sub-5137_ses-7_acq-D2S11_dwi</t>
  </si>
  <si>
    <t>2809-03-26</t>
  </si>
  <si>
    <t>sub-5140_ses-7_acq-D2S15_dwi</t>
  </si>
  <si>
    <t>2809-09-12</t>
  </si>
  <si>
    <t>sub-5141_ses-7_acq-D2S11_dwi</t>
  </si>
  <si>
    <t>2809-09-02</t>
  </si>
  <si>
    <t>2817-01-22</t>
  </si>
  <si>
    <t>sub-5143_ses-7_acq-D2S11_dwi</t>
  </si>
  <si>
    <t>2809-08-22</t>
  </si>
  <si>
    <t>2816-10-31</t>
  </si>
  <si>
    <t>sub-5147_ses-7_acq-D2S13_dwi</t>
  </si>
  <si>
    <t>2808-03-19</t>
  </si>
  <si>
    <t>2816-04-15</t>
  </si>
  <si>
    <t>sub-5149_ses-7_acq-D2S13_dwi</t>
  </si>
  <si>
    <t>2809-05-13</t>
  </si>
  <si>
    <t>2816-07-01</t>
  </si>
  <si>
    <t>sub-5151_ses-7_acq-D1S14_dwi</t>
  </si>
  <si>
    <t>2810-01-04</t>
  </si>
  <si>
    <t>2817-01-27</t>
  </si>
  <si>
    <t>sub-5153_ses-7_acq-D2S13_dwi</t>
  </si>
  <si>
    <t>2809-12-04</t>
  </si>
  <si>
    <t>2816-12-31</t>
  </si>
  <si>
    <t>sub-5154_ses-7_acq-D2S16_dwi</t>
  </si>
  <si>
    <t>2809-07-12</t>
  </si>
  <si>
    <t>sub-5158_ses-7_acq-D1S12_dwi</t>
  </si>
  <si>
    <t>2810-01-01</t>
  </si>
  <si>
    <t>2817-02-15</t>
  </si>
  <si>
    <t>sub-5159_ses-7_acq-D2S12_dwi</t>
  </si>
  <si>
    <t>2809-10-10</t>
  </si>
  <si>
    <t>2816-11-16</t>
  </si>
  <si>
    <t>sub-5160_ses-7_acq-D1S12_dwi</t>
  </si>
  <si>
    <t>2809-11-19</t>
  </si>
  <si>
    <t>2816-12-20</t>
  </si>
  <si>
    <t>sub-5161_ses-7_acq-D1S13_dwi</t>
  </si>
  <si>
    <t>sub-5161_ses-7_acq-D2S11_dwi</t>
  </si>
  <si>
    <t>2809-05-20</t>
  </si>
  <si>
    <t>sub-5162_ses-7_acq-D2S11_dwi</t>
  </si>
  <si>
    <t>2809-07-18</t>
  </si>
  <si>
    <t>2816-08-10</t>
  </si>
  <si>
    <t>sub-5163_ses-7_acq-D1S17_dwi</t>
  </si>
  <si>
    <t>2809-08-03</t>
  </si>
  <si>
    <t>sub-5166_ses-7_acq-D2S13_dwi</t>
  </si>
  <si>
    <t>2810-03-22</t>
  </si>
  <si>
    <t>2817-05-03</t>
  </si>
  <si>
    <t>sub-5167_ses-7_acq-D1S14_dwi</t>
  </si>
  <si>
    <t>sub-5167_ses-7_acq-D3S11_dwi</t>
  </si>
  <si>
    <t>2809-12-25</t>
  </si>
  <si>
    <t>2817-03-28</t>
  </si>
  <si>
    <t>sub-5169_ses-7_acq-D2S11_dwi</t>
  </si>
  <si>
    <t>2817-01-03</t>
  </si>
  <si>
    <t>sub-5179_ses-7_acq-D1S14_dwi</t>
  </si>
  <si>
    <t>2810-02-12</t>
  </si>
  <si>
    <t>2817-04-08</t>
  </si>
  <si>
    <t>sub-5185_ses-7_acq-D2S13_dwi</t>
  </si>
  <si>
    <t>2810-04-14</t>
  </si>
  <si>
    <t>2817-05-26</t>
  </si>
  <si>
    <t>sub-5186_ses-7_acq-D2S11_dwi</t>
  </si>
  <si>
    <t>2809-09-25</t>
  </si>
  <si>
    <t>2816-10-12</t>
  </si>
  <si>
    <t>sub-5187_ses-7_acq-D2S14_dwi</t>
  </si>
  <si>
    <t>2809-09-22</t>
  </si>
  <si>
    <t>2816-09-24</t>
  </si>
  <si>
    <t>sub-5192_ses-7_acq-D2S11_dwi</t>
  </si>
  <si>
    <t>2809-08-09</t>
  </si>
  <si>
    <t>2816-08-22</t>
  </si>
  <si>
    <t>sub-5194_ses-7_acq-D2S13_dwi</t>
  </si>
  <si>
    <t>2810-04-05</t>
  </si>
  <si>
    <t>2817-06-09</t>
  </si>
  <si>
    <t>sub-5199_ses-7_acq-D2S14_dwi</t>
  </si>
  <si>
    <t>2810-06-06</t>
  </si>
  <si>
    <t>2817-07-31</t>
  </si>
  <si>
    <t>sub-5200_ses-7_acq-D2S17_dwi</t>
  </si>
  <si>
    <t>Incomplete DTI Data</t>
  </si>
  <si>
    <t>2807-10-13</t>
  </si>
  <si>
    <t>2815-03-31</t>
  </si>
  <si>
    <t>sub-5211_ses-7_acq-D3S7_dwi</t>
  </si>
  <si>
    <t>2808-04-22</t>
  </si>
  <si>
    <t>2815-05-17</t>
  </si>
  <si>
    <t>sub-5215_ses-7_acq-D1S13_dwi</t>
  </si>
  <si>
    <t>2816-09-30</t>
  </si>
  <si>
    <t>sub-5216_ses-7_acq-D1S14_dwi</t>
  </si>
  <si>
    <t>2816-02-02</t>
  </si>
  <si>
    <t>sub-5222_ses-7_acq-D2S14_dwi</t>
  </si>
  <si>
    <t>2810-03-09</t>
  </si>
  <si>
    <t>2817-10-22</t>
  </si>
  <si>
    <t>sub-5224_ses-7_acq-D2S11_dwi</t>
  </si>
  <si>
    <t>2810-06-18</t>
  </si>
  <si>
    <t>2818-01-06</t>
  </si>
  <si>
    <t>sub-5226_ses-7_acq-D2S11_dwi</t>
  </si>
  <si>
    <t>2808-07-21</t>
  </si>
  <si>
    <t>sub-5231_ses-7_acq-D2S14_dwi</t>
  </si>
  <si>
    <t>2808-10-14</t>
  </si>
  <si>
    <t>2815-11-05</t>
  </si>
  <si>
    <t>sub-5233_ses-7_acq-D2S12_dwi</t>
  </si>
  <si>
    <t>2808-05-18</t>
  </si>
  <si>
    <t>2815-12-20</t>
  </si>
  <si>
    <t>sub-5237_ses-7_acq-D2S11_dwi</t>
  </si>
  <si>
    <t>2809-08-07</t>
  </si>
  <si>
    <t>2817-03-19</t>
  </si>
  <si>
    <t>sub-5244_ses-7_acq-D2S15_dwi</t>
  </si>
  <si>
    <t>2810-02-11</t>
  </si>
  <si>
    <t>2817-11-12</t>
  </si>
  <si>
    <t>sub-5250_ses-7_acq-D1S13_dwi</t>
  </si>
  <si>
    <t>2808-06-04</t>
  </si>
  <si>
    <t>2816-01-08</t>
  </si>
  <si>
    <t>sub-5252_ses-7_acq-D2S11_dwi</t>
  </si>
  <si>
    <t>2808-12-06</t>
  </si>
  <si>
    <t>2816-02-01</t>
  </si>
  <si>
    <t>sub-5256_ses-7_acq-D2S11_dwi</t>
  </si>
  <si>
    <t>2809-09-01</t>
  </si>
  <si>
    <t>2817-07-21</t>
  </si>
  <si>
    <t>sub-5258_ses-7_acq-D1S13_dwi</t>
  </si>
  <si>
    <t>sub-5258_ses-7_acq-D2S15_dwi</t>
  </si>
  <si>
    <t>2816-05-12</t>
  </si>
  <si>
    <t>sub-5260_ses-7_acq-D1S16_dwi</t>
  </si>
  <si>
    <t>2809-03-11</t>
  </si>
  <si>
    <t>2816-04-04</t>
  </si>
  <si>
    <t>sub-5262_ses-7_acq-D2S12_dwi</t>
  </si>
  <si>
    <t>2810-02-09</t>
  </si>
  <si>
    <t>2817-04-27</t>
  </si>
  <si>
    <t>sub-5270_ses-7_acq-D2S11_dwi</t>
  </si>
  <si>
    <t>2809-12-27</t>
  </si>
  <si>
    <t>2817-03-21</t>
  </si>
  <si>
    <t>sub-5272_ses-7_acq-D2S11_dwi</t>
  </si>
  <si>
    <t>2810-05-20</t>
  </si>
  <si>
    <t>2817-08-03</t>
  </si>
  <si>
    <t>sub-5274_ses-7_acq-D1S14_dwi</t>
  </si>
  <si>
    <t>2810-02-15</t>
  </si>
  <si>
    <t>sub-5286_ses-7_acq-D2S11_dwi</t>
  </si>
  <si>
    <t>2809-12-31</t>
  </si>
  <si>
    <t>2817-07-02</t>
  </si>
  <si>
    <t>sub-5290_ses-7_acq-D2S16_dwi</t>
  </si>
  <si>
    <t>2809-02-11</t>
  </si>
  <si>
    <t>sub-5295_ses-7_acq-D2S11_dwi</t>
  </si>
  <si>
    <t>2809-06-20</t>
  </si>
  <si>
    <t>sub-5300_ses-7_acq-D2S11_dwi</t>
  </si>
  <si>
    <t>2810-03-26</t>
  </si>
  <si>
    <t>2817-11-15</t>
  </si>
  <si>
    <t>sub-5302_ses-7_acq-D2S18_dwi</t>
  </si>
  <si>
    <t>2808-07-12</t>
  </si>
  <si>
    <t>2816-04-30</t>
  </si>
  <si>
    <t>sub-5308_ses-7_acq-D1S13_dwi</t>
  </si>
  <si>
    <t>sub-5310_ses-7_acq-D2S11_dwi</t>
  </si>
  <si>
    <t>2808-01-31</t>
  </si>
  <si>
    <t>2816-02-20</t>
  </si>
  <si>
    <t>sub-5311_ses-7_acq-D3S11_dwi</t>
  </si>
  <si>
    <t>2810-02-01</t>
  </si>
  <si>
    <t>2817-09-15</t>
  </si>
  <si>
    <t>sub-5312_ses-7_acq-D2S11_dwi</t>
  </si>
  <si>
    <t>2808-08-22</t>
  </si>
  <si>
    <t>2816-07-18</t>
  </si>
  <si>
    <t>sub-5317_ses-7_acq-D2S15_dwi</t>
  </si>
  <si>
    <t>2808-10-06</t>
  </si>
  <si>
    <t>2815-11-13</t>
  </si>
  <si>
    <t>sub-5330_ses-7_acq-D2S13_dwi</t>
  </si>
  <si>
    <t>2810-01-30</t>
  </si>
  <si>
    <t>2818-02-08</t>
  </si>
  <si>
    <t>sub-5332_ses-7_acq-D2S11_dwi</t>
  </si>
  <si>
    <t>2809-09-26</t>
  </si>
  <si>
    <t>2817-09-27</t>
  </si>
  <si>
    <t>sub-5334_ses-7_acq-D2S11_dwi</t>
  </si>
  <si>
    <t>2809-06-25</t>
  </si>
  <si>
    <t>2816-07-22</t>
  </si>
  <si>
    <t>sub-5338_ses-7_acq-D2S12_dwi</t>
  </si>
  <si>
    <t>2809-12-26</t>
  </si>
  <si>
    <t>2818-01-05</t>
  </si>
  <si>
    <t>sub-5342_ses-7_acq-D2S13_dwi</t>
  </si>
  <si>
    <t>2810-06-08</t>
  </si>
  <si>
    <t>2818-02-25</t>
  </si>
  <si>
    <t>sub-5344_ses-7_acq-D2S17_dwi</t>
  </si>
  <si>
    <t>2810-01-26</t>
  </si>
  <si>
    <t>2817-10-14</t>
  </si>
  <si>
    <t>sub-5355_ses-7_acq-D1S13_dwi</t>
  </si>
  <si>
    <t>2809-01-19</t>
  </si>
  <si>
    <t>2816-07-30</t>
  </si>
  <si>
    <t>sub-5357_ses-7_acq-D2S13_dwi</t>
  </si>
  <si>
    <t>2816-11-08</t>
  </si>
  <si>
    <t>sub-5362_ses-7_acq-D2S15_dwi</t>
  </si>
  <si>
    <t>2808-11-18</t>
  </si>
  <si>
    <t>2815-11-27</t>
  </si>
  <si>
    <t>sub-5365_ses-7_acq-D2S13_dwi</t>
  </si>
  <si>
    <t>2808-10-27</t>
  </si>
  <si>
    <t>sub-5367_ses-7_acq-D1S12_dwi</t>
  </si>
  <si>
    <t>sub-5367_ses-7_acq-D2S11_dwi</t>
  </si>
  <si>
    <t>2808-10-05</t>
  </si>
  <si>
    <t>2816-11-02</t>
  </si>
  <si>
    <t>sub-5369_ses-7_acq-D1S14_dwi</t>
  </si>
  <si>
    <t>2809-04-26</t>
  </si>
  <si>
    <t>sub-5370_ses-7_acq-D2S11_dwi</t>
  </si>
  <si>
    <t>2809-03-22</t>
  </si>
  <si>
    <t>2816-04-28</t>
  </si>
  <si>
    <t>sub-5371_ses-7_acq-D2S11_dwi</t>
  </si>
  <si>
    <t>2809-06-04</t>
  </si>
  <si>
    <t>2816-07-13</t>
  </si>
  <si>
    <t>sub-5374_ses-7_acq-D1S14_dwi</t>
  </si>
  <si>
    <t>2808-07-05</t>
  </si>
  <si>
    <t>sub-5376_ses-7_acq-D2S11_dwi</t>
  </si>
  <si>
    <t>CELF less than 80</t>
  </si>
  <si>
    <t>2808-09-17</t>
  </si>
  <si>
    <t>2816-11-14</t>
  </si>
  <si>
    <t>sub-5378_ses-7_acq-D1S14_dwi</t>
  </si>
  <si>
    <t>2808-12-16</t>
  </si>
  <si>
    <t>2816-03-18</t>
  </si>
  <si>
    <t>sub-5379_ses-7_acq-D2S11_dwi</t>
  </si>
  <si>
    <t>2808-11-26</t>
  </si>
  <si>
    <t>2816-01-28</t>
  </si>
  <si>
    <t>sub-5386_ses-7_acq-D2S11_dwi</t>
  </si>
  <si>
    <t>2809-05-06</t>
  </si>
  <si>
    <t>2816-05-22</t>
  </si>
  <si>
    <t>sub-5388_ses-7_acq-D2S11_dwi</t>
  </si>
  <si>
    <t>2809-04-03</t>
  </si>
  <si>
    <t>2816-06-07</t>
  </si>
  <si>
    <t>sub-5389_ses-7_acq-D2S15_dwi</t>
  </si>
  <si>
    <t>2809-08-30</t>
  </si>
  <si>
    <t>2816-11-04</t>
  </si>
  <si>
    <t>sub-5391_ses-7_acq-D2S11_dwi</t>
  </si>
  <si>
    <t>2809-09-08</t>
  </si>
  <si>
    <t>2816-10-17</t>
  </si>
  <si>
    <t>sub-5393_ses-7_acq-D1S15_dwi</t>
  </si>
  <si>
    <t>2816-09-26</t>
  </si>
  <si>
    <t>sub-5395_ses-7_acq-D1S17_dwi</t>
  </si>
  <si>
    <t>sub-5398_ses-7_acq-D2S19_dwi</t>
  </si>
  <si>
    <t>2816-11-25</t>
  </si>
  <si>
    <t>sub-5400_ses-7_acq-D2S12_dwi</t>
  </si>
  <si>
    <t>2809-07-01</t>
  </si>
  <si>
    <t>sub-5404_ses-7_acq-D2S13_dwi</t>
  </si>
  <si>
    <t>2809-12-17</t>
  </si>
  <si>
    <t>2817-02-20</t>
  </si>
  <si>
    <t>sub-5405_ses-7_acq-D2S16_dwi</t>
  </si>
  <si>
    <t>CELF low</t>
  </si>
  <si>
    <t>2809-03-12</t>
  </si>
  <si>
    <t>2816-04-16</t>
  </si>
  <si>
    <t>sub-5406_ses-7_acq-D1S13_dwi</t>
  </si>
  <si>
    <t>2809-05-28</t>
  </si>
  <si>
    <t>2816-06-10</t>
  </si>
  <si>
    <t>sub-5409_ses-7_acq-D2S13_dwi</t>
  </si>
  <si>
    <t>2809-04-02</t>
  </si>
  <si>
    <t>2816-09-19</t>
  </si>
  <si>
    <t>sub-5414_ses-7_acq-D1S13_dwi</t>
  </si>
  <si>
    <t>2809-11-01</t>
  </si>
  <si>
    <t>2816-12-17</t>
  </si>
  <si>
    <t>sub-5417_ses-7_acq-D2S13_dwi</t>
  </si>
  <si>
    <t>2809-11-15</t>
  </si>
  <si>
    <t>2816-12-22</t>
  </si>
  <si>
    <t>sub-5430_ses-7_acq-D1S14_dwi</t>
  </si>
  <si>
    <t>2808-12-20</t>
  </si>
  <si>
    <t>2816-11-01</t>
  </si>
  <si>
    <t>sub-5435_ses-7_acq-D2S14_dwi</t>
  </si>
  <si>
    <t>Some Variation from MAE, CELF less than 80</t>
  </si>
  <si>
    <t>2808-11-19</t>
  </si>
  <si>
    <t>2816-11-28</t>
  </si>
  <si>
    <t>sub-5438_ses-7_acq-D2S13_dwi</t>
  </si>
  <si>
    <t>2810-02-10</t>
  </si>
  <si>
    <t>sub-5439_ses-7_acq-D2S15_dwi</t>
  </si>
  <si>
    <t>2810-03-18</t>
  </si>
  <si>
    <t>sub-5443_ses-7_acq-D2S16_dwi</t>
  </si>
  <si>
    <t>2810-01-06</t>
  </si>
  <si>
    <t>sub-5445_ses-7_acq-D2S13_dwi</t>
  </si>
  <si>
    <t>sub-5446_ses-7_acq-D2S13_dwi</t>
  </si>
  <si>
    <t>2810-04-29</t>
  </si>
  <si>
    <t>2817-07-11</t>
  </si>
  <si>
    <t>sub-5447_ses-7_acq-D2S17_dwi</t>
  </si>
  <si>
    <t>2809-06-18</t>
  </si>
  <si>
    <t>2817-08-16</t>
  </si>
  <si>
    <t>sub-5448_ses-7_acq-D2S12_dwi</t>
  </si>
  <si>
    <t>2810-03-23</t>
  </si>
  <si>
    <t>2817-09-06</t>
  </si>
  <si>
    <t>sub-5457_ses-7_acq-D2S18_dwi</t>
  </si>
  <si>
    <t>2809-04-09</t>
  </si>
  <si>
    <t>2817-03-10</t>
  </si>
  <si>
    <t>sub-5460_ses-7_acq-D2S12_dwi</t>
  </si>
  <si>
    <t>2809-08-04</t>
  </si>
  <si>
    <t>2817-07-04</t>
  </si>
  <si>
    <t>sub-5463_ses-7_acq-D2S11_dwi</t>
  </si>
  <si>
    <t>2810-05-04</t>
  </si>
  <si>
    <t>2817-07-07</t>
  </si>
  <si>
    <t>sub-5468_ses-7_acq-D2S12_dwi</t>
  </si>
  <si>
    <t>2810-01-27</t>
  </si>
  <si>
    <t>2817-05-21</t>
  </si>
  <si>
    <t>sub-5471_ses-7_acq-D2S12_dwi</t>
  </si>
  <si>
    <t>2817-10-05</t>
  </si>
  <si>
    <t>sub-5472_ses-7_acq-D2S11_dwi</t>
  </si>
  <si>
    <t>2810-02-19</t>
  </si>
  <si>
    <t>2817-11-14</t>
  </si>
  <si>
    <t>sub-5474_ses-7_acq-D2S15_dwi</t>
  </si>
  <si>
    <t>2809-08-01</t>
  </si>
  <si>
    <t>sub-5475_ses-7_acq-D2S17_dwi</t>
  </si>
  <si>
    <t>2810-04-02</t>
  </si>
  <si>
    <t>2817-04-21</t>
  </si>
  <si>
    <t>sub-5476_ses-7_acq-D2S11_dwi</t>
  </si>
  <si>
    <t>2809-10-06</t>
  </si>
  <si>
    <t>2817-12-11</t>
  </si>
  <si>
    <t>sub-5478_ses-7_acq-D2S11_dwi</t>
  </si>
  <si>
    <t>2810-06-10</t>
  </si>
  <si>
    <t>2818-01-21</t>
  </si>
  <si>
    <t>sub-5479_ses-7_acq-D2S20_dwi</t>
  </si>
  <si>
    <t>2810-06-19</t>
  </si>
  <si>
    <t>2817-12-06</t>
  </si>
  <si>
    <t>sub-5480_ses-7_acq-D2S11_dwi</t>
  </si>
  <si>
    <t>2817-07-24</t>
  </si>
  <si>
    <t>sub-5492_ses-7_acq-D2S11_dwi</t>
  </si>
  <si>
    <t>2811-01-24</t>
  </si>
  <si>
    <t>2818-03-14</t>
  </si>
  <si>
    <t>sub-5495_ses-7_acq-D2S11_dwi</t>
  </si>
  <si>
    <t>2810-05-05</t>
  </si>
  <si>
    <t>2817-07-27</t>
  </si>
  <si>
    <t>sub-5501_ses-7_acq-D2S11_dwi</t>
  </si>
  <si>
    <t>2810-07-19</t>
  </si>
  <si>
    <t>2818-03-06</t>
  </si>
  <si>
    <t>sub-5502_ses-7_acq-D2S11_dwi</t>
  </si>
  <si>
    <t>2817-07-25</t>
  </si>
  <si>
    <t>sub-5503_ses-7_acq-D2S11_dwi</t>
  </si>
  <si>
    <t>Left handedness</t>
  </si>
  <si>
    <t>2809-10-25</t>
  </si>
  <si>
    <t>2817-11-11</t>
  </si>
  <si>
    <t>L</t>
  </si>
  <si>
    <t>sub-5507_ses-7_acq-D2S15_dwi</t>
  </si>
  <si>
    <t>2809-10-13</t>
  </si>
  <si>
    <t>2817-07-06</t>
  </si>
  <si>
    <t>sub-5508_ses-7_acq-D2S11_dwi</t>
  </si>
  <si>
    <t>2810-09-27</t>
  </si>
  <si>
    <t>2818-05-23</t>
  </si>
  <si>
    <t>sub-5510_ses-7_acq-D2S11_dwi</t>
  </si>
  <si>
    <t>2810-05-23</t>
  </si>
  <si>
    <t>2817-11-27</t>
  </si>
  <si>
    <t>sub-5514_ses-7_acq-D2S12_dwi</t>
  </si>
  <si>
    <t>2810-07-09</t>
  </si>
  <si>
    <t>2818-03-21</t>
  </si>
  <si>
    <t>sub-5516_ses-7_acq-D2S11_dwi</t>
  </si>
  <si>
    <t>2810-10-28</t>
  </si>
  <si>
    <t>2817-12-18</t>
  </si>
  <si>
    <t>sub-5519_ses-7_acq-D2S13_dwi</t>
  </si>
  <si>
    <t>2810-08-26</t>
  </si>
  <si>
    <t>2817-10-19</t>
  </si>
  <si>
    <t>sub-5520_ses-7_acq-D3S20_dwi</t>
  </si>
  <si>
    <t>WID Low, CELF less than 80</t>
  </si>
  <si>
    <t>2810-06-05</t>
  </si>
  <si>
    <t>2818-07-02</t>
  </si>
  <si>
    <t>sub-5524_ses-7_acq-D2S16_dwi</t>
  </si>
  <si>
    <t>2817-12-02</t>
  </si>
  <si>
    <t>sub-5526_ses-7_acq-D2S17_dwi</t>
  </si>
  <si>
    <t>2810-12-02</t>
  </si>
  <si>
    <t>2818-11-17</t>
  </si>
  <si>
    <t>sub-5527_ses-7_acq-D2S11_dwi</t>
  </si>
  <si>
    <t>2811-11-28</t>
  </si>
  <si>
    <t>2819-01-09</t>
  </si>
  <si>
    <t>sub-5536_ses-7_acq-D2S19_dwi</t>
  </si>
  <si>
    <t>2811-02-18</t>
  </si>
  <si>
    <t>2818-06-12</t>
  </si>
  <si>
    <t>sub-5537_ses-7_acq-D2S13_dwi</t>
  </si>
  <si>
    <t>2811-07-28</t>
  </si>
  <si>
    <t>2818-11-03</t>
  </si>
  <si>
    <t>sub-5541_ses-7_acq-D2S17_dwi</t>
  </si>
  <si>
    <t>2810-09-11</t>
  </si>
  <si>
    <t>2818-10-28</t>
  </si>
  <si>
    <t>sub-5543_ses-7_acq-D2S11_dwi</t>
  </si>
  <si>
    <t>2818-04-07</t>
  </si>
  <si>
    <t>sub-5544_ses-7_acq-D1S13_dwi</t>
  </si>
  <si>
    <t>2811-09-17</t>
  </si>
  <si>
    <t>2819-01-01</t>
  </si>
  <si>
    <t>sub-5550_ses-7_acq-D2S17_dwi</t>
  </si>
  <si>
    <t>2811-09-19</t>
  </si>
  <si>
    <t>2818-11-26</t>
  </si>
  <si>
    <t>sub-5553_ses-7_acq-D2S12_dwi</t>
  </si>
  <si>
    <t>2810-07-02</t>
  </si>
  <si>
    <t>2818-10-06</t>
  </si>
  <si>
    <t>sub-5555_ses-7_acq-D2S15_dwi</t>
  </si>
  <si>
    <t>2811-05-30</t>
  </si>
  <si>
    <t>2818-10-29</t>
  </si>
  <si>
    <t>sub-5556_ses-7_acq-D2S16_dwi</t>
  </si>
  <si>
    <t>2811-10-13</t>
  </si>
  <si>
    <t>2819-03-14</t>
  </si>
  <si>
    <t>sub-5558_ses-7_acq-D2S23_dwi</t>
  </si>
  <si>
    <t>2811-07-09</t>
  </si>
  <si>
    <t>2818-07-24</t>
  </si>
  <si>
    <t>sub-5560_ses-7_acq-D2S15_dwi</t>
  </si>
  <si>
    <t>2810-06-01</t>
  </si>
  <si>
    <t>2818-04-04</t>
  </si>
  <si>
    <t>sub-5561_ses-7_acq-D2S11_dwi</t>
  </si>
  <si>
    <t>2811-02-23</t>
  </si>
  <si>
    <t>2819-02-06</t>
  </si>
  <si>
    <t>sub-5567_ses-7_acq-D2S14_dwi</t>
  </si>
  <si>
    <t>2811-10-22</t>
  </si>
  <si>
    <t>2818-12-26</t>
  </si>
  <si>
    <t>sub-5579_ses-7_acq-D2S10_dwi</t>
  </si>
  <si>
    <t>2810-09-12</t>
  </si>
  <si>
    <t>sub-5588_ses-7_acq-D2S13_dwi</t>
  </si>
  <si>
    <t>2812-01-24</t>
  </si>
  <si>
    <t>2819-03-19</t>
  </si>
  <si>
    <t>Mean</t>
  </si>
  <si>
    <t>Stdev</t>
  </si>
  <si>
    <t>Mean + 3 stdev</t>
  </si>
  <si>
    <t>Mean - 3 stdev</t>
  </si>
  <si>
    <t>Incomplete DTI dATA</t>
  </si>
  <si>
    <t>*Removed bcz tractography AFQ - did not go through</t>
  </si>
  <si>
    <t>Max</t>
  </si>
  <si>
    <t>Min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</si>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</sst>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9C0006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4" fontId="1" fillId="0" borderId="0" xfId="0" applyNumberFormat="1" applyFont="1" applyAlignment="1">
      <alignment wrapText="1"/>
    </xf>
    <xf numFmtId="0" fontId="3" fillId="0" borderId="0" xfId="0" applyFont="1"/>
    <xf numFmtId="0" fontId="5" fillId="0" borderId="0" xfId="0" applyFont="1"/>
    <xf numFmtId="2" fontId="0" fillId="0" borderId="0" xfId="0" applyNumberFormat="1"/>
    <xf numFmtId="0" fontId="0" fillId="2" borderId="0" xfId="0" applyFill="1"/>
    <xf numFmtId="14" fontId="1" fillId="2" borderId="0" xfId="0" applyNumberFormat="1" applyFont="1" applyFill="1" applyAlignment="1">
      <alignment wrapText="1"/>
    </xf>
    <xf numFmtId="0" fontId="6" fillId="0" borderId="0" xfId="0" applyFont="1"/>
    <xf numFmtId="14" fontId="6" fillId="0" borderId="0" xfId="0" applyNumberFormat="1" applyFont="1" applyAlignment="1">
      <alignment wrapText="1"/>
    </xf>
    <xf numFmtId="0" fontId="6" fillId="3" borderId="0" xfId="0" applyFont="1" applyFill="1"/>
    <xf numFmtId="14" fontId="6" fillId="3" borderId="0" xfId="0" applyNumberFormat="1" applyFont="1" applyFill="1" applyAlignment="1">
      <alignment wrapText="1"/>
    </xf>
    <xf numFmtId="0" fontId="4" fillId="4" borderId="0" xfId="0" applyFont="1" applyFill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47B3-F7EF-2F45-8815-BCE78FDFAF49}">
  <dimension ref="A1:A165"/>
  <sheetViews>
    <sheetView workbookViewId="0">
      <selection activeCell="A140" sqref="A140:XFD140"/>
    </sheetView>
  </sheetViews>
  <sheetFormatPr baseColWidth="10" defaultRowHeight="16" x14ac:dyDescent="0.2"/>
  <cols>
    <col min="1" max="1" width="11.5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144</v>
      </c>
    </row>
    <row r="145" spans="1:1" x14ac:dyDescent="0.2">
      <c r="A145" t="s">
        <v>145</v>
      </c>
    </row>
    <row r="146" spans="1:1" x14ac:dyDescent="0.2">
      <c r="A146" t="s">
        <v>146</v>
      </c>
    </row>
    <row r="147" spans="1:1" x14ac:dyDescent="0.2">
      <c r="A147" t="s">
        <v>147</v>
      </c>
    </row>
    <row r="148" spans="1:1" x14ac:dyDescent="0.2">
      <c r="A148" t="s">
        <v>148</v>
      </c>
    </row>
    <row r="149" spans="1:1" x14ac:dyDescent="0.2">
      <c r="A149" t="s">
        <v>149</v>
      </c>
    </row>
    <row r="150" spans="1:1" x14ac:dyDescent="0.2">
      <c r="A150" t="s">
        <v>150</v>
      </c>
    </row>
    <row r="151" spans="1:1" x14ac:dyDescent="0.2">
      <c r="A151" t="s">
        <v>152</v>
      </c>
    </row>
    <row r="152" spans="1:1" x14ac:dyDescent="0.2">
      <c r="A152" t="s">
        <v>153</v>
      </c>
    </row>
    <row r="153" spans="1:1" x14ac:dyDescent="0.2">
      <c r="A153" t="s">
        <v>154</v>
      </c>
    </row>
    <row r="154" spans="1:1" x14ac:dyDescent="0.2">
      <c r="A154" t="s">
        <v>155</v>
      </c>
    </row>
    <row r="155" spans="1:1" x14ac:dyDescent="0.2">
      <c r="A155" t="s">
        <v>156</v>
      </c>
    </row>
    <row r="156" spans="1:1" x14ac:dyDescent="0.2">
      <c r="A156" t="s">
        <v>157</v>
      </c>
    </row>
    <row r="157" spans="1:1" x14ac:dyDescent="0.2">
      <c r="A157" t="s">
        <v>158</v>
      </c>
    </row>
    <row r="158" spans="1:1" x14ac:dyDescent="0.2">
      <c r="A158" t="s">
        <v>159</v>
      </c>
    </row>
    <row r="159" spans="1:1" x14ac:dyDescent="0.2">
      <c r="A159" t="s">
        <v>160</v>
      </c>
    </row>
    <row r="160" spans="1:1" x14ac:dyDescent="0.2">
      <c r="A160" t="s">
        <v>161</v>
      </c>
    </row>
    <row r="161" spans="1:1" x14ac:dyDescent="0.2">
      <c r="A161" t="s">
        <v>162</v>
      </c>
    </row>
    <row r="162" spans="1:1" x14ac:dyDescent="0.2">
      <c r="A162" t="s">
        <v>163</v>
      </c>
    </row>
    <row r="163" spans="1:1" x14ac:dyDescent="0.2">
      <c r="A163" t="s">
        <v>164</v>
      </c>
    </row>
    <row r="164" spans="1:1" x14ac:dyDescent="0.2">
      <c r="A164" t="s">
        <v>165</v>
      </c>
    </row>
    <row r="165" spans="1:1" x14ac:dyDescent="0.2">
      <c r="A165" t="s">
        <v>166</v>
      </c>
    </row>
  </sheetData>
  <conditionalFormatting sqref="A1">
    <cfRule type="duplicateValues" dxfId="34" priority="2"/>
  </conditionalFormatting>
  <conditionalFormatting sqref="B2:B165 A1:A1048576">
    <cfRule type="duplicateValues" dxfId="3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08D0-BB70-1347-8965-9038716FD1E7}">
  <dimension ref="A1:K165"/>
  <sheetViews>
    <sheetView workbookViewId="0">
      <pane ySplit="1" topLeftCell="A2" activePane="bottomLeft" state="frozen"/>
      <selection pane="bottomLeft" activeCell="K1" sqref="K1:K1048576"/>
    </sheetView>
  </sheetViews>
  <sheetFormatPr baseColWidth="10" defaultRowHeight="16" x14ac:dyDescent="0.2"/>
  <cols>
    <col min="1" max="1" width="10.83203125" style="1"/>
    <col min="3" max="3" width="15.6640625" customWidth="1"/>
    <col min="6" max="6" width="16.1640625" customWidth="1"/>
    <col min="11" max="11" width="18" hidden="1" customWidth="1"/>
  </cols>
  <sheetData>
    <row r="1" spans="1:11" s="1" customFormat="1" ht="40" customHeight="1" x14ac:dyDescent="0.2">
      <c r="A1" s="1" t="s">
        <v>0</v>
      </c>
      <c r="B1" s="1" t="s">
        <v>332</v>
      </c>
      <c r="C1" s="1" t="s">
        <v>325</v>
      </c>
      <c r="D1" s="1" t="s">
        <v>327</v>
      </c>
      <c r="E1" s="1" t="s">
        <v>328</v>
      </c>
      <c r="F1" s="1" t="s">
        <v>329</v>
      </c>
      <c r="G1" s="1" t="s">
        <v>330</v>
      </c>
      <c r="H1" s="1" t="s">
        <v>331</v>
      </c>
      <c r="I1" s="1" t="s">
        <v>167</v>
      </c>
      <c r="J1" s="1" t="s">
        <v>1122</v>
      </c>
      <c r="K1" s="3" t="s">
        <v>1123</v>
      </c>
    </row>
    <row r="2" spans="1:11" x14ac:dyDescent="0.2">
      <c r="A2" s="1" t="s">
        <v>1</v>
      </c>
      <c r="B2">
        <v>118</v>
      </c>
      <c r="C2">
        <v>23</v>
      </c>
      <c r="D2">
        <v>12</v>
      </c>
      <c r="E2">
        <v>27</v>
      </c>
      <c r="F2">
        <v>13</v>
      </c>
      <c r="G2">
        <v>40</v>
      </c>
      <c r="H2">
        <v>115</v>
      </c>
      <c r="I2">
        <v>7.171532846715329</v>
      </c>
      <c r="J2" t="s">
        <v>1121</v>
      </c>
      <c r="K2" s="3">
        <v>22.666666670000001</v>
      </c>
    </row>
    <row r="3" spans="1:11" x14ac:dyDescent="0.2">
      <c r="A3" s="1" t="s">
        <v>2</v>
      </c>
      <c r="B3">
        <v>107</v>
      </c>
      <c r="C3">
        <v>20</v>
      </c>
      <c r="D3">
        <v>10</v>
      </c>
      <c r="E3">
        <v>27</v>
      </c>
      <c r="F3">
        <v>13</v>
      </c>
      <c r="G3">
        <v>44</v>
      </c>
      <c r="H3">
        <v>119</v>
      </c>
      <c r="I3">
        <v>7.222450376454483</v>
      </c>
      <c r="J3" t="s">
        <v>1121</v>
      </c>
      <c r="K3" s="3">
        <v>22.666666670000001</v>
      </c>
    </row>
    <row r="4" spans="1:11" x14ac:dyDescent="0.2">
      <c r="A4" s="1" t="s">
        <v>3</v>
      </c>
      <c r="B4">
        <v>99</v>
      </c>
      <c r="C4">
        <v>14</v>
      </c>
      <c r="D4">
        <v>7</v>
      </c>
      <c r="E4">
        <v>16</v>
      </c>
      <c r="F4">
        <v>9</v>
      </c>
      <c r="G4">
        <v>23</v>
      </c>
      <c r="H4">
        <v>90</v>
      </c>
      <c r="I4">
        <v>7.1540041067761804</v>
      </c>
      <c r="J4" t="s">
        <v>1121</v>
      </c>
      <c r="K4" s="3">
        <v>16.333333329999999</v>
      </c>
    </row>
    <row r="5" spans="1:11" x14ac:dyDescent="0.2">
      <c r="A5" s="1" t="s">
        <v>4</v>
      </c>
      <c r="B5">
        <v>115</v>
      </c>
      <c r="C5">
        <v>29</v>
      </c>
      <c r="D5">
        <v>17</v>
      </c>
      <c r="E5">
        <v>31</v>
      </c>
      <c r="F5">
        <v>15</v>
      </c>
      <c r="G5">
        <v>56</v>
      </c>
      <c r="H5">
        <v>131</v>
      </c>
      <c r="I5">
        <v>7.2372262773722635</v>
      </c>
      <c r="J5" t="s">
        <v>1121</v>
      </c>
      <c r="K5" s="3">
        <v>24</v>
      </c>
    </row>
    <row r="6" spans="1:11" x14ac:dyDescent="0.2">
      <c r="A6" s="1" t="s">
        <v>5</v>
      </c>
      <c r="B6">
        <v>125</v>
      </c>
      <c r="C6">
        <v>29</v>
      </c>
      <c r="D6">
        <v>17</v>
      </c>
      <c r="E6">
        <v>29</v>
      </c>
      <c r="F6">
        <v>13</v>
      </c>
      <c r="G6">
        <v>58</v>
      </c>
      <c r="H6">
        <v>131</v>
      </c>
      <c r="I6">
        <v>7.4962354551676933</v>
      </c>
      <c r="J6" t="s">
        <v>1121</v>
      </c>
      <c r="K6" s="3">
        <v>23.333333329999999</v>
      </c>
    </row>
    <row r="7" spans="1:11" x14ac:dyDescent="0.2">
      <c r="A7" s="1" t="s">
        <v>6</v>
      </c>
      <c r="B7">
        <v>112</v>
      </c>
      <c r="C7">
        <v>17</v>
      </c>
      <c r="D7">
        <v>8</v>
      </c>
      <c r="E7">
        <v>27</v>
      </c>
      <c r="F7">
        <v>13</v>
      </c>
      <c r="G7">
        <v>32</v>
      </c>
      <c r="H7">
        <v>102</v>
      </c>
      <c r="I7">
        <v>7.268993839835729</v>
      </c>
      <c r="J7" t="s">
        <v>1121</v>
      </c>
      <c r="K7" s="3">
        <v>23</v>
      </c>
    </row>
    <row r="8" spans="1:11" x14ac:dyDescent="0.2">
      <c r="A8" s="1" t="s">
        <v>7</v>
      </c>
      <c r="B8">
        <v>116</v>
      </c>
      <c r="C8">
        <v>25</v>
      </c>
      <c r="D8">
        <v>13</v>
      </c>
      <c r="E8">
        <v>27</v>
      </c>
      <c r="F8">
        <v>13</v>
      </c>
      <c r="G8">
        <v>54</v>
      </c>
      <c r="H8">
        <v>132</v>
      </c>
      <c r="I8">
        <v>7.1786447638603699</v>
      </c>
      <c r="J8" t="s">
        <v>1121</v>
      </c>
      <c r="K8" s="3">
        <v>22</v>
      </c>
    </row>
    <row r="9" spans="1:11" x14ac:dyDescent="0.2">
      <c r="A9" s="1" t="s">
        <v>8</v>
      </c>
      <c r="B9">
        <v>94</v>
      </c>
      <c r="C9">
        <v>28</v>
      </c>
      <c r="D9">
        <v>16</v>
      </c>
      <c r="E9">
        <v>34</v>
      </c>
      <c r="F9">
        <v>17</v>
      </c>
      <c r="G9">
        <v>62</v>
      </c>
      <c r="H9">
        <v>131</v>
      </c>
      <c r="I9">
        <v>7.7901459854014599</v>
      </c>
      <c r="J9" t="s">
        <v>1121</v>
      </c>
      <c r="K9" s="3">
        <v>26.333333329999999</v>
      </c>
    </row>
    <row r="10" spans="1:11" x14ac:dyDescent="0.2">
      <c r="A10" s="1" t="s">
        <v>9</v>
      </c>
      <c r="B10">
        <v>102</v>
      </c>
      <c r="C10">
        <v>22</v>
      </c>
      <c r="D10">
        <v>11</v>
      </c>
      <c r="E10">
        <v>16</v>
      </c>
      <c r="F10">
        <v>8</v>
      </c>
      <c r="G10">
        <v>46</v>
      </c>
      <c r="H10">
        <v>113</v>
      </c>
      <c r="I10">
        <v>7.7952540310313356</v>
      </c>
      <c r="J10" t="s">
        <v>1121</v>
      </c>
      <c r="K10" s="3">
        <v>19.333333329999999</v>
      </c>
    </row>
    <row r="11" spans="1:11" x14ac:dyDescent="0.2">
      <c r="A11" s="1" t="s">
        <v>10</v>
      </c>
      <c r="B11">
        <v>100</v>
      </c>
      <c r="C11">
        <v>29</v>
      </c>
      <c r="D11">
        <v>17</v>
      </c>
      <c r="E11">
        <v>27</v>
      </c>
      <c r="F11">
        <v>12</v>
      </c>
      <c r="G11">
        <v>51</v>
      </c>
      <c r="H11">
        <v>118</v>
      </c>
      <c r="I11">
        <v>7.8914233576642339</v>
      </c>
      <c r="J11" t="s">
        <v>1121</v>
      </c>
      <c r="K11" s="3">
        <v>22</v>
      </c>
    </row>
    <row r="12" spans="1:11" x14ac:dyDescent="0.2">
      <c r="A12" s="1" t="s">
        <v>11</v>
      </c>
      <c r="B12">
        <v>117</v>
      </c>
      <c r="C12">
        <v>22</v>
      </c>
      <c r="D12">
        <v>11</v>
      </c>
      <c r="E12">
        <v>16</v>
      </c>
      <c r="F12">
        <v>8</v>
      </c>
      <c r="G12">
        <v>38</v>
      </c>
      <c r="H12">
        <v>107</v>
      </c>
      <c r="I12">
        <v>7.5455167693360714</v>
      </c>
      <c r="J12" t="s">
        <v>1121</v>
      </c>
      <c r="K12" s="3">
        <v>17.333333329999999</v>
      </c>
    </row>
    <row r="13" spans="1:11" x14ac:dyDescent="0.2">
      <c r="A13" s="1" t="s">
        <v>12</v>
      </c>
      <c r="B13">
        <v>113</v>
      </c>
      <c r="C13">
        <v>25</v>
      </c>
      <c r="D13">
        <v>13</v>
      </c>
      <c r="E13">
        <v>24</v>
      </c>
      <c r="F13">
        <v>11</v>
      </c>
      <c r="G13">
        <v>50</v>
      </c>
      <c r="H13">
        <v>122</v>
      </c>
      <c r="I13">
        <v>7.5437956204379564</v>
      </c>
      <c r="J13" t="s">
        <v>1121</v>
      </c>
      <c r="K13" s="3">
        <v>21.333333329999999</v>
      </c>
    </row>
    <row r="14" spans="1:11" x14ac:dyDescent="0.2">
      <c r="A14" s="1" t="s">
        <v>13</v>
      </c>
      <c r="B14">
        <v>125</v>
      </c>
      <c r="C14">
        <v>30</v>
      </c>
      <c r="D14">
        <v>18</v>
      </c>
      <c r="E14">
        <v>27</v>
      </c>
      <c r="F14">
        <v>13</v>
      </c>
      <c r="G14">
        <v>38</v>
      </c>
      <c r="H14">
        <v>108</v>
      </c>
      <c r="I14">
        <v>7.4250513347022586</v>
      </c>
      <c r="J14" t="s">
        <v>1121</v>
      </c>
      <c r="K14" s="3">
        <v>21.333333329999999</v>
      </c>
    </row>
    <row r="15" spans="1:11" x14ac:dyDescent="0.2">
      <c r="A15" s="1" t="s">
        <v>14</v>
      </c>
      <c r="B15">
        <v>112</v>
      </c>
      <c r="C15">
        <v>27</v>
      </c>
      <c r="D15">
        <v>15</v>
      </c>
      <c r="E15">
        <v>27</v>
      </c>
      <c r="F15">
        <v>12</v>
      </c>
      <c r="G15">
        <v>55</v>
      </c>
      <c r="H15">
        <v>129</v>
      </c>
      <c r="I15">
        <v>7.438740588637919</v>
      </c>
      <c r="J15" t="s">
        <v>1121</v>
      </c>
      <c r="K15" s="3">
        <v>19.333333329999999</v>
      </c>
    </row>
    <row r="16" spans="1:11" x14ac:dyDescent="0.2">
      <c r="A16" s="1" t="s">
        <v>15</v>
      </c>
      <c r="B16">
        <v>123</v>
      </c>
      <c r="C16">
        <v>25</v>
      </c>
      <c r="D16">
        <v>13</v>
      </c>
      <c r="E16">
        <v>17</v>
      </c>
      <c r="F16">
        <v>9</v>
      </c>
      <c r="G16">
        <v>35</v>
      </c>
      <c r="H16">
        <v>105</v>
      </c>
      <c r="I16">
        <v>7.2782846715328473</v>
      </c>
      <c r="J16" t="s">
        <v>1121</v>
      </c>
      <c r="K16" s="3">
        <v>20</v>
      </c>
    </row>
    <row r="17" spans="1:11" x14ac:dyDescent="0.2">
      <c r="A17" s="1" t="s">
        <v>16</v>
      </c>
      <c r="B17">
        <v>84</v>
      </c>
      <c r="C17">
        <v>19</v>
      </c>
      <c r="D17">
        <v>9</v>
      </c>
      <c r="E17">
        <v>15</v>
      </c>
      <c r="F17">
        <v>8</v>
      </c>
      <c r="G17">
        <v>44</v>
      </c>
      <c r="H17">
        <v>119</v>
      </c>
      <c r="I17">
        <v>7.2317518248175183</v>
      </c>
      <c r="J17" t="s">
        <v>1121</v>
      </c>
      <c r="K17" s="3">
        <v>17</v>
      </c>
    </row>
    <row r="18" spans="1:11" x14ac:dyDescent="0.2">
      <c r="A18" s="1" t="s">
        <v>17</v>
      </c>
      <c r="B18">
        <v>113</v>
      </c>
      <c r="C18">
        <v>28</v>
      </c>
      <c r="D18">
        <v>16</v>
      </c>
      <c r="E18">
        <v>34</v>
      </c>
      <c r="F18">
        <v>17</v>
      </c>
      <c r="G18">
        <v>63</v>
      </c>
      <c r="H18">
        <v>137</v>
      </c>
      <c r="I18">
        <v>7.485284052019165</v>
      </c>
      <c r="J18" t="s">
        <v>1121</v>
      </c>
      <c r="K18" s="3">
        <v>24.666666670000001</v>
      </c>
    </row>
    <row r="19" spans="1:11" x14ac:dyDescent="0.2">
      <c r="A19" s="1" t="s">
        <v>18</v>
      </c>
      <c r="B19">
        <v>76</v>
      </c>
      <c r="C19">
        <v>18</v>
      </c>
      <c r="D19">
        <v>9</v>
      </c>
      <c r="E19">
        <v>24</v>
      </c>
      <c r="F19">
        <v>11</v>
      </c>
      <c r="G19">
        <v>43</v>
      </c>
      <c r="H19">
        <v>113</v>
      </c>
      <c r="I19">
        <v>7.3620807665982202</v>
      </c>
      <c r="J19" t="s">
        <v>1121</v>
      </c>
      <c r="K19" s="3">
        <v>21</v>
      </c>
    </row>
    <row r="20" spans="1:11" x14ac:dyDescent="0.2">
      <c r="A20" s="1" t="s">
        <v>19</v>
      </c>
      <c r="B20">
        <v>121</v>
      </c>
      <c r="C20">
        <v>25</v>
      </c>
      <c r="D20">
        <v>13</v>
      </c>
      <c r="E20">
        <v>21</v>
      </c>
      <c r="F20">
        <v>9</v>
      </c>
      <c r="G20">
        <v>40</v>
      </c>
      <c r="H20">
        <v>100</v>
      </c>
      <c r="I20">
        <v>7.9543795620437958</v>
      </c>
      <c r="J20" t="s">
        <v>1121</v>
      </c>
      <c r="K20" s="3">
        <v>18.666666670000001</v>
      </c>
    </row>
    <row r="21" spans="1:11" x14ac:dyDescent="0.2">
      <c r="A21" s="1" t="s">
        <v>20</v>
      </c>
      <c r="B21">
        <v>123</v>
      </c>
      <c r="C21">
        <v>28</v>
      </c>
      <c r="D21">
        <v>16</v>
      </c>
      <c r="E21">
        <v>29</v>
      </c>
      <c r="F21">
        <v>14</v>
      </c>
      <c r="G21">
        <v>58</v>
      </c>
      <c r="H21">
        <v>134</v>
      </c>
      <c r="I21">
        <v>7.3292265571526354</v>
      </c>
      <c r="J21" t="s">
        <v>1121</v>
      </c>
      <c r="K21" s="3">
        <v>24</v>
      </c>
    </row>
    <row r="22" spans="1:11" x14ac:dyDescent="0.2">
      <c r="A22" s="1" t="s">
        <v>21</v>
      </c>
      <c r="B22">
        <v>126</v>
      </c>
      <c r="C22">
        <v>23</v>
      </c>
      <c r="D22">
        <v>12</v>
      </c>
      <c r="E22">
        <v>13</v>
      </c>
      <c r="F22">
        <v>8</v>
      </c>
      <c r="G22">
        <v>41</v>
      </c>
      <c r="H22">
        <v>114</v>
      </c>
      <c r="I22">
        <v>7.3193430656934311</v>
      </c>
      <c r="J22" t="s">
        <v>1121</v>
      </c>
      <c r="K22" s="3">
        <v>14.33333333</v>
      </c>
    </row>
    <row r="23" spans="1:11" x14ac:dyDescent="0.2">
      <c r="A23" s="1" t="s">
        <v>22</v>
      </c>
      <c r="B23">
        <v>108</v>
      </c>
      <c r="C23">
        <v>27</v>
      </c>
      <c r="D23">
        <v>15</v>
      </c>
      <c r="E23">
        <v>30</v>
      </c>
      <c r="F23">
        <v>14</v>
      </c>
      <c r="G23">
        <v>48</v>
      </c>
      <c r="H23">
        <v>120</v>
      </c>
      <c r="I23">
        <v>7.5154004106776178</v>
      </c>
      <c r="J23" t="s">
        <v>1121</v>
      </c>
      <c r="K23" s="3">
        <v>15</v>
      </c>
    </row>
    <row r="24" spans="1:11" x14ac:dyDescent="0.2">
      <c r="A24" s="1" t="s">
        <v>23</v>
      </c>
      <c r="B24">
        <v>115</v>
      </c>
      <c r="C24">
        <v>26</v>
      </c>
      <c r="D24">
        <v>14</v>
      </c>
      <c r="E24">
        <v>23</v>
      </c>
      <c r="F24">
        <v>11</v>
      </c>
      <c r="G24">
        <v>56</v>
      </c>
      <c r="H24">
        <v>130</v>
      </c>
      <c r="I24">
        <v>7.3264887063655033</v>
      </c>
      <c r="J24" t="s">
        <v>1121</v>
      </c>
      <c r="K24" s="3">
        <v>19.333333329999999</v>
      </c>
    </row>
    <row r="25" spans="1:11" x14ac:dyDescent="0.2">
      <c r="A25" s="1" t="s">
        <v>24</v>
      </c>
      <c r="B25">
        <v>135</v>
      </c>
      <c r="C25">
        <v>29</v>
      </c>
      <c r="D25">
        <v>15</v>
      </c>
      <c r="E25">
        <v>29</v>
      </c>
      <c r="F25">
        <v>12</v>
      </c>
      <c r="G25">
        <v>47</v>
      </c>
      <c r="H25">
        <v>112</v>
      </c>
      <c r="I25">
        <v>8.0033465165804678</v>
      </c>
      <c r="J25" t="s">
        <v>1121</v>
      </c>
      <c r="K25" s="3">
        <v>22.666666670000001</v>
      </c>
    </row>
    <row r="26" spans="1:11" x14ac:dyDescent="0.2">
      <c r="A26" s="1" t="s">
        <v>25</v>
      </c>
      <c r="B26">
        <v>119</v>
      </c>
      <c r="C26">
        <v>19</v>
      </c>
      <c r="D26">
        <v>9</v>
      </c>
      <c r="E26">
        <v>17</v>
      </c>
      <c r="F26">
        <v>8</v>
      </c>
      <c r="G26">
        <v>32</v>
      </c>
      <c r="H26">
        <v>97</v>
      </c>
      <c r="I26">
        <v>7.5783709787816562</v>
      </c>
      <c r="J26" t="s">
        <v>1121</v>
      </c>
      <c r="K26" s="3">
        <v>14</v>
      </c>
    </row>
    <row r="27" spans="1:11" x14ac:dyDescent="0.2">
      <c r="A27" s="1" t="s">
        <v>26</v>
      </c>
      <c r="B27">
        <v>110</v>
      </c>
      <c r="C27">
        <v>29</v>
      </c>
      <c r="D27">
        <v>17</v>
      </c>
      <c r="E27">
        <v>31</v>
      </c>
      <c r="F27">
        <v>15</v>
      </c>
      <c r="G27">
        <v>60</v>
      </c>
      <c r="H27">
        <v>137</v>
      </c>
      <c r="I27">
        <v>7.2881587953456535</v>
      </c>
      <c r="J27" t="s">
        <v>1121</v>
      </c>
      <c r="K27" s="3">
        <v>25.333333329999999</v>
      </c>
    </row>
    <row r="28" spans="1:11" x14ac:dyDescent="0.2">
      <c r="A28" s="1" t="s">
        <v>27</v>
      </c>
      <c r="B28">
        <v>116</v>
      </c>
      <c r="C28">
        <v>29</v>
      </c>
      <c r="D28">
        <v>17</v>
      </c>
      <c r="E28">
        <v>28</v>
      </c>
      <c r="F28">
        <v>13</v>
      </c>
      <c r="G28">
        <v>44</v>
      </c>
      <c r="H28">
        <v>120</v>
      </c>
      <c r="I28">
        <v>7.1184120465434635</v>
      </c>
      <c r="J28" t="s">
        <v>1121</v>
      </c>
      <c r="K28" s="3">
        <v>24</v>
      </c>
    </row>
    <row r="29" spans="1:11" x14ac:dyDescent="0.2">
      <c r="A29" s="1" t="s">
        <v>28</v>
      </c>
      <c r="B29">
        <v>108</v>
      </c>
      <c r="C29">
        <v>20</v>
      </c>
      <c r="D29">
        <v>10</v>
      </c>
      <c r="E29">
        <v>10</v>
      </c>
      <c r="F29">
        <v>6</v>
      </c>
      <c r="G29">
        <v>30</v>
      </c>
      <c r="H29">
        <v>91</v>
      </c>
      <c r="I29">
        <v>7.7080291970802923</v>
      </c>
      <c r="J29" t="s">
        <v>1121</v>
      </c>
      <c r="K29" s="3">
        <v>15</v>
      </c>
    </row>
    <row r="30" spans="1:11" x14ac:dyDescent="0.2">
      <c r="A30" s="1" t="s">
        <v>29</v>
      </c>
      <c r="B30">
        <v>126</v>
      </c>
      <c r="C30">
        <v>25</v>
      </c>
      <c r="D30">
        <v>13</v>
      </c>
      <c r="E30">
        <v>14</v>
      </c>
      <c r="F30">
        <v>7</v>
      </c>
      <c r="G30">
        <v>48</v>
      </c>
      <c r="H30">
        <v>116</v>
      </c>
      <c r="I30">
        <v>7.6331279945242985</v>
      </c>
      <c r="J30" t="s">
        <v>1121</v>
      </c>
      <c r="K30" s="3">
        <v>16.666666670000001</v>
      </c>
    </row>
    <row r="31" spans="1:11" x14ac:dyDescent="0.2">
      <c r="A31" s="1" t="s">
        <v>30</v>
      </c>
      <c r="B31">
        <v>139</v>
      </c>
      <c r="C31">
        <v>22</v>
      </c>
      <c r="D31">
        <v>11</v>
      </c>
      <c r="E31">
        <v>28</v>
      </c>
      <c r="F31">
        <v>12</v>
      </c>
      <c r="G31">
        <v>54</v>
      </c>
      <c r="H31">
        <v>127</v>
      </c>
      <c r="I31">
        <v>7.4058863791923342</v>
      </c>
      <c r="J31" t="s">
        <v>1121</v>
      </c>
      <c r="K31" s="3">
        <v>22.666666670000001</v>
      </c>
    </row>
    <row r="32" spans="1:11" x14ac:dyDescent="0.2">
      <c r="A32" s="1" t="s">
        <v>31</v>
      </c>
      <c r="B32">
        <v>139</v>
      </c>
      <c r="C32">
        <v>31</v>
      </c>
      <c r="D32">
        <v>19</v>
      </c>
      <c r="E32">
        <v>31</v>
      </c>
      <c r="F32">
        <v>15</v>
      </c>
      <c r="G32">
        <v>62</v>
      </c>
      <c r="H32">
        <v>137</v>
      </c>
      <c r="I32">
        <v>7.4086242299794662</v>
      </c>
      <c r="J32" t="s">
        <v>1121</v>
      </c>
      <c r="K32" s="3">
        <v>23.666666670000001</v>
      </c>
    </row>
    <row r="33" spans="1:11" x14ac:dyDescent="0.2">
      <c r="A33" s="1" t="s">
        <v>32</v>
      </c>
      <c r="B33">
        <v>123</v>
      </c>
      <c r="C33">
        <v>24</v>
      </c>
      <c r="D33">
        <v>12</v>
      </c>
      <c r="E33">
        <v>25</v>
      </c>
      <c r="F33">
        <v>12</v>
      </c>
      <c r="G33">
        <v>39</v>
      </c>
      <c r="H33">
        <v>112</v>
      </c>
      <c r="I33">
        <v>7.2169746748802188</v>
      </c>
      <c r="J33" t="s">
        <v>1121</v>
      </c>
      <c r="K33" s="3">
        <v>23</v>
      </c>
    </row>
    <row r="34" spans="1:11" x14ac:dyDescent="0.2">
      <c r="A34" s="1" t="s">
        <v>33</v>
      </c>
      <c r="B34">
        <v>134</v>
      </c>
      <c r="C34">
        <v>29</v>
      </c>
      <c r="D34">
        <v>17</v>
      </c>
      <c r="E34">
        <v>32</v>
      </c>
      <c r="F34">
        <v>15</v>
      </c>
      <c r="G34">
        <v>60</v>
      </c>
      <c r="H34">
        <v>130</v>
      </c>
      <c r="I34">
        <v>7.7262149212867897</v>
      </c>
      <c r="J34" t="s">
        <v>1121</v>
      </c>
      <c r="K34" s="3">
        <v>28</v>
      </c>
    </row>
    <row r="35" spans="1:11" x14ac:dyDescent="0.2">
      <c r="A35" s="1" t="s">
        <v>34</v>
      </c>
      <c r="B35">
        <v>115</v>
      </c>
      <c r="C35">
        <v>37</v>
      </c>
      <c r="D35">
        <v>19</v>
      </c>
      <c r="E35">
        <v>23</v>
      </c>
      <c r="F35">
        <v>10</v>
      </c>
      <c r="G35">
        <v>44</v>
      </c>
      <c r="H35">
        <v>116</v>
      </c>
      <c r="I35">
        <v>7.4233576642335768</v>
      </c>
      <c r="J35" t="s">
        <v>1121</v>
      </c>
      <c r="K35" s="3">
        <v>20.333333329999999</v>
      </c>
    </row>
    <row r="36" spans="1:11" x14ac:dyDescent="0.2">
      <c r="A36" s="1" t="s">
        <v>35</v>
      </c>
      <c r="B36">
        <v>118</v>
      </c>
      <c r="C36">
        <v>28</v>
      </c>
      <c r="D36">
        <v>16</v>
      </c>
      <c r="E36">
        <v>28</v>
      </c>
      <c r="F36">
        <v>13</v>
      </c>
      <c r="G36">
        <v>53</v>
      </c>
      <c r="H36">
        <v>129</v>
      </c>
      <c r="I36">
        <v>7.2416153319644083</v>
      </c>
      <c r="J36" t="s">
        <v>1121</v>
      </c>
      <c r="K36" s="3">
        <v>22.666666670000001</v>
      </c>
    </row>
    <row r="37" spans="1:11" x14ac:dyDescent="0.2">
      <c r="A37" s="1" t="s">
        <v>36</v>
      </c>
      <c r="B37">
        <v>112</v>
      </c>
      <c r="C37">
        <v>24</v>
      </c>
      <c r="D37">
        <v>12</v>
      </c>
      <c r="E37">
        <v>32</v>
      </c>
      <c r="F37">
        <v>16</v>
      </c>
      <c r="G37">
        <v>57</v>
      </c>
      <c r="H37">
        <v>131</v>
      </c>
      <c r="I37">
        <v>7.3319644079397674</v>
      </c>
      <c r="J37" t="s">
        <v>1121</v>
      </c>
      <c r="K37" s="3">
        <v>22.333333329999999</v>
      </c>
    </row>
    <row r="38" spans="1:11" x14ac:dyDescent="0.2">
      <c r="A38" s="1" t="s">
        <v>37</v>
      </c>
      <c r="B38">
        <v>144</v>
      </c>
      <c r="C38">
        <v>28</v>
      </c>
      <c r="D38">
        <v>16</v>
      </c>
      <c r="E38">
        <v>30</v>
      </c>
      <c r="F38">
        <v>15</v>
      </c>
      <c r="G38">
        <v>58</v>
      </c>
      <c r="H38">
        <v>134</v>
      </c>
      <c r="I38">
        <v>7.2936344969199176</v>
      </c>
      <c r="J38" t="s">
        <v>1121</v>
      </c>
      <c r="K38" s="3">
        <v>24.666666670000001</v>
      </c>
    </row>
    <row r="39" spans="1:11" x14ac:dyDescent="0.2">
      <c r="A39" s="1" t="s">
        <v>38</v>
      </c>
      <c r="B39">
        <v>126</v>
      </c>
      <c r="C39">
        <v>31</v>
      </c>
      <c r="D39">
        <v>19</v>
      </c>
      <c r="E39">
        <v>22</v>
      </c>
      <c r="F39">
        <v>10</v>
      </c>
      <c r="G39">
        <v>41</v>
      </c>
      <c r="H39">
        <v>108</v>
      </c>
      <c r="I39">
        <v>7.7158503194402188</v>
      </c>
      <c r="J39" t="s">
        <v>1121</v>
      </c>
      <c r="K39" s="3">
        <v>21</v>
      </c>
    </row>
    <row r="40" spans="1:11" x14ac:dyDescent="0.2">
      <c r="A40" s="1" t="s">
        <v>39</v>
      </c>
      <c r="B40">
        <v>116</v>
      </c>
      <c r="C40">
        <v>27</v>
      </c>
      <c r="D40">
        <v>15</v>
      </c>
      <c r="E40">
        <v>33</v>
      </c>
      <c r="F40">
        <v>17</v>
      </c>
      <c r="G40">
        <v>56</v>
      </c>
      <c r="H40">
        <v>131</v>
      </c>
      <c r="I40">
        <v>7.2854209445585214</v>
      </c>
      <c r="J40" t="s">
        <v>1121</v>
      </c>
      <c r="K40" s="3">
        <v>27</v>
      </c>
    </row>
    <row r="41" spans="1:11" x14ac:dyDescent="0.2">
      <c r="A41" s="1" t="s">
        <v>40</v>
      </c>
      <c r="B41">
        <v>81</v>
      </c>
      <c r="C41">
        <v>23</v>
      </c>
      <c r="D41">
        <v>12</v>
      </c>
      <c r="E41">
        <v>23</v>
      </c>
      <c r="F41">
        <v>11</v>
      </c>
      <c r="G41">
        <v>44</v>
      </c>
      <c r="H41">
        <v>122</v>
      </c>
      <c r="I41">
        <v>7.1047227926078032</v>
      </c>
      <c r="J41" t="s">
        <v>1121</v>
      </c>
      <c r="K41" s="3">
        <v>22.666666670000001</v>
      </c>
    </row>
    <row r="42" spans="1:11" x14ac:dyDescent="0.2">
      <c r="A42" s="1" t="s">
        <v>41</v>
      </c>
      <c r="B42">
        <v>102</v>
      </c>
      <c r="C42">
        <v>28</v>
      </c>
      <c r="D42">
        <v>16</v>
      </c>
      <c r="E42">
        <v>22</v>
      </c>
      <c r="F42">
        <v>11</v>
      </c>
      <c r="G42">
        <v>43</v>
      </c>
      <c r="H42">
        <v>118</v>
      </c>
      <c r="I42">
        <v>7.1983571645877698</v>
      </c>
      <c r="J42" t="s">
        <v>1121</v>
      </c>
      <c r="K42" s="3">
        <v>20.333333329999999</v>
      </c>
    </row>
    <row r="43" spans="1:11" x14ac:dyDescent="0.2">
      <c r="A43" s="1" t="s">
        <v>42</v>
      </c>
      <c r="B43">
        <v>97</v>
      </c>
      <c r="C43">
        <v>24</v>
      </c>
      <c r="D43">
        <v>12</v>
      </c>
      <c r="E43">
        <v>25</v>
      </c>
      <c r="F43">
        <v>11</v>
      </c>
      <c r="G43">
        <v>52</v>
      </c>
      <c r="H43">
        <v>122</v>
      </c>
      <c r="I43">
        <v>7.4420444174018865</v>
      </c>
      <c r="J43" t="s">
        <v>1121</v>
      </c>
      <c r="K43" s="3">
        <v>23</v>
      </c>
    </row>
    <row r="44" spans="1:11" x14ac:dyDescent="0.2">
      <c r="A44" s="1" t="s">
        <v>43</v>
      </c>
      <c r="B44">
        <v>126</v>
      </c>
      <c r="C44">
        <v>25</v>
      </c>
      <c r="D44">
        <v>13</v>
      </c>
      <c r="E44">
        <v>32</v>
      </c>
      <c r="F44">
        <v>16</v>
      </c>
      <c r="G44">
        <v>49</v>
      </c>
      <c r="H44">
        <v>125</v>
      </c>
      <c r="I44">
        <v>7.2306639288158792</v>
      </c>
      <c r="J44" t="s">
        <v>1121</v>
      </c>
      <c r="K44" s="3">
        <v>26</v>
      </c>
    </row>
    <row r="45" spans="1:11" x14ac:dyDescent="0.2">
      <c r="A45" s="1" t="s">
        <v>44</v>
      </c>
      <c r="B45">
        <v>122</v>
      </c>
      <c r="C45">
        <v>26</v>
      </c>
      <c r="D45">
        <v>12</v>
      </c>
      <c r="E45">
        <v>20</v>
      </c>
      <c r="F45">
        <v>8</v>
      </c>
      <c r="G45">
        <v>45</v>
      </c>
      <c r="H45">
        <v>110</v>
      </c>
      <c r="I45">
        <v>8.0115606936416182</v>
      </c>
      <c r="J45" t="s">
        <v>1121</v>
      </c>
      <c r="K45" s="3">
        <v>22</v>
      </c>
    </row>
    <row r="46" spans="1:11" x14ac:dyDescent="0.2">
      <c r="A46" s="1" t="s">
        <v>45</v>
      </c>
      <c r="B46">
        <v>123</v>
      </c>
      <c r="C46">
        <v>20</v>
      </c>
      <c r="D46">
        <v>10</v>
      </c>
      <c r="E46">
        <v>17</v>
      </c>
      <c r="F46">
        <v>9</v>
      </c>
      <c r="G46">
        <v>44</v>
      </c>
      <c r="H46">
        <v>120</v>
      </c>
      <c r="I46">
        <v>7.1025250988743531</v>
      </c>
      <c r="J46" t="s">
        <v>1121</v>
      </c>
      <c r="K46" s="3">
        <v>20</v>
      </c>
    </row>
    <row r="47" spans="1:11" x14ac:dyDescent="0.2">
      <c r="A47" s="1" t="s">
        <v>46</v>
      </c>
      <c r="B47">
        <v>120</v>
      </c>
      <c r="C47">
        <v>26</v>
      </c>
      <c r="D47">
        <v>14</v>
      </c>
      <c r="E47">
        <v>24</v>
      </c>
      <c r="F47">
        <v>12</v>
      </c>
      <c r="G47">
        <v>52</v>
      </c>
      <c r="H47">
        <v>130</v>
      </c>
      <c r="I47">
        <v>7.0910335386721428</v>
      </c>
      <c r="J47" t="s">
        <v>1121</v>
      </c>
      <c r="K47" s="3">
        <v>22.333333329999999</v>
      </c>
    </row>
    <row r="48" spans="1:11" x14ac:dyDescent="0.2">
      <c r="A48" s="1" t="s">
        <v>47</v>
      </c>
      <c r="B48">
        <v>114</v>
      </c>
      <c r="C48">
        <v>24</v>
      </c>
      <c r="D48">
        <v>12</v>
      </c>
      <c r="E48">
        <v>28</v>
      </c>
      <c r="F48">
        <v>13</v>
      </c>
      <c r="G48">
        <v>46</v>
      </c>
      <c r="H48">
        <v>124</v>
      </c>
      <c r="I48">
        <v>7.0746064339493495</v>
      </c>
      <c r="J48" t="s">
        <v>1121</v>
      </c>
      <c r="K48" s="3">
        <v>22</v>
      </c>
    </row>
    <row r="49" spans="1:11" x14ac:dyDescent="0.2">
      <c r="A49" s="1" t="s">
        <v>48</v>
      </c>
      <c r="B49">
        <v>123</v>
      </c>
      <c r="C49">
        <v>29</v>
      </c>
      <c r="D49">
        <v>17</v>
      </c>
      <c r="E49">
        <v>31</v>
      </c>
      <c r="F49">
        <v>15</v>
      </c>
      <c r="G49">
        <v>58</v>
      </c>
      <c r="H49">
        <v>138</v>
      </c>
      <c r="I49">
        <v>7.0691307323750854</v>
      </c>
      <c r="J49" t="s">
        <v>1121</v>
      </c>
      <c r="K49" s="3">
        <v>25</v>
      </c>
    </row>
    <row r="50" spans="1:11" x14ac:dyDescent="0.2">
      <c r="A50" s="1" t="s">
        <v>49</v>
      </c>
      <c r="B50">
        <v>102</v>
      </c>
      <c r="C50">
        <v>27</v>
      </c>
      <c r="D50">
        <v>15</v>
      </c>
      <c r="E50">
        <v>31</v>
      </c>
      <c r="F50">
        <v>15</v>
      </c>
      <c r="G50">
        <v>48</v>
      </c>
      <c r="H50">
        <v>125</v>
      </c>
      <c r="I50">
        <v>7.1731690622861057</v>
      </c>
      <c r="J50" t="s">
        <v>1121</v>
      </c>
      <c r="K50" s="3">
        <v>22.666666670000001</v>
      </c>
    </row>
    <row r="51" spans="1:11" x14ac:dyDescent="0.2">
      <c r="A51" s="1" t="s">
        <v>50</v>
      </c>
      <c r="B51">
        <v>147</v>
      </c>
      <c r="C51">
        <v>30</v>
      </c>
      <c r="D51">
        <v>18</v>
      </c>
      <c r="E51">
        <v>31</v>
      </c>
      <c r="F51">
        <v>15</v>
      </c>
      <c r="G51">
        <v>58</v>
      </c>
      <c r="H51">
        <v>138</v>
      </c>
      <c r="I51">
        <v>7.0855578370978778</v>
      </c>
      <c r="J51" t="s">
        <v>1121</v>
      </c>
      <c r="K51" s="3">
        <v>25.666666670000001</v>
      </c>
    </row>
    <row r="52" spans="1:11" x14ac:dyDescent="0.2">
      <c r="A52" s="1" t="s">
        <v>51</v>
      </c>
      <c r="B52">
        <v>147</v>
      </c>
      <c r="C52">
        <v>27</v>
      </c>
      <c r="D52">
        <v>15</v>
      </c>
      <c r="E52">
        <v>32</v>
      </c>
      <c r="F52">
        <v>16</v>
      </c>
      <c r="G52">
        <v>51</v>
      </c>
      <c r="H52">
        <v>123</v>
      </c>
      <c r="I52">
        <v>7.390021296014603</v>
      </c>
      <c r="J52" t="s">
        <v>1121</v>
      </c>
      <c r="K52" s="3">
        <v>25</v>
      </c>
    </row>
    <row r="53" spans="1:11" x14ac:dyDescent="0.2">
      <c r="A53" s="1" t="s">
        <v>52</v>
      </c>
      <c r="B53">
        <v>81</v>
      </c>
      <c r="C53">
        <v>21</v>
      </c>
      <c r="D53">
        <v>10</v>
      </c>
      <c r="E53">
        <v>19</v>
      </c>
      <c r="F53">
        <v>10</v>
      </c>
      <c r="G53">
        <v>36</v>
      </c>
      <c r="H53">
        <v>108</v>
      </c>
      <c r="I53">
        <v>7.1923340177960302</v>
      </c>
      <c r="J53" t="s">
        <v>1121</v>
      </c>
      <c r="K53" s="3">
        <v>19.666666670000001</v>
      </c>
    </row>
    <row r="54" spans="1:11" x14ac:dyDescent="0.2">
      <c r="A54" s="1" t="s">
        <v>53</v>
      </c>
      <c r="B54">
        <v>100</v>
      </c>
      <c r="C54">
        <v>21</v>
      </c>
      <c r="D54">
        <v>9</v>
      </c>
      <c r="E54">
        <v>26</v>
      </c>
      <c r="F54">
        <v>10</v>
      </c>
      <c r="G54">
        <v>45</v>
      </c>
      <c r="H54">
        <v>109</v>
      </c>
      <c r="I54">
        <v>8.0720802919708028</v>
      </c>
      <c r="J54" t="s">
        <v>1121</v>
      </c>
      <c r="K54" s="3">
        <v>21.666666670000001</v>
      </c>
    </row>
    <row r="55" spans="1:11" x14ac:dyDescent="0.2">
      <c r="A55" s="1" t="s">
        <v>54</v>
      </c>
      <c r="B55">
        <v>129</v>
      </c>
      <c r="C55">
        <v>29</v>
      </c>
      <c r="D55">
        <v>17</v>
      </c>
      <c r="E55">
        <v>30</v>
      </c>
      <c r="F55">
        <v>15</v>
      </c>
      <c r="G55">
        <v>52</v>
      </c>
      <c r="H55">
        <v>130</v>
      </c>
      <c r="I55">
        <v>7.1348391512662559</v>
      </c>
      <c r="J55" t="s">
        <v>1121</v>
      </c>
      <c r="K55" s="3">
        <v>25</v>
      </c>
    </row>
    <row r="56" spans="1:11" x14ac:dyDescent="0.2">
      <c r="A56" s="1" t="s">
        <v>55</v>
      </c>
      <c r="B56">
        <v>81</v>
      </c>
      <c r="C56">
        <v>11</v>
      </c>
      <c r="D56">
        <v>5</v>
      </c>
      <c r="E56">
        <v>17</v>
      </c>
      <c r="F56">
        <v>9</v>
      </c>
      <c r="G56">
        <v>41</v>
      </c>
      <c r="H56">
        <v>118</v>
      </c>
      <c r="I56">
        <v>7.0636550308008212</v>
      </c>
      <c r="J56" t="s">
        <v>1121</v>
      </c>
      <c r="K56" s="3">
        <v>20.333333329999999</v>
      </c>
    </row>
    <row r="57" spans="1:11" x14ac:dyDescent="0.2">
      <c r="A57" s="1" t="s">
        <v>56</v>
      </c>
      <c r="B57">
        <v>110</v>
      </c>
      <c r="C57">
        <v>22</v>
      </c>
      <c r="D57">
        <v>11</v>
      </c>
      <c r="E57">
        <v>17</v>
      </c>
      <c r="F57">
        <v>9</v>
      </c>
      <c r="G57">
        <v>41</v>
      </c>
      <c r="H57">
        <v>117</v>
      </c>
      <c r="I57">
        <v>7.0746064339493495</v>
      </c>
      <c r="J57" t="s">
        <v>1121</v>
      </c>
      <c r="K57" s="3">
        <v>16.333333329999999</v>
      </c>
    </row>
    <row r="58" spans="1:11" x14ac:dyDescent="0.2">
      <c r="A58" s="1" t="s">
        <v>57</v>
      </c>
      <c r="B58">
        <v>81</v>
      </c>
      <c r="C58">
        <v>15</v>
      </c>
      <c r="D58">
        <v>7</v>
      </c>
      <c r="E58">
        <v>30</v>
      </c>
      <c r="F58">
        <v>15</v>
      </c>
      <c r="G58">
        <v>49</v>
      </c>
      <c r="H58">
        <v>128</v>
      </c>
      <c r="I58">
        <v>7.0910335386721428</v>
      </c>
      <c r="J58" t="s">
        <v>1121</v>
      </c>
      <c r="K58" s="3">
        <v>22.333333329999999</v>
      </c>
    </row>
    <row r="59" spans="1:11" x14ac:dyDescent="0.2">
      <c r="A59" s="1" t="s">
        <v>58</v>
      </c>
      <c r="B59">
        <v>114</v>
      </c>
      <c r="C59">
        <v>30</v>
      </c>
      <c r="D59">
        <v>18</v>
      </c>
      <c r="E59">
        <v>18</v>
      </c>
      <c r="F59">
        <v>9</v>
      </c>
      <c r="G59">
        <v>42</v>
      </c>
      <c r="H59">
        <v>118</v>
      </c>
      <c r="I59">
        <v>7.1238877481177276</v>
      </c>
      <c r="J59" t="s">
        <v>1121</v>
      </c>
      <c r="K59" s="3">
        <v>14</v>
      </c>
    </row>
    <row r="60" spans="1:11" x14ac:dyDescent="0.2">
      <c r="A60" s="1" t="s">
        <v>59</v>
      </c>
      <c r="B60">
        <v>126</v>
      </c>
      <c r="C60">
        <v>26</v>
      </c>
      <c r="D60">
        <v>14</v>
      </c>
      <c r="E60">
        <v>14</v>
      </c>
      <c r="F60">
        <v>8</v>
      </c>
      <c r="G60">
        <v>40</v>
      </c>
      <c r="H60">
        <v>115</v>
      </c>
      <c r="I60">
        <v>7.1019849418206711</v>
      </c>
      <c r="J60" t="s">
        <v>1121</v>
      </c>
      <c r="K60" s="3">
        <v>17.333333329999999</v>
      </c>
    </row>
    <row r="61" spans="1:11" x14ac:dyDescent="0.2">
      <c r="A61" s="1" t="s">
        <v>60</v>
      </c>
      <c r="B61">
        <v>118</v>
      </c>
      <c r="C61">
        <v>23</v>
      </c>
      <c r="D61">
        <v>12</v>
      </c>
      <c r="E61">
        <v>18</v>
      </c>
      <c r="F61">
        <v>9</v>
      </c>
      <c r="G61">
        <v>44</v>
      </c>
      <c r="H61">
        <v>120</v>
      </c>
      <c r="I61">
        <v>7.0855578370978778</v>
      </c>
      <c r="J61" t="s">
        <v>1121</v>
      </c>
      <c r="K61" s="3">
        <v>20.666666670000001</v>
      </c>
    </row>
    <row r="62" spans="1:11" x14ac:dyDescent="0.2">
      <c r="A62" s="1" t="s">
        <v>61</v>
      </c>
      <c r="B62">
        <v>102</v>
      </c>
      <c r="C62">
        <v>24</v>
      </c>
      <c r="D62">
        <v>12</v>
      </c>
      <c r="E62">
        <v>29</v>
      </c>
      <c r="F62">
        <v>14</v>
      </c>
      <c r="G62">
        <v>53</v>
      </c>
      <c r="H62">
        <v>132</v>
      </c>
      <c r="I62">
        <v>7.1047227926078032</v>
      </c>
      <c r="J62" t="s">
        <v>1121</v>
      </c>
      <c r="K62" s="3">
        <v>22.666666670000001</v>
      </c>
    </row>
    <row r="63" spans="1:11" x14ac:dyDescent="0.2">
      <c r="A63" s="1" t="s">
        <v>62</v>
      </c>
      <c r="B63">
        <v>110</v>
      </c>
      <c r="C63">
        <v>24</v>
      </c>
      <c r="D63">
        <v>12</v>
      </c>
      <c r="E63">
        <v>18</v>
      </c>
      <c r="F63">
        <v>9</v>
      </c>
      <c r="G63">
        <v>35</v>
      </c>
      <c r="H63">
        <v>108</v>
      </c>
      <c r="I63">
        <v>7.0636550308008212</v>
      </c>
      <c r="J63" t="s">
        <v>1121</v>
      </c>
      <c r="K63" s="3">
        <v>19</v>
      </c>
    </row>
    <row r="64" spans="1:11" x14ac:dyDescent="0.2">
      <c r="A64" s="1" t="s">
        <v>63</v>
      </c>
      <c r="B64">
        <v>131</v>
      </c>
      <c r="C64">
        <v>24</v>
      </c>
      <c r="D64">
        <v>12</v>
      </c>
      <c r="E64">
        <v>28</v>
      </c>
      <c r="F64">
        <v>13</v>
      </c>
      <c r="G64">
        <v>56</v>
      </c>
      <c r="H64">
        <v>134</v>
      </c>
      <c r="I64">
        <v>7.1512662559890483</v>
      </c>
      <c r="J64" t="s">
        <v>1121</v>
      </c>
      <c r="K64" s="3">
        <v>24.333333329999999</v>
      </c>
    </row>
    <row r="65" spans="1:11" x14ac:dyDescent="0.2">
      <c r="A65" s="1" t="s">
        <v>64</v>
      </c>
      <c r="B65">
        <v>84</v>
      </c>
      <c r="C65">
        <v>20</v>
      </c>
      <c r="D65">
        <v>10</v>
      </c>
      <c r="E65">
        <v>18</v>
      </c>
      <c r="F65">
        <v>9</v>
      </c>
      <c r="G65">
        <v>41</v>
      </c>
      <c r="H65">
        <v>118</v>
      </c>
      <c r="I65">
        <v>7.1156741957563314</v>
      </c>
      <c r="J65" t="s">
        <v>1121</v>
      </c>
      <c r="K65" s="3">
        <v>21</v>
      </c>
    </row>
    <row r="66" spans="1:11" x14ac:dyDescent="0.2">
      <c r="A66" s="1" t="s">
        <v>65</v>
      </c>
      <c r="B66">
        <v>126</v>
      </c>
      <c r="C66">
        <v>25</v>
      </c>
      <c r="D66">
        <v>13</v>
      </c>
      <c r="E66">
        <v>30</v>
      </c>
      <c r="F66">
        <v>15</v>
      </c>
      <c r="G66">
        <v>54</v>
      </c>
      <c r="H66">
        <v>131</v>
      </c>
      <c r="I66">
        <v>7.2558564040158195</v>
      </c>
      <c r="J66" t="s">
        <v>1121</v>
      </c>
      <c r="K66" s="3">
        <v>21</v>
      </c>
    </row>
    <row r="67" spans="1:11" x14ac:dyDescent="0.2">
      <c r="A67" s="1" t="s">
        <v>66</v>
      </c>
      <c r="B67">
        <v>118</v>
      </c>
      <c r="C67">
        <v>28</v>
      </c>
      <c r="D67">
        <v>16</v>
      </c>
      <c r="E67">
        <v>16</v>
      </c>
      <c r="F67">
        <v>9</v>
      </c>
      <c r="G67">
        <v>36</v>
      </c>
      <c r="H67">
        <v>105</v>
      </c>
      <c r="I67">
        <v>7.2339519318527534</v>
      </c>
      <c r="J67" t="s">
        <v>1121</v>
      </c>
      <c r="K67" s="3">
        <v>18.666666670000001</v>
      </c>
    </row>
    <row r="68" spans="1:11" x14ac:dyDescent="0.2">
      <c r="A68" s="1" t="s">
        <v>67</v>
      </c>
      <c r="B68">
        <v>114</v>
      </c>
      <c r="C68">
        <v>28</v>
      </c>
      <c r="D68">
        <v>16</v>
      </c>
      <c r="E68">
        <v>14</v>
      </c>
      <c r="F68">
        <v>8</v>
      </c>
      <c r="G68">
        <v>49</v>
      </c>
      <c r="H68">
        <v>126</v>
      </c>
      <c r="I68">
        <v>7.1512662559890483</v>
      </c>
      <c r="J68" t="s">
        <v>1121</v>
      </c>
      <c r="K68" s="3">
        <v>14</v>
      </c>
    </row>
    <row r="69" spans="1:11" x14ac:dyDescent="0.2">
      <c r="A69" s="1" t="s">
        <v>68</v>
      </c>
      <c r="B69">
        <v>118</v>
      </c>
      <c r="C69">
        <v>21</v>
      </c>
      <c r="D69">
        <v>10</v>
      </c>
      <c r="E69">
        <v>29</v>
      </c>
      <c r="F69">
        <v>14</v>
      </c>
      <c r="G69">
        <v>48</v>
      </c>
      <c r="H69">
        <v>125</v>
      </c>
      <c r="I69">
        <v>7.1156741957563314</v>
      </c>
      <c r="J69" t="s">
        <v>1121</v>
      </c>
      <c r="K69" s="3">
        <v>25</v>
      </c>
    </row>
    <row r="70" spans="1:11" x14ac:dyDescent="0.2">
      <c r="A70" s="1" t="s">
        <v>69</v>
      </c>
      <c r="B70">
        <v>84</v>
      </c>
      <c r="C70">
        <v>22</v>
      </c>
      <c r="D70">
        <v>11</v>
      </c>
      <c r="E70">
        <v>18</v>
      </c>
      <c r="F70">
        <v>9</v>
      </c>
      <c r="G70">
        <v>32</v>
      </c>
      <c r="H70">
        <v>105</v>
      </c>
      <c r="I70">
        <v>7.0472279260780288</v>
      </c>
      <c r="J70" t="s">
        <v>1121</v>
      </c>
      <c r="K70" s="3">
        <v>19.333333329999999</v>
      </c>
    </row>
    <row r="71" spans="1:11" x14ac:dyDescent="0.2">
      <c r="A71" s="1" t="s">
        <v>70</v>
      </c>
      <c r="B71">
        <v>102</v>
      </c>
      <c r="C71">
        <v>18</v>
      </c>
      <c r="D71">
        <v>9</v>
      </c>
      <c r="E71">
        <v>15</v>
      </c>
      <c r="F71">
        <v>8</v>
      </c>
      <c r="G71">
        <v>37</v>
      </c>
      <c r="H71">
        <v>112</v>
      </c>
      <c r="I71">
        <v>7.0061601642710469</v>
      </c>
      <c r="J71" t="s">
        <v>1121</v>
      </c>
      <c r="K71" s="3">
        <v>15</v>
      </c>
    </row>
    <row r="72" spans="1:11" x14ac:dyDescent="0.2">
      <c r="A72" s="1" t="s">
        <v>71</v>
      </c>
      <c r="B72">
        <v>84</v>
      </c>
      <c r="C72">
        <v>23</v>
      </c>
      <c r="D72">
        <v>12</v>
      </c>
      <c r="E72">
        <v>29</v>
      </c>
      <c r="F72">
        <v>14</v>
      </c>
      <c r="G72">
        <v>47</v>
      </c>
      <c r="H72">
        <v>127</v>
      </c>
      <c r="I72">
        <v>7.0362765229295006</v>
      </c>
      <c r="J72" t="s">
        <v>1121</v>
      </c>
      <c r="K72" s="3">
        <v>22.333333329999999</v>
      </c>
    </row>
    <row r="73" spans="1:11" x14ac:dyDescent="0.2">
      <c r="A73" s="1" t="s">
        <v>72</v>
      </c>
      <c r="B73">
        <v>126</v>
      </c>
      <c r="C73">
        <v>27</v>
      </c>
      <c r="D73">
        <v>15</v>
      </c>
      <c r="E73">
        <v>17</v>
      </c>
      <c r="F73">
        <v>9</v>
      </c>
      <c r="G73">
        <v>49</v>
      </c>
      <c r="H73">
        <v>126</v>
      </c>
      <c r="I73">
        <v>7.1786447638603699</v>
      </c>
      <c r="J73" t="s">
        <v>1121</v>
      </c>
      <c r="K73" s="3">
        <v>20</v>
      </c>
    </row>
    <row r="74" spans="1:11" x14ac:dyDescent="0.2">
      <c r="A74" s="1" t="s">
        <v>73</v>
      </c>
      <c r="B74">
        <v>116</v>
      </c>
      <c r="C74">
        <v>24</v>
      </c>
      <c r="D74">
        <v>12</v>
      </c>
      <c r="E74">
        <v>27</v>
      </c>
      <c r="F74">
        <v>13</v>
      </c>
      <c r="G74">
        <v>44</v>
      </c>
      <c r="H74">
        <v>119</v>
      </c>
      <c r="I74">
        <v>7.1512662559890483</v>
      </c>
      <c r="J74" t="s">
        <v>1121</v>
      </c>
      <c r="K74" s="3">
        <v>22.666666670000001</v>
      </c>
    </row>
    <row r="75" spans="1:11" x14ac:dyDescent="0.2">
      <c r="A75" s="1" t="s">
        <v>74</v>
      </c>
      <c r="B75">
        <v>105</v>
      </c>
      <c r="C75">
        <v>25</v>
      </c>
      <c r="D75">
        <v>13</v>
      </c>
      <c r="E75">
        <v>30</v>
      </c>
      <c r="F75">
        <v>14</v>
      </c>
      <c r="G75">
        <v>30</v>
      </c>
      <c r="H75">
        <v>102</v>
      </c>
      <c r="I75">
        <v>7.0663928815879533</v>
      </c>
      <c r="J75" t="s">
        <v>1121</v>
      </c>
      <c r="K75" s="3">
        <v>22.333333329999999</v>
      </c>
    </row>
    <row r="76" spans="1:11" x14ac:dyDescent="0.2">
      <c r="A76" s="1" t="s">
        <v>75</v>
      </c>
      <c r="B76">
        <v>114</v>
      </c>
      <c r="C76">
        <v>22</v>
      </c>
      <c r="D76">
        <v>11</v>
      </c>
      <c r="E76">
        <v>30</v>
      </c>
      <c r="F76">
        <v>15</v>
      </c>
      <c r="G76">
        <v>52</v>
      </c>
      <c r="H76">
        <v>131</v>
      </c>
      <c r="I76">
        <v>7.1019849418206711</v>
      </c>
      <c r="J76" t="s">
        <v>1121</v>
      </c>
      <c r="K76" s="3">
        <v>22.666666670000001</v>
      </c>
    </row>
    <row r="77" spans="1:11" x14ac:dyDescent="0.2">
      <c r="A77" s="1" t="s">
        <v>76</v>
      </c>
      <c r="B77">
        <v>103</v>
      </c>
      <c r="C77">
        <v>19</v>
      </c>
      <c r="D77">
        <v>9</v>
      </c>
      <c r="E77">
        <v>7</v>
      </c>
      <c r="F77">
        <v>5</v>
      </c>
      <c r="G77">
        <v>35</v>
      </c>
      <c r="H77">
        <v>104</v>
      </c>
      <c r="I77">
        <v>7.4041970802919712</v>
      </c>
      <c r="J77" t="s">
        <v>1121</v>
      </c>
      <c r="K77" s="3">
        <v>12.66666667</v>
      </c>
    </row>
    <row r="78" spans="1:11" x14ac:dyDescent="0.2">
      <c r="A78" s="1" t="s">
        <v>77</v>
      </c>
      <c r="B78">
        <v>82</v>
      </c>
      <c r="C78">
        <v>24</v>
      </c>
      <c r="D78">
        <v>12</v>
      </c>
      <c r="E78">
        <v>21</v>
      </c>
      <c r="F78">
        <v>9</v>
      </c>
      <c r="G78">
        <v>41</v>
      </c>
      <c r="H78">
        <v>110</v>
      </c>
      <c r="I78">
        <v>7.6221765913757702</v>
      </c>
      <c r="J78" t="s">
        <v>1121</v>
      </c>
      <c r="K78" s="3">
        <v>19.333333329999999</v>
      </c>
    </row>
    <row r="79" spans="1:11" x14ac:dyDescent="0.2">
      <c r="A79" s="1" t="s">
        <v>78</v>
      </c>
      <c r="B79">
        <v>117</v>
      </c>
      <c r="C79">
        <v>28</v>
      </c>
      <c r="D79">
        <v>16</v>
      </c>
      <c r="E79">
        <v>26</v>
      </c>
      <c r="F79">
        <v>11</v>
      </c>
      <c r="G79">
        <v>49</v>
      </c>
      <c r="H79">
        <v>119</v>
      </c>
      <c r="I79">
        <v>7.5543048372376029</v>
      </c>
      <c r="J79" t="s">
        <v>1121</v>
      </c>
      <c r="K79" s="3">
        <v>20</v>
      </c>
    </row>
    <row r="80" spans="1:11" x14ac:dyDescent="0.2">
      <c r="A80" s="1" t="s">
        <v>79</v>
      </c>
      <c r="B80">
        <v>91</v>
      </c>
      <c r="C80">
        <v>17</v>
      </c>
      <c r="D80">
        <v>8</v>
      </c>
      <c r="E80">
        <v>17</v>
      </c>
      <c r="F80">
        <v>8</v>
      </c>
      <c r="G80">
        <v>37</v>
      </c>
      <c r="H80">
        <v>106</v>
      </c>
      <c r="I80">
        <v>7.4972627737226283</v>
      </c>
      <c r="J80" t="s">
        <v>1121</v>
      </c>
      <c r="K80" s="3">
        <v>17.333333329999999</v>
      </c>
    </row>
    <row r="81" spans="1:11" x14ac:dyDescent="0.2">
      <c r="A81" s="1" t="s">
        <v>80</v>
      </c>
      <c r="B81">
        <v>102</v>
      </c>
      <c r="C81">
        <v>27</v>
      </c>
      <c r="D81">
        <v>15</v>
      </c>
      <c r="E81">
        <v>16</v>
      </c>
      <c r="F81">
        <v>9</v>
      </c>
      <c r="G81">
        <v>35</v>
      </c>
      <c r="H81">
        <v>109</v>
      </c>
      <c r="I81">
        <v>7.0581793292265571</v>
      </c>
      <c r="J81" t="s">
        <v>1121</v>
      </c>
      <c r="K81" s="3">
        <v>17.333333329999999</v>
      </c>
    </row>
    <row r="82" spans="1:11" x14ac:dyDescent="0.2">
      <c r="A82" s="1" t="s">
        <v>81</v>
      </c>
      <c r="B82">
        <v>130</v>
      </c>
      <c r="C82">
        <v>27</v>
      </c>
      <c r="D82">
        <v>15</v>
      </c>
      <c r="E82">
        <v>25</v>
      </c>
      <c r="F82">
        <v>11</v>
      </c>
      <c r="G82">
        <v>40</v>
      </c>
      <c r="H82">
        <v>109</v>
      </c>
      <c r="I82">
        <v>7.5893223819301845</v>
      </c>
      <c r="J82" t="s">
        <v>1121</v>
      </c>
      <c r="K82" s="3">
        <v>21.666666670000001</v>
      </c>
    </row>
    <row r="83" spans="1:11" x14ac:dyDescent="0.2">
      <c r="A83" s="1" t="s">
        <v>82</v>
      </c>
      <c r="B83">
        <v>100</v>
      </c>
      <c r="C83">
        <v>23</v>
      </c>
      <c r="D83">
        <v>12</v>
      </c>
      <c r="E83">
        <v>16</v>
      </c>
      <c r="F83">
        <v>8</v>
      </c>
      <c r="G83">
        <v>39</v>
      </c>
      <c r="H83">
        <v>105</v>
      </c>
      <c r="I83">
        <v>7.7508555783709792</v>
      </c>
      <c r="J83" t="s">
        <v>1121</v>
      </c>
      <c r="K83" s="3">
        <v>19.333333329999999</v>
      </c>
    </row>
    <row r="84" spans="1:11" x14ac:dyDescent="0.2">
      <c r="A84" s="1" t="s">
        <v>83</v>
      </c>
      <c r="B84">
        <v>96</v>
      </c>
      <c r="C84">
        <v>15</v>
      </c>
      <c r="D84">
        <v>7</v>
      </c>
      <c r="E84">
        <v>17</v>
      </c>
      <c r="F84">
        <v>9</v>
      </c>
      <c r="G84">
        <v>44</v>
      </c>
      <c r="H84">
        <v>120</v>
      </c>
      <c r="I84">
        <v>7.1523722627737234</v>
      </c>
      <c r="J84" t="s">
        <v>1121</v>
      </c>
      <c r="K84" s="3">
        <v>17.666666670000001</v>
      </c>
    </row>
    <row r="85" spans="1:11" x14ac:dyDescent="0.2">
      <c r="A85" s="1" t="s">
        <v>84</v>
      </c>
      <c r="B85">
        <v>102</v>
      </c>
      <c r="C85">
        <v>27</v>
      </c>
      <c r="D85">
        <v>15</v>
      </c>
      <c r="E85">
        <v>28</v>
      </c>
      <c r="F85">
        <v>12</v>
      </c>
      <c r="G85">
        <v>53</v>
      </c>
      <c r="H85">
        <v>120</v>
      </c>
      <c r="I85">
        <v>7.8856099787039851</v>
      </c>
      <c r="J85" t="s">
        <v>1121</v>
      </c>
      <c r="K85" s="3">
        <v>25.333333329999999</v>
      </c>
    </row>
    <row r="86" spans="1:11" x14ac:dyDescent="0.2">
      <c r="A86" s="1" t="s">
        <v>85</v>
      </c>
      <c r="B86">
        <v>87</v>
      </c>
      <c r="C86">
        <v>13</v>
      </c>
      <c r="D86">
        <v>6</v>
      </c>
      <c r="E86">
        <v>14</v>
      </c>
      <c r="F86">
        <v>8</v>
      </c>
      <c r="G86">
        <v>33</v>
      </c>
      <c r="H86">
        <v>105</v>
      </c>
      <c r="I86">
        <v>7.184120465434634</v>
      </c>
      <c r="J86" t="s">
        <v>1121</v>
      </c>
      <c r="K86" s="3">
        <v>17.666666670000001</v>
      </c>
    </row>
    <row r="87" spans="1:11" x14ac:dyDescent="0.2">
      <c r="A87" s="1" t="s">
        <v>86</v>
      </c>
      <c r="B87">
        <v>115</v>
      </c>
      <c r="C87">
        <v>24</v>
      </c>
      <c r="D87">
        <v>14</v>
      </c>
      <c r="E87">
        <v>23</v>
      </c>
      <c r="F87">
        <v>10</v>
      </c>
      <c r="G87">
        <v>47</v>
      </c>
      <c r="H87">
        <v>118</v>
      </c>
      <c r="I87">
        <v>7.0663928815879533</v>
      </c>
      <c r="J87" t="s">
        <v>1121</v>
      </c>
      <c r="K87" s="3">
        <v>24</v>
      </c>
    </row>
    <row r="88" spans="1:11" x14ac:dyDescent="0.2">
      <c r="A88" s="1" t="s">
        <v>87</v>
      </c>
      <c r="B88">
        <v>114</v>
      </c>
      <c r="C88">
        <v>22</v>
      </c>
      <c r="D88">
        <v>11</v>
      </c>
      <c r="E88">
        <v>18</v>
      </c>
      <c r="F88">
        <v>9</v>
      </c>
      <c r="G88">
        <v>42</v>
      </c>
      <c r="H88">
        <v>116</v>
      </c>
      <c r="I88">
        <v>7.2312138728323694</v>
      </c>
      <c r="J88" t="s">
        <v>1121</v>
      </c>
      <c r="K88" s="3">
        <v>17.333333329999999</v>
      </c>
    </row>
    <row r="89" spans="1:11" x14ac:dyDescent="0.2">
      <c r="A89" s="1" t="s">
        <v>88</v>
      </c>
      <c r="B89">
        <v>84</v>
      </c>
      <c r="C89">
        <v>27</v>
      </c>
      <c r="D89">
        <v>15</v>
      </c>
      <c r="E89">
        <v>28</v>
      </c>
      <c r="F89">
        <v>13</v>
      </c>
      <c r="G89">
        <v>55</v>
      </c>
      <c r="H89">
        <v>130</v>
      </c>
      <c r="I89">
        <v>7.1950718685831623</v>
      </c>
      <c r="J89" t="s">
        <v>1121</v>
      </c>
      <c r="K89" s="3">
        <v>25.333333329999999</v>
      </c>
    </row>
    <row r="90" spans="1:11" x14ac:dyDescent="0.2">
      <c r="A90" s="1" t="s">
        <v>89</v>
      </c>
      <c r="B90">
        <v>113</v>
      </c>
      <c r="C90">
        <v>34</v>
      </c>
      <c r="D90">
        <v>19</v>
      </c>
      <c r="E90">
        <v>30</v>
      </c>
      <c r="F90">
        <v>14</v>
      </c>
      <c r="G90">
        <v>52</v>
      </c>
      <c r="H90">
        <v>121</v>
      </c>
      <c r="I90">
        <v>7.5022817158503194</v>
      </c>
      <c r="J90" t="s">
        <v>1121</v>
      </c>
      <c r="K90" s="3">
        <v>24.333333329999999</v>
      </c>
    </row>
    <row r="91" spans="1:11" x14ac:dyDescent="0.2">
      <c r="A91" s="1" t="s">
        <v>90</v>
      </c>
      <c r="B91">
        <v>81</v>
      </c>
      <c r="C91">
        <v>23</v>
      </c>
      <c r="D91">
        <v>12</v>
      </c>
      <c r="E91">
        <v>25</v>
      </c>
      <c r="F91">
        <v>12</v>
      </c>
      <c r="G91">
        <v>57</v>
      </c>
      <c r="H91">
        <v>137</v>
      </c>
      <c r="I91">
        <v>7.0746064339493495</v>
      </c>
      <c r="J91" t="s">
        <v>1121</v>
      </c>
      <c r="K91" s="3">
        <v>21.333333329999999</v>
      </c>
    </row>
    <row r="92" spans="1:11" x14ac:dyDescent="0.2">
      <c r="A92" s="1" t="s">
        <v>91</v>
      </c>
      <c r="B92">
        <v>91</v>
      </c>
      <c r="C92">
        <v>26</v>
      </c>
      <c r="D92">
        <v>14</v>
      </c>
      <c r="E92">
        <v>27</v>
      </c>
      <c r="F92">
        <v>12</v>
      </c>
      <c r="G92">
        <v>42</v>
      </c>
      <c r="H92">
        <v>121</v>
      </c>
      <c r="I92">
        <v>7.0198494182067082</v>
      </c>
      <c r="J92" t="s">
        <v>1121</v>
      </c>
      <c r="K92" s="3">
        <v>23</v>
      </c>
    </row>
    <row r="93" spans="1:11" x14ac:dyDescent="0.2">
      <c r="A93" s="1" t="s">
        <v>92</v>
      </c>
      <c r="B93">
        <v>82</v>
      </c>
      <c r="C93">
        <v>20</v>
      </c>
      <c r="D93">
        <v>10</v>
      </c>
      <c r="E93">
        <v>30</v>
      </c>
      <c r="F93">
        <v>14</v>
      </c>
      <c r="G93">
        <v>45</v>
      </c>
      <c r="H93">
        <v>114</v>
      </c>
      <c r="I93">
        <v>7.6413415468856947</v>
      </c>
      <c r="J93" t="s">
        <v>1121</v>
      </c>
      <c r="K93" s="3">
        <v>21.666666670000001</v>
      </c>
    </row>
    <row r="94" spans="1:11" x14ac:dyDescent="0.2">
      <c r="A94" s="1" t="s">
        <v>93</v>
      </c>
      <c r="B94">
        <v>116</v>
      </c>
      <c r="C94">
        <v>24</v>
      </c>
      <c r="D94">
        <v>12</v>
      </c>
      <c r="E94">
        <v>28</v>
      </c>
      <c r="F94">
        <v>11</v>
      </c>
      <c r="G94">
        <v>45</v>
      </c>
      <c r="H94">
        <v>112</v>
      </c>
      <c r="I94">
        <v>7.7983576642335768</v>
      </c>
      <c r="J94" t="s">
        <v>1121</v>
      </c>
      <c r="K94" s="3">
        <v>22.666666670000001</v>
      </c>
    </row>
    <row r="95" spans="1:11" x14ac:dyDescent="0.2">
      <c r="A95" s="1" t="s">
        <v>94</v>
      </c>
      <c r="B95">
        <v>100</v>
      </c>
      <c r="C95">
        <v>23</v>
      </c>
      <c r="D95">
        <v>10</v>
      </c>
      <c r="E95">
        <v>17</v>
      </c>
      <c r="F95">
        <v>7</v>
      </c>
      <c r="G95">
        <v>41</v>
      </c>
      <c r="H95">
        <v>103</v>
      </c>
      <c r="I95">
        <v>8.0529197080291972</v>
      </c>
      <c r="J95" t="s">
        <v>1121</v>
      </c>
      <c r="K95" s="3">
        <v>18</v>
      </c>
    </row>
    <row r="96" spans="1:11" x14ac:dyDescent="0.2">
      <c r="A96" s="1" t="s">
        <v>95</v>
      </c>
      <c r="B96">
        <v>88</v>
      </c>
      <c r="C96">
        <v>21</v>
      </c>
      <c r="D96">
        <v>10</v>
      </c>
      <c r="E96">
        <v>17</v>
      </c>
      <c r="F96">
        <v>8</v>
      </c>
      <c r="G96">
        <v>41</v>
      </c>
      <c r="H96">
        <v>110</v>
      </c>
      <c r="I96">
        <v>7.6194387405886381</v>
      </c>
      <c r="J96" t="s">
        <v>1121</v>
      </c>
      <c r="K96" s="3">
        <v>18.666666670000001</v>
      </c>
    </row>
    <row r="97" spans="1:11" x14ac:dyDescent="0.2">
      <c r="A97" s="1" t="s">
        <v>96</v>
      </c>
      <c r="B97">
        <v>74</v>
      </c>
      <c r="C97">
        <v>25</v>
      </c>
      <c r="D97">
        <v>13</v>
      </c>
      <c r="E97">
        <v>15</v>
      </c>
      <c r="F97">
        <v>6</v>
      </c>
      <c r="G97">
        <v>40</v>
      </c>
      <c r="H97">
        <v>104</v>
      </c>
      <c r="I97">
        <v>7.9023722627737234</v>
      </c>
      <c r="J97" t="s">
        <v>1121</v>
      </c>
      <c r="K97" s="3">
        <v>17.333333329999999</v>
      </c>
    </row>
    <row r="98" spans="1:11" x14ac:dyDescent="0.2">
      <c r="A98" s="1" t="s">
        <v>97</v>
      </c>
      <c r="B98">
        <v>99</v>
      </c>
      <c r="C98">
        <v>23</v>
      </c>
      <c r="D98">
        <v>12</v>
      </c>
      <c r="E98">
        <v>29</v>
      </c>
      <c r="F98">
        <v>14</v>
      </c>
      <c r="G98">
        <v>54</v>
      </c>
      <c r="H98">
        <v>133</v>
      </c>
      <c r="I98">
        <v>7.1019849418206711</v>
      </c>
      <c r="J98" t="s">
        <v>1121</v>
      </c>
      <c r="K98" s="3">
        <v>23</v>
      </c>
    </row>
    <row r="99" spans="1:11" x14ac:dyDescent="0.2">
      <c r="A99" s="1" t="s">
        <v>98</v>
      </c>
      <c r="B99">
        <v>80</v>
      </c>
      <c r="C99">
        <v>25</v>
      </c>
      <c r="D99">
        <v>11</v>
      </c>
      <c r="E99">
        <v>32</v>
      </c>
      <c r="F99">
        <v>14</v>
      </c>
      <c r="G99">
        <v>54</v>
      </c>
      <c r="H99">
        <v>119</v>
      </c>
      <c r="I99">
        <v>8.0252509887435348</v>
      </c>
      <c r="J99" t="s">
        <v>1121</v>
      </c>
      <c r="K99" s="3">
        <v>23.666666670000001</v>
      </c>
    </row>
    <row r="100" spans="1:11" x14ac:dyDescent="0.2">
      <c r="A100" s="1" t="s">
        <v>99</v>
      </c>
      <c r="B100">
        <v>112</v>
      </c>
      <c r="C100">
        <v>22</v>
      </c>
      <c r="D100">
        <v>9</v>
      </c>
      <c r="E100">
        <v>18</v>
      </c>
      <c r="F100">
        <v>7</v>
      </c>
      <c r="G100">
        <v>44</v>
      </c>
      <c r="H100">
        <v>108</v>
      </c>
      <c r="I100">
        <v>8.0033465165804678</v>
      </c>
      <c r="J100" t="s">
        <v>1121</v>
      </c>
      <c r="K100" s="3">
        <v>17.666666670000001</v>
      </c>
    </row>
    <row r="101" spans="1:11" x14ac:dyDescent="0.2">
      <c r="A101" s="1" t="s">
        <v>100</v>
      </c>
      <c r="B101">
        <v>134</v>
      </c>
      <c r="C101">
        <v>21</v>
      </c>
      <c r="D101">
        <v>10</v>
      </c>
      <c r="E101">
        <v>27</v>
      </c>
      <c r="F101">
        <v>11</v>
      </c>
      <c r="G101">
        <v>54</v>
      </c>
      <c r="H101">
        <v>123</v>
      </c>
      <c r="I101">
        <v>7.0746064339493495</v>
      </c>
      <c r="J101" t="s">
        <v>1121</v>
      </c>
      <c r="K101" s="3">
        <v>17.666666670000001</v>
      </c>
    </row>
    <row r="102" spans="1:11" x14ac:dyDescent="0.2">
      <c r="A102" s="1" t="s">
        <v>101</v>
      </c>
      <c r="B102">
        <v>116</v>
      </c>
      <c r="C102">
        <v>25</v>
      </c>
      <c r="D102">
        <v>11</v>
      </c>
      <c r="E102">
        <v>29</v>
      </c>
      <c r="F102">
        <v>12</v>
      </c>
      <c r="G102">
        <v>52</v>
      </c>
      <c r="H102">
        <v>118</v>
      </c>
      <c r="I102">
        <v>8.0284775465498353</v>
      </c>
      <c r="J102" t="s">
        <v>1121</v>
      </c>
      <c r="K102" s="3">
        <v>23.333333329999999</v>
      </c>
    </row>
    <row r="103" spans="1:11" x14ac:dyDescent="0.2">
      <c r="A103" s="1" t="s">
        <v>102</v>
      </c>
      <c r="B103">
        <v>102</v>
      </c>
      <c r="C103">
        <v>28</v>
      </c>
      <c r="D103">
        <v>16</v>
      </c>
      <c r="E103">
        <v>25</v>
      </c>
      <c r="F103">
        <v>11</v>
      </c>
      <c r="G103">
        <v>58</v>
      </c>
      <c r="H103">
        <v>128</v>
      </c>
      <c r="I103">
        <v>7.718588378460602</v>
      </c>
      <c r="J103" t="s">
        <v>1121</v>
      </c>
      <c r="K103" s="3">
        <v>18.333333329999999</v>
      </c>
    </row>
    <row r="104" spans="1:11" x14ac:dyDescent="0.2">
      <c r="A104" s="1" t="s">
        <v>103</v>
      </c>
      <c r="B104">
        <v>126</v>
      </c>
      <c r="C104">
        <v>20</v>
      </c>
      <c r="D104">
        <v>10</v>
      </c>
      <c r="E104">
        <v>27</v>
      </c>
      <c r="F104">
        <v>12</v>
      </c>
      <c r="G104">
        <v>48</v>
      </c>
      <c r="H104">
        <v>117</v>
      </c>
      <c r="I104">
        <v>7.7152635181382614</v>
      </c>
      <c r="J104" t="s">
        <v>1121</v>
      </c>
      <c r="K104" s="3">
        <v>20.333333329999999</v>
      </c>
    </row>
    <row r="105" spans="1:11" x14ac:dyDescent="0.2">
      <c r="A105" s="1" t="s">
        <v>104</v>
      </c>
      <c r="B105">
        <v>105</v>
      </c>
      <c r="C105">
        <v>15</v>
      </c>
      <c r="D105">
        <v>7</v>
      </c>
      <c r="E105">
        <v>15</v>
      </c>
      <c r="F105">
        <v>7</v>
      </c>
      <c r="G105">
        <v>25</v>
      </c>
      <c r="H105">
        <v>87</v>
      </c>
      <c r="I105">
        <v>7.526351813826146</v>
      </c>
      <c r="J105" t="s">
        <v>1121</v>
      </c>
      <c r="K105" s="3">
        <v>15.33333333</v>
      </c>
    </row>
    <row r="106" spans="1:11" x14ac:dyDescent="0.2">
      <c r="A106" s="1" t="s">
        <v>105</v>
      </c>
      <c r="B106">
        <v>92</v>
      </c>
      <c r="C106">
        <v>16</v>
      </c>
      <c r="D106">
        <v>6</v>
      </c>
      <c r="E106">
        <v>22</v>
      </c>
      <c r="F106">
        <v>9</v>
      </c>
      <c r="G106">
        <v>34</v>
      </c>
      <c r="H106">
        <v>92</v>
      </c>
      <c r="I106">
        <v>8.1541970802919721</v>
      </c>
      <c r="J106" t="s">
        <v>1121</v>
      </c>
      <c r="K106" s="3">
        <v>19.666666670000001</v>
      </c>
    </row>
    <row r="107" spans="1:11" x14ac:dyDescent="0.2">
      <c r="A107" s="1" t="s">
        <v>106</v>
      </c>
      <c r="B107">
        <v>102</v>
      </c>
      <c r="C107">
        <v>20</v>
      </c>
      <c r="D107">
        <v>10</v>
      </c>
      <c r="E107">
        <v>16</v>
      </c>
      <c r="F107">
        <v>9</v>
      </c>
      <c r="G107">
        <v>28</v>
      </c>
      <c r="H107">
        <v>101</v>
      </c>
      <c r="I107">
        <v>7.0225872689938402</v>
      </c>
      <c r="J107" t="s">
        <v>1121</v>
      </c>
      <c r="K107" s="3">
        <v>15.66666667</v>
      </c>
    </row>
    <row r="108" spans="1:11" x14ac:dyDescent="0.2">
      <c r="A108" s="1" t="s">
        <v>107</v>
      </c>
      <c r="B108">
        <v>122</v>
      </c>
      <c r="C108">
        <v>20</v>
      </c>
      <c r="D108">
        <v>10</v>
      </c>
      <c r="E108">
        <v>27</v>
      </c>
      <c r="F108">
        <v>12</v>
      </c>
      <c r="G108">
        <v>54</v>
      </c>
      <c r="H108">
        <v>126</v>
      </c>
      <c r="I108">
        <v>7.5985401459854023</v>
      </c>
      <c r="J108" t="s">
        <v>1121</v>
      </c>
      <c r="K108" s="3">
        <v>22</v>
      </c>
    </row>
    <row r="109" spans="1:11" x14ac:dyDescent="0.2">
      <c r="A109" s="1" t="s">
        <v>108</v>
      </c>
      <c r="B109">
        <v>80</v>
      </c>
      <c r="C109">
        <v>21</v>
      </c>
      <c r="D109">
        <v>9</v>
      </c>
      <c r="E109">
        <v>21</v>
      </c>
      <c r="F109">
        <v>10</v>
      </c>
      <c r="G109">
        <v>39</v>
      </c>
      <c r="H109">
        <v>100</v>
      </c>
      <c r="I109">
        <v>8.0748175182481763</v>
      </c>
      <c r="J109" t="s">
        <v>1121</v>
      </c>
      <c r="K109" s="3">
        <v>21</v>
      </c>
    </row>
    <row r="110" spans="1:11" x14ac:dyDescent="0.2">
      <c r="A110" s="1" t="s">
        <v>109</v>
      </c>
      <c r="B110">
        <v>107</v>
      </c>
      <c r="C110">
        <v>19</v>
      </c>
      <c r="D110">
        <v>9</v>
      </c>
      <c r="E110">
        <v>13</v>
      </c>
      <c r="F110">
        <v>8</v>
      </c>
      <c r="G110">
        <v>35</v>
      </c>
      <c r="H110">
        <v>109</v>
      </c>
      <c r="I110">
        <v>7.0882956878850099</v>
      </c>
      <c r="J110" t="s">
        <v>1121</v>
      </c>
      <c r="K110" s="3">
        <v>15</v>
      </c>
    </row>
    <row r="111" spans="1:11" x14ac:dyDescent="0.2">
      <c r="A111" s="1" t="s">
        <v>110</v>
      </c>
      <c r="B111">
        <v>87</v>
      </c>
      <c r="C111">
        <v>24</v>
      </c>
      <c r="D111">
        <v>12</v>
      </c>
      <c r="E111">
        <v>16</v>
      </c>
      <c r="F111">
        <v>9</v>
      </c>
      <c r="G111">
        <v>36</v>
      </c>
      <c r="H111">
        <v>108</v>
      </c>
      <c r="I111">
        <v>7.1019849418206711</v>
      </c>
      <c r="J111" t="s">
        <v>1121</v>
      </c>
      <c r="K111" s="3">
        <v>17.333333329999999</v>
      </c>
    </row>
    <row r="112" spans="1:11" x14ac:dyDescent="0.2">
      <c r="A112" s="1" t="s">
        <v>111</v>
      </c>
      <c r="B112">
        <v>110</v>
      </c>
      <c r="C112">
        <v>20</v>
      </c>
      <c r="D112">
        <v>8</v>
      </c>
      <c r="E112">
        <v>15</v>
      </c>
      <c r="F112">
        <v>6</v>
      </c>
      <c r="G112">
        <v>35</v>
      </c>
      <c r="H112">
        <v>93</v>
      </c>
      <c r="I112">
        <v>8.1596715328467155</v>
      </c>
      <c r="J112" t="s">
        <v>1121</v>
      </c>
      <c r="K112" s="3">
        <v>18</v>
      </c>
    </row>
    <row r="113" spans="1:11" x14ac:dyDescent="0.2">
      <c r="A113" s="1" t="s">
        <v>112</v>
      </c>
      <c r="B113">
        <v>118</v>
      </c>
      <c r="C113">
        <v>20</v>
      </c>
      <c r="D113">
        <v>10</v>
      </c>
      <c r="E113">
        <v>22</v>
      </c>
      <c r="F113">
        <v>11</v>
      </c>
      <c r="G113">
        <v>39</v>
      </c>
      <c r="H113">
        <v>112</v>
      </c>
      <c r="I113">
        <v>7.2509124087591248</v>
      </c>
      <c r="J113" t="s">
        <v>1121</v>
      </c>
      <c r="K113" s="3">
        <v>21.666666670000001</v>
      </c>
    </row>
    <row r="114" spans="1:11" x14ac:dyDescent="0.2">
      <c r="A114" s="1" t="s">
        <v>113</v>
      </c>
      <c r="B114">
        <v>110</v>
      </c>
      <c r="C114">
        <v>13</v>
      </c>
      <c r="D114">
        <v>6</v>
      </c>
      <c r="E114">
        <v>23</v>
      </c>
      <c r="F114">
        <v>11</v>
      </c>
      <c r="G114">
        <v>37</v>
      </c>
      <c r="H114">
        <v>110</v>
      </c>
      <c r="I114">
        <v>7.1687956204379564</v>
      </c>
      <c r="J114" t="s">
        <v>1121</v>
      </c>
      <c r="K114" s="3">
        <v>18.333333329999999</v>
      </c>
    </row>
    <row r="115" spans="1:11" x14ac:dyDescent="0.2">
      <c r="A115" s="1" t="s">
        <v>114</v>
      </c>
      <c r="B115">
        <v>87</v>
      </c>
      <c r="C115">
        <v>19</v>
      </c>
      <c r="D115">
        <v>9</v>
      </c>
      <c r="E115">
        <v>25</v>
      </c>
      <c r="F115">
        <v>12</v>
      </c>
      <c r="G115">
        <v>36</v>
      </c>
      <c r="H115">
        <v>110</v>
      </c>
      <c r="I115">
        <v>7.1786447638603699</v>
      </c>
      <c r="J115" t="s">
        <v>1121</v>
      </c>
      <c r="K115" s="3">
        <v>21.666666670000001</v>
      </c>
    </row>
    <row r="116" spans="1:11" x14ac:dyDescent="0.2">
      <c r="A116" s="1" t="s">
        <v>115</v>
      </c>
      <c r="B116">
        <v>105</v>
      </c>
      <c r="C116">
        <v>18</v>
      </c>
      <c r="D116">
        <v>9</v>
      </c>
      <c r="E116">
        <v>18</v>
      </c>
      <c r="F116">
        <v>9</v>
      </c>
      <c r="G116">
        <v>32</v>
      </c>
      <c r="H116">
        <v>102</v>
      </c>
      <c r="I116">
        <v>7.1813826146475019</v>
      </c>
      <c r="J116" t="s">
        <v>1121</v>
      </c>
      <c r="K116" s="3">
        <v>19.333333329999999</v>
      </c>
    </row>
    <row r="117" spans="1:11" x14ac:dyDescent="0.2">
      <c r="A117" s="1" t="s">
        <v>116</v>
      </c>
      <c r="B117">
        <v>81</v>
      </c>
      <c r="C117">
        <v>13</v>
      </c>
      <c r="D117">
        <v>6</v>
      </c>
      <c r="E117">
        <v>19</v>
      </c>
      <c r="F117">
        <v>10</v>
      </c>
      <c r="G117">
        <v>32</v>
      </c>
      <c r="H117">
        <v>105</v>
      </c>
      <c r="I117">
        <v>7.1074606433949352</v>
      </c>
      <c r="J117" t="s">
        <v>1121</v>
      </c>
      <c r="K117" s="3">
        <v>20</v>
      </c>
    </row>
    <row r="118" spans="1:11" x14ac:dyDescent="0.2">
      <c r="A118" s="1" t="s">
        <v>117</v>
      </c>
      <c r="B118">
        <v>87</v>
      </c>
      <c r="C118">
        <v>22</v>
      </c>
      <c r="D118">
        <v>11</v>
      </c>
      <c r="E118">
        <v>28</v>
      </c>
      <c r="F118">
        <v>13</v>
      </c>
      <c r="G118">
        <v>44</v>
      </c>
      <c r="H118">
        <v>122</v>
      </c>
      <c r="I118">
        <v>7.0800821355236137</v>
      </c>
      <c r="J118" t="s">
        <v>1121</v>
      </c>
      <c r="K118" s="3">
        <v>22.333333329999999</v>
      </c>
    </row>
    <row r="119" spans="1:11" x14ac:dyDescent="0.2">
      <c r="A119" s="1" t="s">
        <v>118</v>
      </c>
      <c r="B119">
        <v>102</v>
      </c>
      <c r="C119">
        <v>26</v>
      </c>
      <c r="D119">
        <v>14</v>
      </c>
      <c r="E119">
        <v>30</v>
      </c>
      <c r="F119">
        <v>15</v>
      </c>
      <c r="G119">
        <v>42</v>
      </c>
      <c r="H119">
        <v>118</v>
      </c>
      <c r="I119">
        <v>7.1791907514450868</v>
      </c>
      <c r="J119" t="s">
        <v>1121</v>
      </c>
      <c r="K119" s="3">
        <v>21.666666670000001</v>
      </c>
    </row>
    <row r="120" spans="1:11" x14ac:dyDescent="0.2">
      <c r="A120" s="1" t="s">
        <v>119</v>
      </c>
      <c r="B120">
        <v>118</v>
      </c>
      <c r="C120">
        <v>20</v>
      </c>
      <c r="D120">
        <v>10</v>
      </c>
      <c r="E120">
        <v>17</v>
      </c>
      <c r="F120">
        <v>9</v>
      </c>
      <c r="G120">
        <v>45</v>
      </c>
      <c r="H120">
        <v>124</v>
      </c>
      <c r="I120">
        <v>7.0362765229295006</v>
      </c>
      <c r="J120" t="s">
        <v>1121</v>
      </c>
      <c r="K120" s="3">
        <v>19.333333329999999</v>
      </c>
    </row>
    <row r="121" spans="1:11" x14ac:dyDescent="0.2">
      <c r="A121" s="1" t="s">
        <v>120</v>
      </c>
      <c r="B121">
        <v>91</v>
      </c>
      <c r="C121">
        <v>18</v>
      </c>
      <c r="D121">
        <v>9</v>
      </c>
      <c r="E121">
        <v>13</v>
      </c>
      <c r="F121">
        <v>7</v>
      </c>
      <c r="G121">
        <v>30</v>
      </c>
      <c r="H121">
        <v>95</v>
      </c>
      <c r="I121">
        <v>7.4661190965092405</v>
      </c>
      <c r="J121" t="s">
        <v>1121</v>
      </c>
      <c r="K121" s="3">
        <v>15.66666667</v>
      </c>
    </row>
    <row r="122" spans="1:11" x14ac:dyDescent="0.2">
      <c r="A122" s="1" t="s">
        <v>121</v>
      </c>
      <c r="B122">
        <v>114</v>
      </c>
      <c r="C122">
        <v>20</v>
      </c>
      <c r="D122">
        <v>10</v>
      </c>
      <c r="E122">
        <v>16</v>
      </c>
      <c r="F122">
        <v>9</v>
      </c>
      <c r="G122">
        <v>18</v>
      </c>
      <c r="H122">
        <v>83</v>
      </c>
      <c r="I122">
        <v>7.1266255989048597</v>
      </c>
      <c r="J122" t="s">
        <v>1121</v>
      </c>
      <c r="K122" s="3">
        <v>16.666666670000001</v>
      </c>
    </row>
    <row r="123" spans="1:11" x14ac:dyDescent="0.2">
      <c r="A123" s="1" t="s">
        <v>122</v>
      </c>
      <c r="B123">
        <v>116</v>
      </c>
      <c r="C123">
        <v>24</v>
      </c>
      <c r="D123">
        <v>12</v>
      </c>
      <c r="E123">
        <v>17</v>
      </c>
      <c r="F123">
        <v>9</v>
      </c>
      <c r="G123">
        <v>27</v>
      </c>
      <c r="H123">
        <v>97</v>
      </c>
      <c r="I123">
        <v>7.1019849418206711</v>
      </c>
      <c r="J123" t="s">
        <v>1121</v>
      </c>
      <c r="K123" s="3">
        <v>17</v>
      </c>
    </row>
    <row r="124" spans="1:11" x14ac:dyDescent="0.2">
      <c r="A124" s="1" t="s">
        <v>123</v>
      </c>
      <c r="B124">
        <v>126</v>
      </c>
      <c r="C124">
        <v>25</v>
      </c>
      <c r="D124">
        <v>13</v>
      </c>
      <c r="E124">
        <v>15</v>
      </c>
      <c r="F124">
        <v>7</v>
      </c>
      <c r="G124">
        <v>44</v>
      </c>
      <c r="H124">
        <v>108</v>
      </c>
      <c r="I124">
        <v>7.8640510948905114</v>
      </c>
      <c r="J124" t="s">
        <v>1121</v>
      </c>
      <c r="K124" s="3">
        <v>14.66666667</v>
      </c>
    </row>
    <row r="125" spans="1:11" x14ac:dyDescent="0.2">
      <c r="A125" s="1" t="s">
        <v>124</v>
      </c>
      <c r="B125">
        <v>93</v>
      </c>
      <c r="C125">
        <v>20</v>
      </c>
      <c r="D125">
        <v>10</v>
      </c>
      <c r="E125">
        <v>21</v>
      </c>
      <c r="F125">
        <v>10</v>
      </c>
      <c r="G125">
        <v>39</v>
      </c>
      <c r="H125">
        <v>115</v>
      </c>
      <c r="I125">
        <v>7.1129363449691994</v>
      </c>
      <c r="J125" t="s">
        <v>1121</v>
      </c>
      <c r="K125" s="3">
        <v>17.666666670000001</v>
      </c>
    </row>
    <row r="126" spans="1:11" x14ac:dyDescent="0.2">
      <c r="A126" s="1" t="s">
        <v>125</v>
      </c>
      <c r="B126">
        <v>147</v>
      </c>
      <c r="C126">
        <v>24</v>
      </c>
      <c r="D126">
        <v>12</v>
      </c>
      <c r="E126">
        <v>17</v>
      </c>
      <c r="F126">
        <v>9</v>
      </c>
      <c r="G126">
        <v>42</v>
      </c>
      <c r="H126">
        <v>118</v>
      </c>
      <c r="I126">
        <v>7.137577002053388</v>
      </c>
      <c r="J126" t="s">
        <v>1121</v>
      </c>
      <c r="K126" s="3">
        <v>16.333333329999999</v>
      </c>
    </row>
    <row r="127" spans="1:11" x14ac:dyDescent="0.2">
      <c r="A127" s="1" t="s">
        <v>126</v>
      </c>
      <c r="B127">
        <v>110</v>
      </c>
      <c r="C127">
        <v>25</v>
      </c>
      <c r="D127">
        <v>13</v>
      </c>
      <c r="E127">
        <v>29</v>
      </c>
      <c r="F127">
        <v>14</v>
      </c>
      <c r="G127">
        <v>46</v>
      </c>
      <c r="H127">
        <v>123</v>
      </c>
      <c r="I127">
        <v>7.2032854209445585</v>
      </c>
      <c r="J127" t="s">
        <v>1121</v>
      </c>
      <c r="K127" s="3">
        <v>21</v>
      </c>
    </row>
    <row r="128" spans="1:11" x14ac:dyDescent="0.2">
      <c r="A128" s="1" t="s">
        <v>127</v>
      </c>
      <c r="B128">
        <v>97</v>
      </c>
      <c r="C128">
        <v>17</v>
      </c>
      <c r="D128">
        <v>8</v>
      </c>
      <c r="E128">
        <v>26</v>
      </c>
      <c r="F128">
        <v>12</v>
      </c>
      <c r="G128">
        <v>45</v>
      </c>
      <c r="H128">
        <v>118</v>
      </c>
      <c r="I128">
        <v>7.390021296014603</v>
      </c>
      <c r="J128" t="s">
        <v>1121</v>
      </c>
      <c r="K128" s="3">
        <v>21</v>
      </c>
    </row>
    <row r="129" spans="1:11" x14ac:dyDescent="0.2">
      <c r="A129" s="1" t="s">
        <v>128</v>
      </c>
      <c r="B129">
        <v>100</v>
      </c>
      <c r="C129">
        <v>24</v>
      </c>
      <c r="D129">
        <v>10</v>
      </c>
      <c r="E129">
        <v>16</v>
      </c>
      <c r="F129">
        <v>7</v>
      </c>
      <c r="G129">
        <v>41</v>
      </c>
      <c r="H129">
        <v>102</v>
      </c>
      <c r="I129">
        <v>8.1621539397627014</v>
      </c>
      <c r="J129" t="s">
        <v>1121</v>
      </c>
      <c r="K129" s="3">
        <v>17</v>
      </c>
    </row>
    <row r="130" spans="1:11" x14ac:dyDescent="0.2">
      <c r="A130" s="1" t="s">
        <v>129</v>
      </c>
      <c r="B130">
        <v>119</v>
      </c>
      <c r="C130">
        <v>25</v>
      </c>
      <c r="D130">
        <v>13</v>
      </c>
      <c r="E130">
        <v>24</v>
      </c>
      <c r="F130">
        <v>11</v>
      </c>
      <c r="G130">
        <v>31</v>
      </c>
      <c r="H130">
        <v>98</v>
      </c>
      <c r="I130">
        <v>7.4579055441478443</v>
      </c>
      <c r="J130" t="s">
        <v>1121</v>
      </c>
      <c r="K130" s="3">
        <v>20.666666670000001</v>
      </c>
    </row>
    <row r="131" spans="1:11" x14ac:dyDescent="0.2">
      <c r="A131" s="1" t="s">
        <v>130</v>
      </c>
      <c r="B131">
        <v>108</v>
      </c>
      <c r="C131">
        <v>24</v>
      </c>
      <c r="D131">
        <v>12</v>
      </c>
      <c r="E131">
        <v>17</v>
      </c>
      <c r="F131">
        <v>8</v>
      </c>
      <c r="G131">
        <v>39</v>
      </c>
      <c r="H131">
        <v>102</v>
      </c>
      <c r="I131">
        <v>7.9184666869485856</v>
      </c>
      <c r="J131" t="s">
        <v>1121</v>
      </c>
      <c r="K131" s="3">
        <v>20</v>
      </c>
    </row>
    <row r="132" spans="1:11" x14ac:dyDescent="0.2">
      <c r="A132" s="1" t="s">
        <v>131</v>
      </c>
      <c r="B132">
        <v>102</v>
      </c>
      <c r="C132">
        <v>27</v>
      </c>
      <c r="D132">
        <v>15</v>
      </c>
      <c r="E132">
        <v>22</v>
      </c>
      <c r="F132">
        <v>10</v>
      </c>
      <c r="G132">
        <v>35</v>
      </c>
      <c r="H132">
        <v>96</v>
      </c>
      <c r="I132">
        <v>7.9157286279282015</v>
      </c>
      <c r="J132" t="s">
        <v>1121</v>
      </c>
      <c r="K132" s="3">
        <v>20</v>
      </c>
    </row>
    <row r="133" spans="1:11" x14ac:dyDescent="0.2">
      <c r="A133" s="1" t="s">
        <v>132</v>
      </c>
      <c r="B133">
        <v>112</v>
      </c>
      <c r="C133">
        <v>7</v>
      </c>
      <c r="D133">
        <v>3</v>
      </c>
      <c r="E133">
        <v>17</v>
      </c>
      <c r="F133">
        <v>9</v>
      </c>
      <c r="G133">
        <v>45</v>
      </c>
      <c r="H133">
        <v>119</v>
      </c>
      <c r="I133">
        <v>7.312799452429843</v>
      </c>
      <c r="J133" t="s">
        <v>1121</v>
      </c>
      <c r="K133" s="3">
        <v>18.333333329999999</v>
      </c>
    </row>
    <row r="134" spans="1:11" x14ac:dyDescent="0.2">
      <c r="A134" s="1" t="s">
        <v>133</v>
      </c>
      <c r="B134">
        <v>108</v>
      </c>
      <c r="C134">
        <v>26</v>
      </c>
      <c r="D134">
        <v>14</v>
      </c>
      <c r="E134">
        <v>22</v>
      </c>
      <c r="F134">
        <v>10</v>
      </c>
      <c r="G134">
        <v>37</v>
      </c>
      <c r="H134">
        <v>103</v>
      </c>
      <c r="I134">
        <v>7.7070499657768652</v>
      </c>
      <c r="J134" t="s">
        <v>1121</v>
      </c>
      <c r="K134" s="3">
        <v>17</v>
      </c>
    </row>
    <row r="135" spans="1:11" x14ac:dyDescent="0.2">
      <c r="A135" s="1" t="s">
        <v>134</v>
      </c>
      <c r="B135">
        <v>114</v>
      </c>
      <c r="C135">
        <v>29</v>
      </c>
      <c r="D135">
        <v>17</v>
      </c>
      <c r="E135">
        <v>23</v>
      </c>
      <c r="F135">
        <v>10</v>
      </c>
      <c r="G135">
        <v>45</v>
      </c>
      <c r="H135">
        <v>111</v>
      </c>
      <c r="I135">
        <v>7.7344284736481859</v>
      </c>
      <c r="J135" t="s">
        <v>1121</v>
      </c>
      <c r="K135" s="3">
        <v>21</v>
      </c>
    </row>
    <row r="136" spans="1:11" x14ac:dyDescent="0.2">
      <c r="A136" s="1" t="s">
        <v>135</v>
      </c>
      <c r="B136">
        <v>113</v>
      </c>
      <c r="C136">
        <v>19</v>
      </c>
      <c r="D136">
        <v>9</v>
      </c>
      <c r="E136">
        <v>25</v>
      </c>
      <c r="F136">
        <v>11</v>
      </c>
      <c r="G136">
        <v>38</v>
      </c>
      <c r="H136">
        <v>104</v>
      </c>
      <c r="I136">
        <v>7.636446607849102</v>
      </c>
      <c r="J136" t="s">
        <v>1121</v>
      </c>
      <c r="K136" s="3">
        <v>22</v>
      </c>
    </row>
    <row r="137" spans="1:11" x14ac:dyDescent="0.2">
      <c r="A137" s="1" t="s">
        <v>136</v>
      </c>
      <c r="B137">
        <v>118</v>
      </c>
      <c r="C137">
        <v>24</v>
      </c>
      <c r="D137">
        <v>12</v>
      </c>
      <c r="E137">
        <v>25</v>
      </c>
      <c r="F137">
        <v>12</v>
      </c>
      <c r="G137">
        <v>50</v>
      </c>
      <c r="H137">
        <v>129</v>
      </c>
      <c r="I137">
        <v>7.052703627652293</v>
      </c>
      <c r="J137" t="s">
        <v>1121</v>
      </c>
      <c r="K137" s="3">
        <v>22.666666670000001</v>
      </c>
    </row>
    <row r="138" spans="1:11" x14ac:dyDescent="0.2">
      <c r="A138" s="1" t="s">
        <v>137</v>
      </c>
      <c r="B138">
        <v>119</v>
      </c>
      <c r="C138">
        <v>23</v>
      </c>
      <c r="D138">
        <v>10</v>
      </c>
      <c r="E138">
        <v>24</v>
      </c>
      <c r="F138">
        <v>10</v>
      </c>
      <c r="G138">
        <v>37</v>
      </c>
      <c r="H138">
        <v>96</v>
      </c>
      <c r="I138">
        <v>8.1813203529053844</v>
      </c>
      <c r="J138" t="s">
        <v>1121</v>
      </c>
      <c r="K138" s="3">
        <v>20.666666670000001</v>
      </c>
    </row>
    <row r="139" spans="1:11" x14ac:dyDescent="0.2">
      <c r="A139" s="1" t="s">
        <v>138</v>
      </c>
      <c r="B139">
        <v>108</v>
      </c>
      <c r="C139">
        <v>20</v>
      </c>
      <c r="D139">
        <v>10</v>
      </c>
      <c r="E139">
        <v>25</v>
      </c>
      <c r="F139">
        <v>11</v>
      </c>
      <c r="G139">
        <v>45</v>
      </c>
      <c r="H139">
        <v>115</v>
      </c>
      <c r="I139">
        <v>7.617280194706419</v>
      </c>
      <c r="J139" t="s">
        <v>1121</v>
      </c>
      <c r="K139" s="3">
        <v>20.666666670000001</v>
      </c>
    </row>
    <row r="140" spans="1:11" x14ac:dyDescent="0.2">
      <c r="A140" s="1" t="s">
        <v>139</v>
      </c>
      <c r="B140">
        <v>123</v>
      </c>
      <c r="C140">
        <v>17</v>
      </c>
      <c r="D140">
        <v>8</v>
      </c>
      <c r="E140">
        <v>27</v>
      </c>
      <c r="F140">
        <v>13</v>
      </c>
      <c r="G140">
        <v>43</v>
      </c>
      <c r="H140">
        <v>119</v>
      </c>
      <c r="I140">
        <v>7.1348391512662559</v>
      </c>
      <c r="J140" t="s">
        <v>1121</v>
      </c>
      <c r="K140" s="3">
        <v>22.666666670000001</v>
      </c>
    </row>
    <row r="141" spans="1:11" x14ac:dyDescent="0.2">
      <c r="A141" s="1" t="s">
        <v>140</v>
      </c>
      <c r="B141">
        <v>81</v>
      </c>
      <c r="C141">
        <v>24</v>
      </c>
      <c r="D141">
        <v>12</v>
      </c>
      <c r="E141">
        <v>18</v>
      </c>
      <c r="F141">
        <v>9</v>
      </c>
      <c r="G141">
        <v>41</v>
      </c>
      <c r="H141">
        <v>114</v>
      </c>
      <c r="I141">
        <v>7.2279260780287471</v>
      </c>
      <c r="J141" t="s">
        <v>1121</v>
      </c>
      <c r="K141" s="3">
        <v>17</v>
      </c>
    </row>
    <row r="142" spans="1:11" x14ac:dyDescent="0.2">
      <c r="A142" s="1" t="s">
        <v>141</v>
      </c>
      <c r="B142">
        <v>76</v>
      </c>
      <c r="C142">
        <v>14</v>
      </c>
      <c r="D142">
        <v>7</v>
      </c>
      <c r="E142">
        <v>13</v>
      </c>
      <c r="F142">
        <v>7</v>
      </c>
      <c r="G142">
        <v>29</v>
      </c>
      <c r="H142">
        <v>91</v>
      </c>
      <c r="I142">
        <v>7.6309704898083357</v>
      </c>
      <c r="J142" t="s">
        <v>1121</v>
      </c>
      <c r="K142" s="3">
        <v>17.666666670000001</v>
      </c>
    </row>
    <row r="143" spans="1:11" x14ac:dyDescent="0.2">
      <c r="A143" s="1" t="s">
        <v>142</v>
      </c>
      <c r="B143">
        <v>105</v>
      </c>
      <c r="C143">
        <v>18</v>
      </c>
      <c r="D143">
        <v>9</v>
      </c>
      <c r="E143">
        <v>16</v>
      </c>
      <c r="F143">
        <v>8</v>
      </c>
      <c r="G143">
        <v>35</v>
      </c>
      <c r="H143">
        <v>96</v>
      </c>
      <c r="I143">
        <v>7.8281107392759353</v>
      </c>
      <c r="J143" t="s">
        <v>1121</v>
      </c>
      <c r="K143" s="3">
        <v>18.666666670000001</v>
      </c>
    </row>
    <row r="144" spans="1:11" x14ac:dyDescent="0.2">
      <c r="A144" s="1" t="s">
        <v>144</v>
      </c>
      <c r="B144">
        <v>76</v>
      </c>
      <c r="C144">
        <v>13</v>
      </c>
      <c r="D144">
        <v>6</v>
      </c>
      <c r="E144">
        <v>13</v>
      </c>
      <c r="F144">
        <v>7</v>
      </c>
      <c r="G144">
        <v>31</v>
      </c>
      <c r="H144">
        <v>93</v>
      </c>
      <c r="I144">
        <v>7.7295406145421355</v>
      </c>
      <c r="J144" t="s">
        <v>1121</v>
      </c>
      <c r="K144" s="3">
        <v>14.66666667</v>
      </c>
    </row>
    <row r="145" spans="1:11" x14ac:dyDescent="0.2">
      <c r="A145" s="1" t="s">
        <v>145</v>
      </c>
      <c r="B145">
        <v>94</v>
      </c>
      <c r="C145">
        <v>23</v>
      </c>
      <c r="D145">
        <v>12</v>
      </c>
      <c r="E145">
        <v>14</v>
      </c>
      <c r="F145">
        <v>7</v>
      </c>
      <c r="G145">
        <v>33</v>
      </c>
      <c r="H145">
        <v>96</v>
      </c>
      <c r="I145">
        <v>7.6528749619714027</v>
      </c>
      <c r="J145" t="s">
        <v>1121</v>
      </c>
      <c r="K145" s="3">
        <v>14</v>
      </c>
    </row>
    <row r="146" spans="1:11" x14ac:dyDescent="0.2">
      <c r="A146" s="1" t="s">
        <v>146</v>
      </c>
      <c r="B146">
        <v>119</v>
      </c>
      <c r="C146">
        <v>27</v>
      </c>
      <c r="D146">
        <v>15</v>
      </c>
      <c r="E146">
        <v>29</v>
      </c>
      <c r="F146">
        <v>13</v>
      </c>
      <c r="G146">
        <v>45</v>
      </c>
      <c r="H146">
        <v>115</v>
      </c>
      <c r="I146">
        <v>7.5154004106776178</v>
      </c>
      <c r="J146" t="s">
        <v>1121</v>
      </c>
      <c r="K146" s="3">
        <v>23.333333329999999</v>
      </c>
    </row>
    <row r="147" spans="1:11" x14ac:dyDescent="0.2">
      <c r="A147" s="1" t="s">
        <v>147</v>
      </c>
      <c r="B147">
        <v>82</v>
      </c>
      <c r="C147">
        <v>21</v>
      </c>
      <c r="D147">
        <v>10</v>
      </c>
      <c r="E147">
        <v>30</v>
      </c>
      <c r="F147">
        <v>14</v>
      </c>
      <c r="G147">
        <v>53</v>
      </c>
      <c r="H147">
        <v>120</v>
      </c>
      <c r="I147">
        <v>7.699421965317919</v>
      </c>
      <c r="J147" t="s">
        <v>1121</v>
      </c>
      <c r="K147" s="3">
        <v>22</v>
      </c>
    </row>
    <row r="148" spans="1:11" x14ac:dyDescent="0.2">
      <c r="A148" s="1" t="s">
        <v>148</v>
      </c>
      <c r="B148">
        <v>110</v>
      </c>
      <c r="C148">
        <v>15</v>
      </c>
      <c r="D148">
        <v>7</v>
      </c>
      <c r="E148">
        <v>15</v>
      </c>
      <c r="F148">
        <v>8</v>
      </c>
      <c r="G148">
        <v>34</v>
      </c>
      <c r="H148">
        <v>107</v>
      </c>
      <c r="I148">
        <v>7.14031485284052</v>
      </c>
      <c r="J148" t="s">
        <v>1121</v>
      </c>
      <c r="K148" s="3">
        <v>16.333333329999999</v>
      </c>
    </row>
    <row r="149" spans="1:11" x14ac:dyDescent="0.2">
      <c r="A149" s="1" t="s">
        <v>149</v>
      </c>
      <c r="B149">
        <v>91</v>
      </c>
      <c r="C149">
        <v>22</v>
      </c>
      <c r="D149">
        <v>11</v>
      </c>
      <c r="E149">
        <v>16</v>
      </c>
      <c r="F149">
        <v>9</v>
      </c>
      <c r="G149">
        <v>34</v>
      </c>
      <c r="H149">
        <v>105</v>
      </c>
      <c r="I149">
        <v>7.1485284052019162</v>
      </c>
      <c r="J149" t="s">
        <v>1121</v>
      </c>
      <c r="K149" s="3">
        <v>15.66666667</v>
      </c>
    </row>
    <row r="150" spans="1:11" x14ac:dyDescent="0.2">
      <c r="A150" s="1" t="s">
        <v>150</v>
      </c>
      <c r="B150">
        <v>103</v>
      </c>
      <c r="C150">
        <v>22</v>
      </c>
      <c r="D150">
        <v>11</v>
      </c>
      <c r="E150">
        <v>24</v>
      </c>
      <c r="F150">
        <v>10</v>
      </c>
      <c r="G150">
        <v>48</v>
      </c>
      <c r="H150">
        <v>112</v>
      </c>
      <c r="I150">
        <v>7.9041752224503767</v>
      </c>
      <c r="J150" t="s">
        <v>1121</v>
      </c>
      <c r="K150" s="3">
        <v>19.666666670000001</v>
      </c>
    </row>
    <row r="151" spans="1:11" x14ac:dyDescent="0.2">
      <c r="A151" s="1" t="s">
        <v>152</v>
      </c>
      <c r="B151">
        <v>91</v>
      </c>
      <c r="C151">
        <v>19</v>
      </c>
      <c r="D151">
        <v>9</v>
      </c>
      <c r="E151">
        <v>25</v>
      </c>
      <c r="F151">
        <v>12</v>
      </c>
      <c r="G151">
        <v>49</v>
      </c>
      <c r="H151">
        <v>126</v>
      </c>
      <c r="I151">
        <v>7.1162153939762698</v>
      </c>
      <c r="J151" t="s">
        <v>1121</v>
      </c>
      <c r="K151" s="3">
        <v>20.666666670000001</v>
      </c>
    </row>
    <row r="152" spans="1:11" x14ac:dyDescent="0.2">
      <c r="A152" s="1" t="s">
        <v>153</v>
      </c>
      <c r="B152">
        <v>136</v>
      </c>
      <c r="C152">
        <v>14</v>
      </c>
      <c r="D152">
        <v>7</v>
      </c>
      <c r="E152">
        <v>27</v>
      </c>
      <c r="F152">
        <v>13</v>
      </c>
      <c r="G152">
        <v>44</v>
      </c>
      <c r="H152">
        <v>116</v>
      </c>
      <c r="I152">
        <v>7.312799452429843</v>
      </c>
      <c r="J152" t="s">
        <v>1121</v>
      </c>
      <c r="K152" s="3">
        <v>21</v>
      </c>
    </row>
    <row r="153" spans="1:11" x14ac:dyDescent="0.2">
      <c r="A153" s="1" t="s">
        <v>154</v>
      </c>
      <c r="B153">
        <v>119</v>
      </c>
      <c r="C153">
        <v>23</v>
      </c>
      <c r="D153">
        <v>12</v>
      </c>
      <c r="E153">
        <v>30</v>
      </c>
      <c r="F153">
        <v>15</v>
      </c>
      <c r="G153">
        <v>53</v>
      </c>
      <c r="H153">
        <v>126</v>
      </c>
      <c r="I153">
        <v>7.268993839835729</v>
      </c>
      <c r="J153" t="s">
        <v>1121</v>
      </c>
      <c r="K153" s="3">
        <v>24.333333329999999</v>
      </c>
    </row>
    <row r="154" spans="1:11" x14ac:dyDescent="0.2">
      <c r="A154" s="1" t="s">
        <v>155</v>
      </c>
      <c r="B154">
        <v>111</v>
      </c>
      <c r="C154">
        <v>27</v>
      </c>
      <c r="D154">
        <v>15</v>
      </c>
      <c r="E154">
        <v>31</v>
      </c>
      <c r="F154">
        <v>14</v>
      </c>
      <c r="G154">
        <v>54</v>
      </c>
      <c r="H154">
        <v>123</v>
      </c>
      <c r="I154">
        <v>7.7459689686644353</v>
      </c>
      <c r="J154" t="s">
        <v>1121</v>
      </c>
      <c r="K154" s="3">
        <v>23.666666670000001</v>
      </c>
    </row>
    <row r="155" spans="1:11" x14ac:dyDescent="0.2">
      <c r="A155" s="1" t="s">
        <v>156</v>
      </c>
      <c r="B155">
        <v>79</v>
      </c>
      <c r="C155">
        <v>19</v>
      </c>
      <c r="D155">
        <v>9</v>
      </c>
      <c r="E155">
        <v>18</v>
      </c>
      <c r="F155">
        <v>9</v>
      </c>
      <c r="G155">
        <v>38</v>
      </c>
      <c r="H155">
        <v>108</v>
      </c>
      <c r="I155">
        <v>7.2914511712808032</v>
      </c>
      <c r="J155" t="s">
        <v>1121</v>
      </c>
      <c r="K155" s="3">
        <v>16.666666670000001</v>
      </c>
    </row>
    <row r="156" spans="1:11" x14ac:dyDescent="0.2">
      <c r="A156" s="1" t="s">
        <v>157</v>
      </c>
      <c r="B156">
        <v>144</v>
      </c>
      <c r="C156">
        <v>32</v>
      </c>
      <c r="D156">
        <v>19</v>
      </c>
      <c r="E156">
        <v>32</v>
      </c>
      <c r="F156">
        <v>16</v>
      </c>
      <c r="G156">
        <v>63</v>
      </c>
      <c r="H156">
        <v>139</v>
      </c>
      <c r="I156">
        <v>7.1868583162217661</v>
      </c>
      <c r="J156" t="s">
        <v>1121</v>
      </c>
      <c r="K156" s="3">
        <v>26.666666670000001</v>
      </c>
    </row>
    <row r="157" spans="1:11" x14ac:dyDescent="0.2">
      <c r="A157" s="1" t="s">
        <v>158</v>
      </c>
      <c r="B157">
        <v>118</v>
      </c>
      <c r="C157">
        <v>25</v>
      </c>
      <c r="D157">
        <v>11</v>
      </c>
      <c r="E157">
        <v>32</v>
      </c>
      <c r="F157">
        <v>14</v>
      </c>
      <c r="G157">
        <v>59</v>
      </c>
      <c r="H157">
        <v>124</v>
      </c>
      <c r="I157">
        <v>8.2634621235168844</v>
      </c>
      <c r="J157" t="s">
        <v>1121</v>
      </c>
      <c r="K157" s="3">
        <v>23.666666670000001</v>
      </c>
    </row>
    <row r="158" spans="1:11" x14ac:dyDescent="0.2">
      <c r="A158" s="1" t="s">
        <v>159</v>
      </c>
      <c r="B158">
        <v>85</v>
      </c>
      <c r="C158">
        <v>27</v>
      </c>
      <c r="D158">
        <v>15</v>
      </c>
      <c r="E158">
        <v>17</v>
      </c>
      <c r="F158">
        <v>8</v>
      </c>
      <c r="G158">
        <v>41</v>
      </c>
      <c r="H158">
        <v>110</v>
      </c>
      <c r="I158">
        <v>7.4168377823408624</v>
      </c>
      <c r="J158" t="s">
        <v>1121</v>
      </c>
      <c r="K158" s="3">
        <v>19.333333329999999</v>
      </c>
    </row>
    <row r="159" spans="1:11" x14ac:dyDescent="0.2">
      <c r="A159" s="1" t="s">
        <v>160</v>
      </c>
      <c r="B159">
        <v>113</v>
      </c>
      <c r="C159">
        <v>27</v>
      </c>
      <c r="D159">
        <v>15</v>
      </c>
      <c r="E159">
        <v>17</v>
      </c>
      <c r="F159">
        <v>8</v>
      </c>
      <c r="G159">
        <v>36</v>
      </c>
      <c r="H159">
        <v>105</v>
      </c>
      <c r="I159">
        <v>7.4174018862184363</v>
      </c>
      <c r="J159" t="s">
        <v>1121</v>
      </c>
      <c r="K159" s="3">
        <v>19.666666670000001</v>
      </c>
    </row>
    <row r="160" spans="1:11" x14ac:dyDescent="0.2">
      <c r="A160" s="1" t="s">
        <v>161</v>
      </c>
      <c r="B160">
        <v>110</v>
      </c>
      <c r="C160">
        <v>21</v>
      </c>
      <c r="D160">
        <v>10</v>
      </c>
      <c r="E160">
        <v>30</v>
      </c>
      <c r="F160">
        <v>15</v>
      </c>
      <c r="G160">
        <v>66</v>
      </c>
      <c r="H160">
        <v>144</v>
      </c>
      <c r="I160">
        <v>7.0417522245037647</v>
      </c>
      <c r="J160" t="s">
        <v>1121</v>
      </c>
      <c r="K160" s="3">
        <v>20.666666670000001</v>
      </c>
    </row>
    <row r="161" spans="1:11" x14ac:dyDescent="0.2">
      <c r="A161" s="1" t="s">
        <v>162</v>
      </c>
      <c r="B161">
        <v>74</v>
      </c>
      <c r="C161">
        <v>27</v>
      </c>
      <c r="D161">
        <v>15</v>
      </c>
      <c r="E161">
        <v>26</v>
      </c>
      <c r="F161">
        <v>11</v>
      </c>
      <c r="G161">
        <v>51</v>
      </c>
      <c r="H161">
        <v>117</v>
      </c>
      <c r="I161">
        <v>7.8418010343778519</v>
      </c>
      <c r="J161" t="s">
        <v>1121</v>
      </c>
      <c r="K161" s="3">
        <v>22</v>
      </c>
    </row>
    <row r="162" spans="1:11" x14ac:dyDescent="0.2">
      <c r="A162" s="1" t="s">
        <v>163</v>
      </c>
      <c r="B162">
        <v>82</v>
      </c>
      <c r="C162">
        <v>23</v>
      </c>
      <c r="D162">
        <v>12</v>
      </c>
      <c r="E162">
        <v>29</v>
      </c>
      <c r="F162">
        <v>12</v>
      </c>
      <c r="G162">
        <v>41</v>
      </c>
      <c r="H162">
        <v>103</v>
      </c>
      <c r="I162">
        <v>7.9540614542135684</v>
      </c>
      <c r="J162" t="s">
        <v>1121</v>
      </c>
      <c r="K162" s="3">
        <v>23.333333329999999</v>
      </c>
    </row>
    <row r="163" spans="1:11" x14ac:dyDescent="0.2">
      <c r="A163" s="1" t="s">
        <v>164</v>
      </c>
      <c r="B163">
        <v>114</v>
      </c>
      <c r="C163">
        <v>22</v>
      </c>
      <c r="D163">
        <v>11</v>
      </c>
      <c r="E163">
        <v>19</v>
      </c>
      <c r="F163">
        <v>10</v>
      </c>
      <c r="G163">
        <v>36</v>
      </c>
      <c r="H163">
        <v>108</v>
      </c>
      <c r="I163">
        <v>7.1786447638603699</v>
      </c>
      <c r="J163" t="s">
        <v>1121</v>
      </c>
      <c r="K163" s="3">
        <v>16.333333329999999</v>
      </c>
    </row>
    <row r="164" spans="1:11" x14ac:dyDescent="0.2">
      <c r="A164" s="1" t="s">
        <v>165</v>
      </c>
      <c r="B164">
        <v>82</v>
      </c>
      <c r="C164">
        <v>12</v>
      </c>
      <c r="D164">
        <v>6</v>
      </c>
      <c r="E164">
        <v>11</v>
      </c>
      <c r="F164">
        <v>6</v>
      </c>
      <c r="G164">
        <v>38</v>
      </c>
      <c r="H164">
        <v>102</v>
      </c>
      <c r="I164">
        <v>7.6939458472771527</v>
      </c>
      <c r="J164" t="s">
        <v>1121</v>
      </c>
      <c r="K164" s="3">
        <v>14.33333333</v>
      </c>
    </row>
    <row r="165" spans="1:11" x14ac:dyDescent="0.2">
      <c r="A165" s="1" t="s">
        <v>166</v>
      </c>
      <c r="B165">
        <v>116</v>
      </c>
      <c r="C165">
        <v>22</v>
      </c>
      <c r="D165">
        <v>11</v>
      </c>
      <c r="E165">
        <v>25</v>
      </c>
      <c r="F165">
        <v>12</v>
      </c>
      <c r="G165">
        <v>41</v>
      </c>
      <c r="H165">
        <v>117</v>
      </c>
      <c r="I165">
        <v>7.1485284052019162</v>
      </c>
      <c r="J165" t="s">
        <v>1121</v>
      </c>
      <c r="K165" s="3">
        <v>20</v>
      </c>
    </row>
  </sheetData>
  <conditionalFormatting sqref="A1">
    <cfRule type="duplicateValues" dxfId="3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9EDC-0C4D-F643-95F2-847D79F51DC6}">
  <sheetPr>
    <tabColor rgb="FFFF0000"/>
  </sheetPr>
  <dimension ref="A1:P323"/>
  <sheetViews>
    <sheetView workbookViewId="0">
      <selection activeCell="A267" sqref="A267:XFD267"/>
    </sheetView>
  </sheetViews>
  <sheetFormatPr baseColWidth="10" defaultRowHeight="16" x14ac:dyDescent="0.2"/>
  <cols>
    <col min="12" max="12" width="3.33203125" customWidth="1"/>
    <col min="13" max="13" width="18.5" customWidth="1"/>
    <col min="14" max="14" width="19.83203125" customWidth="1"/>
    <col min="16" max="16" width="16.5" customWidth="1"/>
  </cols>
  <sheetData>
    <row r="1" spans="1:16" x14ac:dyDescent="0.2">
      <c r="A1" t="s">
        <v>168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M1" s="1" t="s">
        <v>1119</v>
      </c>
      <c r="N1" s="1" t="s">
        <v>1120</v>
      </c>
      <c r="O1" t="s">
        <v>1117</v>
      </c>
      <c r="P1" t="s">
        <v>1118</v>
      </c>
    </row>
    <row r="2" spans="1:16" ht="17" x14ac:dyDescent="0.2">
      <c r="A2" t="s">
        <v>169</v>
      </c>
      <c r="B2" t="s">
        <v>343</v>
      </c>
      <c r="C2" t="s">
        <v>344</v>
      </c>
      <c r="D2">
        <v>4</v>
      </c>
      <c r="E2">
        <v>4</v>
      </c>
      <c r="F2" t="s">
        <v>326</v>
      </c>
      <c r="G2" t="s">
        <v>345</v>
      </c>
      <c r="H2" t="s">
        <v>346</v>
      </c>
      <c r="I2" t="s">
        <v>326</v>
      </c>
      <c r="J2" t="s">
        <v>326</v>
      </c>
      <c r="K2" t="s">
        <v>326</v>
      </c>
      <c r="M2" s="2" t="str">
        <f>CONCATENATE(LEFT(B2,4)+1000, RIGHT(B2,6))</f>
        <v>2809-08-09</v>
      </c>
      <c r="N2" s="2" t="str">
        <f>CONCATENATE(LEFT(H2,4)+1000, RIGHT(H2,6))</f>
        <v>2816-08-23</v>
      </c>
      <c r="O2">
        <f>YEARFRAC(M2,N2,1)</f>
        <v>7.0390143737166326</v>
      </c>
      <c r="P2" t="str">
        <f>IF(OR(E2&gt;3, E2=3),"R","L")</f>
        <v>R</v>
      </c>
    </row>
    <row r="3" spans="1:16" ht="17" x14ac:dyDescent="0.2">
      <c r="A3" t="s">
        <v>1</v>
      </c>
      <c r="B3" t="s">
        <v>347</v>
      </c>
      <c r="C3" t="s">
        <v>344</v>
      </c>
      <c r="D3">
        <v>4</v>
      </c>
      <c r="E3">
        <v>5</v>
      </c>
      <c r="F3" t="s">
        <v>326</v>
      </c>
      <c r="G3" t="s">
        <v>348</v>
      </c>
      <c r="H3" t="s">
        <v>349</v>
      </c>
      <c r="I3" t="s">
        <v>326</v>
      </c>
      <c r="J3" t="s">
        <v>326</v>
      </c>
      <c r="K3" t="s">
        <v>326</v>
      </c>
      <c r="M3" s="2" t="str">
        <f t="shared" ref="M3:M66" si="0">CONCATENATE(LEFT(B3,4)+1000, RIGHT(B3,6))</f>
        <v>2808-12-03</v>
      </c>
      <c r="N3" s="2" t="str">
        <f t="shared" ref="N3:N66" si="1">CONCATENATE(LEFT(H3,4)+1000, RIGHT(H3,6))</f>
        <v>2816-02-05</v>
      </c>
      <c r="O3">
        <f t="shared" ref="O3:O66" si="2">YEARFRAC(M3,N3,1)</f>
        <v>7.171532846715329</v>
      </c>
      <c r="P3" t="str">
        <f t="shared" ref="P3:P66" si="3">IF(OR(E3&gt;3, E3=3),"R","L")</f>
        <v>R</v>
      </c>
    </row>
    <row r="4" spans="1:16" ht="17" x14ac:dyDescent="0.2">
      <c r="A4" t="s">
        <v>2</v>
      </c>
      <c r="B4" t="s">
        <v>350</v>
      </c>
      <c r="C4" t="s">
        <v>344</v>
      </c>
      <c r="D4">
        <v>5</v>
      </c>
      <c r="E4">
        <v>5</v>
      </c>
      <c r="F4">
        <v>4</v>
      </c>
      <c r="G4" t="s">
        <v>351</v>
      </c>
      <c r="H4" t="s">
        <v>352</v>
      </c>
      <c r="I4" t="s">
        <v>353</v>
      </c>
      <c r="J4" t="s">
        <v>326</v>
      </c>
      <c r="K4" t="s">
        <v>326</v>
      </c>
      <c r="M4" s="2" t="str">
        <f t="shared" si="0"/>
        <v>2809-03-19</v>
      </c>
      <c r="N4" s="2" t="str">
        <f t="shared" si="1"/>
        <v>2816-06-08</v>
      </c>
      <c r="O4">
        <f t="shared" si="2"/>
        <v>7.222450376454483</v>
      </c>
      <c r="P4" t="str">
        <f t="shared" si="3"/>
        <v>R</v>
      </c>
    </row>
    <row r="5" spans="1:16" ht="17" x14ac:dyDescent="0.2">
      <c r="A5" t="s">
        <v>170</v>
      </c>
      <c r="B5" t="s">
        <v>354</v>
      </c>
      <c r="C5" t="s">
        <v>355</v>
      </c>
      <c r="D5">
        <v>5</v>
      </c>
      <c r="E5">
        <v>4</v>
      </c>
      <c r="F5">
        <v>5</v>
      </c>
      <c r="G5" t="s">
        <v>356</v>
      </c>
      <c r="H5" t="s">
        <v>357</v>
      </c>
      <c r="I5" t="s">
        <v>358</v>
      </c>
      <c r="J5" t="s">
        <v>359</v>
      </c>
      <c r="K5" t="s">
        <v>326</v>
      </c>
      <c r="M5" s="2" t="str">
        <f t="shared" si="0"/>
        <v>2809-01-13</v>
      </c>
      <c r="N5" s="2" t="str">
        <f t="shared" si="1"/>
        <v>2816-04-25</v>
      </c>
      <c r="O5">
        <f t="shared" si="2"/>
        <v>7.2799452429842573</v>
      </c>
      <c r="P5" t="str">
        <f t="shared" si="3"/>
        <v>R</v>
      </c>
    </row>
    <row r="6" spans="1:16" ht="17" x14ac:dyDescent="0.2">
      <c r="A6" t="s">
        <v>171</v>
      </c>
      <c r="B6" t="s">
        <v>360</v>
      </c>
      <c r="C6" t="s">
        <v>344</v>
      </c>
      <c r="D6">
        <v>4</v>
      </c>
      <c r="E6" t="s">
        <v>326</v>
      </c>
      <c r="F6" t="s">
        <v>326</v>
      </c>
      <c r="G6" t="s">
        <v>361</v>
      </c>
      <c r="H6" t="s">
        <v>326</v>
      </c>
      <c r="I6" t="s">
        <v>326</v>
      </c>
      <c r="J6" t="s">
        <v>362</v>
      </c>
      <c r="K6" t="s">
        <v>326</v>
      </c>
      <c r="M6" s="2" t="str">
        <f t="shared" si="0"/>
        <v>2809-07-21</v>
      </c>
      <c r="N6" s="2" t="e">
        <f t="shared" si="1"/>
        <v>#VALUE!</v>
      </c>
      <c r="O6" t="e">
        <f t="shared" si="2"/>
        <v>#VALUE!</v>
      </c>
      <c r="P6" t="str">
        <f t="shared" si="3"/>
        <v>R</v>
      </c>
    </row>
    <row r="7" spans="1:16" ht="17" x14ac:dyDescent="0.2">
      <c r="A7" t="s">
        <v>3</v>
      </c>
      <c r="B7" t="s">
        <v>363</v>
      </c>
      <c r="C7" t="s">
        <v>355</v>
      </c>
      <c r="D7">
        <v>5</v>
      </c>
      <c r="E7">
        <v>5</v>
      </c>
      <c r="F7">
        <v>5</v>
      </c>
      <c r="G7" t="s">
        <v>364</v>
      </c>
      <c r="H7" t="s">
        <v>365</v>
      </c>
      <c r="I7" t="s">
        <v>366</v>
      </c>
      <c r="J7" t="s">
        <v>326</v>
      </c>
      <c r="K7" t="s">
        <v>326</v>
      </c>
      <c r="M7" s="2" t="str">
        <f t="shared" si="0"/>
        <v>2809-06-19</v>
      </c>
      <c r="N7" s="2" t="str">
        <f t="shared" si="1"/>
        <v>2816-08-14</v>
      </c>
      <c r="O7">
        <f t="shared" si="2"/>
        <v>7.1540041067761804</v>
      </c>
      <c r="P7" t="str">
        <f t="shared" si="3"/>
        <v>R</v>
      </c>
    </row>
    <row r="8" spans="1:16" ht="17" x14ac:dyDescent="0.2">
      <c r="A8" t="s">
        <v>4</v>
      </c>
      <c r="B8" t="s">
        <v>367</v>
      </c>
      <c r="C8" t="s">
        <v>344</v>
      </c>
      <c r="D8">
        <v>5</v>
      </c>
      <c r="E8">
        <v>5</v>
      </c>
      <c r="F8" t="s">
        <v>326</v>
      </c>
      <c r="G8" t="s">
        <v>368</v>
      </c>
      <c r="H8" t="s">
        <v>349</v>
      </c>
      <c r="I8" t="s">
        <v>369</v>
      </c>
      <c r="J8" t="s">
        <v>326</v>
      </c>
      <c r="K8" t="s">
        <v>326</v>
      </c>
      <c r="M8" s="2" t="str">
        <f t="shared" si="0"/>
        <v>2808-11-09</v>
      </c>
      <c r="N8" s="2" t="str">
        <f t="shared" si="1"/>
        <v>2816-02-05</v>
      </c>
      <c r="O8">
        <f t="shared" si="2"/>
        <v>7.2372262773722635</v>
      </c>
      <c r="P8" t="str">
        <f t="shared" si="3"/>
        <v>R</v>
      </c>
    </row>
    <row r="9" spans="1:16" ht="17" x14ac:dyDescent="0.2">
      <c r="A9" t="s">
        <v>5</v>
      </c>
      <c r="B9" t="s">
        <v>370</v>
      </c>
      <c r="C9" t="s">
        <v>344</v>
      </c>
      <c r="D9">
        <v>3</v>
      </c>
      <c r="E9">
        <v>5</v>
      </c>
      <c r="F9">
        <v>5</v>
      </c>
      <c r="G9" t="s">
        <v>371</v>
      </c>
      <c r="H9" t="s">
        <v>372</v>
      </c>
      <c r="I9" t="s">
        <v>373</v>
      </c>
      <c r="J9" t="s">
        <v>359</v>
      </c>
      <c r="K9" t="s">
        <v>326</v>
      </c>
      <c r="M9" s="2" t="str">
        <f t="shared" si="0"/>
        <v>2808-06-02</v>
      </c>
      <c r="N9" s="2" t="str">
        <f t="shared" si="1"/>
        <v>2815-12-01</v>
      </c>
      <c r="O9">
        <f t="shared" si="2"/>
        <v>7.4962354551676933</v>
      </c>
      <c r="P9" t="str">
        <f t="shared" si="3"/>
        <v>R</v>
      </c>
    </row>
    <row r="10" spans="1:16" ht="17" x14ac:dyDescent="0.2">
      <c r="A10" t="s">
        <v>172</v>
      </c>
      <c r="B10" t="s">
        <v>374</v>
      </c>
      <c r="C10" t="s">
        <v>355</v>
      </c>
      <c r="D10">
        <v>4</v>
      </c>
      <c r="E10">
        <v>5</v>
      </c>
      <c r="F10">
        <v>5</v>
      </c>
      <c r="G10" t="s">
        <v>375</v>
      </c>
      <c r="H10" t="s">
        <v>376</v>
      </c>
      <c r="I10" t="s">
        <v>377</v>
      </c>
      <c r="J10" t="s">
        <v>326</v>
      </c>
      <c r="K10" t="s">
        <v>326</v>
      </c>
      <c r="M10" s="2" t="str">
        <f t="shared" si="0"/>
        <v>2809-02-27</v>
      </c>
      <c r="N10" s="2" t="str">
        <f t="shared" si="1"/>
        <v>2816-05-28</v>
      </c>
      <c r="O10">
        <f t="shared" si="2"/>
        <v>7.2470910335386725</v>
      </c>
      <c r="P10" t="str">
        <f t="shared" si="3"/>
        <v>R</v>
      </c>
    </row>
    <row r="11" spans="1:16" ht="17" x14ac:dyDescent="0.2">
      <c r="A11" t="s">
        <v>6</v>
      </c>
      <c r="B11" t="s">
        <v>378</v>
      </c>
      <c r="C11" t="s">
        <v>344</v>
      </c>
      <c r="D11">
        <v>5</v>
      </c>
      <c r="E11">
        <v>5</v>
      </c>
      <c r="F11">
        <v>4</v>
      </c>
      <c r="G11" t="s">
        <v>379</v>
      </c>
      <c r="H11" t="s">
        <v>380</v>
      </c>
      <c r="I11" t="s">
        <v>381</v>
      </c>
      <c r="J11" t="s">
        <v>326</v>
      </c>
      <c r="K11" t="s">
        <v>326</v>
      </c>
      <c r="M11" s="2" t="str">
        <f t="shared" si="0"/>
        <v>2809-05-07</v>
      </c>
      <c r="N11" s="2" t="str">
        <f t="shared" si="1"/>
        <v>2816-08-13</v>
      </c>
      <c r="O11">
        <f t="shared" si="2"/>
        <v>7.268993839835729</v>
      </c>
      <c r="P11" t="str">
        <f t="shared" si="3"/>
        <v>R</v>
      </c>
    </row>
    <row r="12" spans="1:16" ht="17" x14ac:dyDescent="0.2">
      <c r="A12" t="s">
        <v>173</v>
      </c>
      <c r="B12" t="s">
        <v>382</v>
      </c>
      <c r="C12" t="s">
        <v>344</v>
      </c>
      <c r="D12">
        <v>3</v>
      </c>
      <c r="E12" t="s">
        <v>326</v>
      </c>
      <c r="F12" t="s">
        <v>326</v>
      </c>
      <c r="G12" t="s">
        <v>383</v>
      </c>
      <c r="H12" t="s">
        <v>326</v>
      </c>
      <c r="I12" t="s">
        <v>326</v>
      </c>
      <c r="J12" t="s">
        <v>326</v>
      </c>
      <c r="K12" t="s">
        <v>326</v>
      </c>
      <c r="M12" s="2" t="str">
        <f t="shared" si="0"/>
        <v>2808-11-08</v>
      </c>
      <c r="N12" s="2" t="e">
        <f t="shared" si="1"/>
        <v>#VALUE!</v>
      </c>
      <c r="O12" t="e">
        <f t="shared" si="2"/>
        <v>#VALUE!</v>
      </c>
      <c r="P12" t="str">
        <f t="shared" si="3"/>
        <v>R</v>
      </c>
    </row>
    <row r="13" spans="1:16" ht="17" x14ac:dyDescent="0.2">
      <c r="A13" t="s">
        <v>7</v>
      </c>
      <c r="B13" t="s">
        <v>384</v>
      </c>
      <c r="C13" t="s">
        <v>355</v>
      </c>
      <c r="D13">
        <v>5</v>
      </c>
      <c r="E13">
        <v>4</v>
      </c>
      <c r="F13">
        <v>5</v>
      </c>
      <c r="G13" t="s">
        <v>385</v>
      </c>
      <c r="H13" t="s">
        <v>386</v>
      </c>
      <c r="I13" t="s">
        <v>387</v>
      </c>
      <c r="J13" t="s">
        <v>326</v>
      </c>
      <c r="K13" t="s">
        <v>326</v>
      </c>
      <c r="M13" s="2" t="str">
        <f t="shared" si="0"/>
        <v>2809-03-25</v>
      </c>
      <c r="N13" s="2" t="str">
        <f t="shared" si="1"/>
        <v>2816-05-29</v>
      </c>
      <c r="O13">
        <f t="shared" si="2"/>
        <v>7.1786447638603699</v>
      </c>
      <c r="P13" t="str">
        <f t="shared" si="3"/>
        <v>R</v>
      </c>
    </row>
    <row r="14" spans="1:16" ht="17" x14ac:dyDescent="0.2">
      <c r="A14" t="s">
        <v>174</v>
      </c>
      <c r="B14" t="s">
        <v>388</v>
      </c>
      <c r="C14" t="s">
        <v>355</v>
      </c>
      <c r="D14">
        <v>5</v>
      </c>
      <c r="E14" t="s">
        <v>326</v>
      </c>
      <c r="F14" t="s">
        <v>326</v>
      </c>
      <c r="G14" t="s">
        <v>389</v>
      </c>
      <c r="H14" t="s">
        <v>326</v>
      </c>
      <c r="I14" t="s">
        <v>326</v>
      </c>
      <c r="J14" t="s">
        <v>359</v>
      </c>
      <c r="K14" t="s">
        <v>326</v>
      </c>
      <c r="M14" s="2" t="str">
        <f t="shared" si="0"/>
        <v>2808-10-04</v>
      </c>
      <c r="N14" s="2" t="e">
        <f t="shared" si="1"/>
        <v>#VALUE!</v>
      </c>
      <c r="O14" t="e">
        <f t="shared" si="2"/>
        <v>#VALUE!</v>
      </c>
      <c r="P14" t="str">
        <f t="shared" si="3"/>
        <v>R</v>
      </c>
    </row>
    <row r="15" spans="1:16" ht="17" x14ac:dyDescent="0.2">
      <c r="A15" t="s">
        <v>8</v>
      </c>
      <c r="B15" t="s">
        <v>390</v>
      </c>
      <c r="C15" t="s">
        <v>355</v>
      </c>
      <c r="D15">
        <v>4</v>
      </c>
      <c r="E15">
        <v>5</v>
      </c>
      <c r="F15">
        <v>5</v>
      </c>
      <c r="G15" t="s">
        <v>391</v>
      </c>
      <c r="H15" t="s">
        <v>392</v>
      </c>
      <c r="I15" t="s">
        <v>393</v>
      </c>
      <c r="J15" t="s">
        <v>359</v>
      </c>
      <c r="K15" t="s">
        <v>326</v>
      </c>
      <c r="M15" s="2" t="str">
        <f t="shared" si="0"/>
        <v>2808-05-31</v>
      </c>
      <c r="N15" s="2" t="str">
        <f t="shared" si="1"/>
        <v>2816-03-16</v>
      </c>
      <c r="O15">
        <f t="shared" si="2"/>
        <v>7.7901459854014599</v>
      </c>
      <c r="P15" t="str">
        <f t="shared" si="3"/>
        <v>R</v>
      </c>
    </row>
    <row r="16" spans="1:16" ht="17" x14ac:dyDescent="0.2">
      <c r="A16" t="s">
        <v>175</v>
      </c>
      <c r="B16" t="s">
        <v>394</v>
      </c>
      <c r="C16" t="s">
        <v>355</v>
      </c>
      <c r="D16">
        <v>4</v>
      </c>
      <c r="E16">
        <v>5</v>
      </c>
      <c r="F16" t="s">
        <v>326</v>
      </c>
      <c r="G16" t="s">
        <v>395</v>
      </c>
      <c r="H16" t="s">
        <v>396</v>
      </c>
      <c r="I16" t="s">
        <v>326</v>
      </c>
      <c r="J16" t="s">
        <v>326</v>
      </c>
      <c r="K16" t="s">
        <v>397</v>
      </c>
      <c r="M16" s="2" t="str">
        <f t="shared" si="0"/>
        <v>2808-06-20</v>
      </c>
      <c r="N16" s="2" t="str">
        <f t="shared" si="1"/>
        <v>2816-01-20</v>
      </c>
      <c r="O16">
        <f t="shared" si="2"/>
        <v>7.5821167883211684</v>
      </c>
      <c r="P16" t="str">
        <f t="shared" si="3"/>
        <v>R</v>
      </c>
    </row>
    <row r="17" spans="1:16" ht="17" x14ac:dyDescent="0.2">
      <c r="A17" t="s">
        <v>9</v>
      </c>
      <c r="B17" t="s">
        <v>398</v>
      </c>
      <c r="C17" t="s">
        <v>355</v>
      </c>
      <c r="D17">
        <v>4</v>
      </c>
      <c r="E17">
        <v>5</v>
      </c>
      <c r="F17">
        <v>5</v>
      </c>
      <c r="G17" t="s">
        <v>399</v>
      </c>
      <c r="H17" t="s">
        <v>400</v>
      </c>
      <c r="I17" t="s">
        <v>401</v>
      </c>
      <c r="J17" t="s">
        <v>359</v>
      </c>
      <c r="K17" t="s">
        <v>326</v>
      </c>
      <c r="M17" s="2" t="str">
        <f t="shared" si="0"/>
        <v>2809-06-06</v>
      </c>
      <c r="N17" s="2" t="str">
        <f t="shared" si="1"/>
        <v>2817-03-23</v>
      </c>
      <c r="O17">
        <f t="shared" si="2"/>
        <v>7.7952540310313356</v>
      </c>
      <c r="P17" t="str">
        <f t="shared" si="3"/>
        <v>R</v>
      </c>
    </row>
    <row r="18" spans="1:16" ht="17" x14ac:dyDescent="0.2">
      <c r="A18" t="s">
        <v>176</v>
      </c>
      <c r="B18" t="s">
        <v>402</v>
      </c>
      <c r="C18" t="s">
        <v>344</v>
      </c>
      <c r="D18">
        <v>5</v>
      </c>
      <c r="E18">
        <v>5</v>
      </c>
      <c r="F18">
        <v>5</v>
      </c>
      <c r="G18" t="s">
        <v>403</v>
      </c>
      <c r="H18" t="s">
        <v>404</v>
      </c>
      <c r="I18" t="s">
        <v>405</v>
      </c>
      <c r="J18" t="s">
        <v>326</v>
      </c>
      <c r="K18" t="s">
        <v>406</v>
      </c>
      <c r="M18" s="2" t="str">
        <f t="shared" si="0"/>
        <v>2808-10-22</v>
      </c>
      <c r="N18" s="2" t="str">
        <f t="shared" si="1"/>
        <v>2816-03-26</v>
      </c>
      <c r="O18">
        <f t="shared" si="2"/>
        <v>7.4233576642335768</v>
      </c>
      <c r="P18" t="str">
        <f t="shared" si="3"/>
        <v>R</v>
      </c>
    </row>
    <row r="19" spans="1:16" ht="17" x14ac:dyDescent="0.2">
      <c r="A19" t="s">
        <v>10</v>
      </c>
      <c r="B19" t="s">
        <v>407</v>
      </c>
      <c r="C19" t="s">
        <v>344</v>
      </c>
      <c r="D19">
        <v>4</v>
      </c>
      <c r="E19">
        <v>5</v>
      </c>
      <c r="F19">
        <v>5</v>
      </c>
      <c r="G19" t="s">
        <v>408</v>
      </c>
      <c r="H19" t="s">
        <v>409</v>
      </c>
      <c r="I19" t="s">
        <v>410</v>
      </c>
      <c r="J19" t="s">
        <v>359</v>
      </c>
      <c r="K19" t="s">
        <v>326</v>
      </c>
      <c r="M19" s="2" t="str">
        <f t="shared" si="0"/>
        <v>2808-09-12</v>
      </c>
      <c r="N19" s="2" t="str">
        <f t="shared" si="1"/>
        <v>2816-08-04</v>
      </c>
      <c r="O19">
        <f t="shared" si="2"/>
        <v>7.8914233576642339</v>
      </c>
      <c r="P19" t="str">
        <f t="shared" si="3"/>
        <v>R</v>
      </c>
    </row>
    <row r="20" spans="1:16" ht="17" x14ac:dyDescent="0.2">
      <c r="A20" t="s">
        <v>177</v>
      </c>
      <c r="B20" t="s">
        <v>411</v>
      </c>
      <c r="C20" t="s">
        <v>355</v>
      </c>
      <c r="D20">
        <v>5</v>
      </c>
      <c r="E20" t="s">
        <v>326</v>
      </c>
      <c r="F20">
        <v>5</v>
      </c>
      <c r="G20" t="s">
        <v>412</v>
      </c>
      <c r="H20" t="s">
        <v>413</v>
      </c>
      <c r="I20" t="s">
        <v>414</v>
      </c>
      <c r="J20" t="s">
        <v>359</v>
      </c>
      <c r="K20" t="s">
        <v>326</v>
      </c>
      <c r="M20" s="2" t="str">
        <f t="shared" si="0"/>
        <v>2808-09-24</v>
      </c>
      <c r="N20" s="2" t="str">
        <f t="shared" si="1"/>
        <v>2816-01-01</v>
      </c>
      <c r="O20">
        <f t="shared" si="2"/>
        <v>7.2673357664233578</v>
      </c>
      <c r="P20" t="str">
        <f t="shared" si="3"/>
        <v>R</v>
      </c>
    </row>
    <row r="21" spans="1:16" ht="17" x14ac:dyDescent="0.2">
      <c r="A21" t="s">
        <v>11</v>
      </c>
      <c r="B21" t="s">
        <v>415</v>
      </c>
      <c r="C21" t="s">
        <v>355</v>
      </c>
      <c r="D21">
        <v>4</v>
      </c>
      <c r="E21">
        <v>5</v>
      </c>
      <c r="F21">
        <v>5</v>
      </c>
      <c r="G21" t="s">
        <v>416</v>
      </c>
      <c r="H21" t="s">
        <v>417</v>
      </c>
      <c r="I21" t="s">
        <v>418</v>
      </c>
      <c r="J21" t="s">
        <v>359</v>
      </c>
      <c r="K21" t="s">
        <v>326</v>
      </c>
      <c r="M21" s="2" t="str">
        <f t="shared" si="0"/>
        <v>2808-05-05</v>
      </c>
      <c r="N21" s="2" t="str">
        <f t="shared" si="1"/>
        <v>2815-11-21</v>
      </c>
      <c r="O21">
        <f t="shared" si="2"/>
        <v>7.5455167693360714</v>
      </c>
      <c r="P21" t="str">
        <f t="shared" si="3"/>
        <v>R</v>
      </c>
    </row>
    <row r="22" spans="1:16" ht="17" x14ac:dyDescent="0.2">
      <c r="A22" t="s">
        <v>12</v>
      </c>
      <c r="B22" t="s">
        <v>419</v>
      </c>
      <c r="C22" t="s">
        <v>355</v>
      </c>
      <c r="D22">
        <v>5</v>
      </c>
      <c r="E22">
        <v>5</v>
      </c>
      <c r="F22">
        <v>5</v>
      </c>
      <c r="G22" t="s">
        <v>420</v>
      </c>
      <c r="H22" t="s">
        <v>421</v>
      </c>
      <c r="I22" t="s">
        <v>422</v>
      </c>
      <c r="J22" t="s">
        <v>359</v>
      </c>
      <c r="K22" t="s">
        <v>326</v>
      </c>
      <c r="M22" s="2" t="str">
        <f t="shared" si="0"/>
        <v>2808-12-24</v>
      </c>
      <c r="N22" s="2" t="str">
        <f t="shared" si="1"/>
        <v>2816-07-11</v>
      </c>
      <c r="O22">
        <f t="shared" si="2"/>
        <v>7.5437956204379564</v>
      </c>
      <c r="P22" t="str">
        <f t="shared" si="3"/>
        <v>R</v>
      </c>
    </row>
    <row r="23" spans="1:16" ht="17" x14ac:dyDescent="0.2">
      <c r="A23" t="s">
        <v>178</v>
      </c>
      <c r="B23" t="s">
        <v>423</v>
      </c>
      <c r="C23" t="s">
        <v>344</v>
      </c>
      <c r="D23">
        <v>5</v>
      </c>
      <c r="E23" t="s">
        <v>326</v>
      </c>
      <c r="F23" t="s">
        <v>326</v>
      </c>
      <c r="G23" t="s">
        <v>424</v>
      </c>
      <c r="H23" t="s">
        <v>326</v>
      </c>
      <c r="I23" t="s">
        <v>326</v>
      </c>
      <c r="J23" t="s">
        <v>359</v>
      </c>
      <c r="K23" t="s">
        <v>326</v>
      </c>
      <c r="M23" s="2" t="str">
        <f t="shared" si="0"/>
        <v>2809-03-16</v>
      </c>
      <c r="N23" s="2" t="e">
        <f t="shared" si="1"/>
        <v>#VALUE!</v>
      </c>
      <c r="O23" t="e">
        <f t="shared" si="2"/>
        <v>#VALUE!</v>
      </c>
      <c r="P23" t="str">
        <f t="shared" si="3"/>
        <v>R</v>
      </c>
    </row>
    <row r="24" spans="1:16" ht="17" x14ac:dyDescent="0.2">
      <c r="A24" t="s">
        <v>13</v>
      </c>
      <c r="B24" t="s">
        <v>425</v>
      </c>
      <c r="C24" t="s">
        <v>344</v>
      </c>
      <c r="D24">
        <v>5</v>
      </c>
      <c r="E24">
        <v>4</v>
      </c>
      <c r="F24">
        <v>5</v>
      </c>
      <c r="G24" t="s">
        <v>426</v>
      </c>
      <c r="H24" t="s">
        <v>427</v>
      </c>
      <c r="I24" t="s">
        <v>428</v>
      </c>
      <c r="J24" t="s">
        <v>359</v>
      </c>
      <c r="K24" t="s">
        <v>326</v>
      </c>
      <c r="M24" s="2" t="str">
        <f t="shared" si="0"/>
        <v>2809-01-23</v>
      </c>
      <c r="N24" s="2" t="str">
        <f t="shared" si="1"/>
        <v>2816-06-27</v>
      </c>
      <c r="O24">
        <f t="shared" si="2"/>
        <v>7.4250513347022586</v>
      </c>
      <c r="P24" t="str">
        <f t="shared" si="3"/>
        <v>R</v>
      </c>
    </row>
    <row r="25" spans="1:16" ht="17" x14ac:dyDescent="0.2">
      <c r="A25" t="s">
        <v>179</v>
      </c>
      <c r="B25" t="s">
        <v>429</v>
      </c>
      <c r="C25" t="s">
        <v>355</v>
      </c>
      <c r="D25">
        <v>2</v>
      </c>
      <c r="E25" t="s">
        <v>326</v>
      </c>
      <c r="F25" t="s">
        <v>326</v>
      </c>
      <c r="G25" t="s">
        <v>430</v>
      </c>
      <c r="H25" t="s">
        <v>326</v>
      </c>
      <c r="I25" t="s">
        <v>326</v>
      </c>
      <c r="J25" t="s">
        <v>362</v>
      </c>
      <c r="K25" t="s">
        <v>326</v>
      </c>
      <c r="M25" s="2" t="str">
        <f t="shared" si="0"/>
        <v>2809-05-29</v>
      </c>
      <c r="N25" s="2" t="e">
        <f t="shared" si="1"/>
        <v>#VALUE!</v>
      </c>
      <c r="O25" t="e">
        <f t="shared" si="2"/>
        <v>#VALUE!</v>
      </c>
      <c r="P25" t="str">
        <f t="shared" si="3"/>
        <v>R</v>
      </c>
    </row>
    <row r="26" spans="1:16" ht="17" x14ac:dyDescent="0.2">
      <c r="A26" t="s">
        <v>14</v>
      </c>
      <c r="B26" t="s">
        <v>431</v>
      </c>
      <c r="C26" t="s">
        <v>344</v>
      </c>
      <c r="D26">
        <v>4</v>
      </c>
      <c r="E26">
        <v>5</v>
      </c>
      <c r="F26" t="s">
        <v>326</v>
      </c>
      <c r="G26" t="s">
        <v>432</v>
      </c>
      <c r="H26" t="s">
        <v>409</v>
      </c>
      <c r="I26" t="s">
        <v>326</v>
      </c>
      <c r="J26" t="s">
        <v>359</v>
      </c>
      <c r="K26" t="s">
        <v>326</v>
      </c>
      <c r="M26" s="2" t="str">
        <f t="shared" si="0"/>
        <v>2809-02-25</v>
      </c>
      <c r="N26" s="2" t="str">
        <f t="shared" si="1"/>
        <v>2816-08-04</v>
      </c>
      <c r="O26">
        <f t="shared" si="2"/>
        <v>7.438740588637919</v>
      </c>
      <c r="P26" t="str">
        <f t="shared" si="3"/>
        <v>R</v>
      </c>
    </row>
    <row r="27" spans="1:16" ht="17" x14ac:dyDescent="0.2">
      <c r="A27" t="s">
        <v>15</v>
      </c>
      <c r="B27" t="s">
        <v>433</v>
      </c>
      <c r="C27" t="s">
        <v>344</v>
      </c>
      <c r="D27">
        <v>3</v>
      </c>
      <c r="E27">
        <v>5</v>
      </c>
      <c r="F27">
        <v>4</v>
      </c>
      <c r="G27" t="s">
        <v>434</v>
      </c>
      <c r="H27" t="s">
        <v>435</v>
      </c>
      <c r="I27" t="s">
        <v>436</v>
      </c>
      <c r="J27" t="s">
        <v>359</v>
      </c>
      <c r="K27" t="s">
        <v>326</v>
      </c>
      <c r="M27" s="2" t="str">
        <f t="shared" si="0"/>
        <v>2808-11-10</v>
      </c>
      <c r="N27" s="2" t="str">
        <f t="shared" si="1"/>
        <v>2816-02-21</v>
      </c>
      <c r="O27">
        <f t="shared" si="2"/>
        <v>7.2782846715328473</v>
      </c>
      <c r="P27" t="str">
        <f t="shared" si="3"/>
        <v>R</v>
      </c>
    </row>
    <row r="28" spans="1:16" ht="17" x14ac:dyDescent="0.2">
      <c r="A28" t="s">
        <v>16</v>
      </c>
      <c r="B28" t="s">
        <v>437</v>
      </c>
      <c r="C28" t="s">
        <v>355</v>
      </c>
      <c r="D28">
        <v>3</v>
      </c>
      <c r="E28">
        <v>4</v>
      </c>
      <c r="F28" t="s">
        <v>326</v>
      </c>
      <c r="G28" t="s">
        <v>438</v>
      </c>
      <c r="H28" t="s">
        <v>439</v>
      </c>
      <c r="I28" t="s">
        <v>326</v>
      </c>
      <c r="J28" t="s">
        <v>359</v>
      </c>
      <c r="K28" t="s">
        <v>397</v>
      </c>
      <c r="M28" s="2" t="str">
        <f t="shared" si="0"/>
        <v>2808-12-15</v>
      </c>
      <c r="N28" s="2" t="str">
        <f t="shared" si="1"/>
        <v>2816-03-10</v>
      </c>
      <c r="O28">
        <f t="shared" si="2"/>
        <v>7.2317518248175183</v>
      </c>
      <c r="P28" t="str">
        <f t="shared" si="3"/>
        <v>R</v>
      </c>
    </row>
    <row r="29" spans="1:16" ht="17" x14ac:dyDescent="0.2">
      <c r="A29" t="s">
        <v>17</v>
      </c>
      <c r="B29" t="s">
        <v>440</v>
      </c>
      <c r="C29" t="s">
        <v>355</v>
      </c>
      <c r="D29">
        <v>5</v>
      </c>
      <c r="E29">
        <v>4</v>
      </c>
      <c r="F29">
        <v>4</v>
      </c>
      <c r="G29" t="s">
        <v>441</v>
      </c>
      <c r="H29" t="s">
        <v>442</v>
      </c>
      <c r="I29" t="s">
        <v>443</v>
      </c>
      <c r="J29" t="s">
        <v>359</v>
      </c>
      <c r="K29" t="s">
        <v>326</v>
      </c>
      <c r="M29" s="2" t="str">
        <f t="shared" si="0"/>
        <v>2808-06-29</v>
      </c>
      <c r="N29" s="2" t="str">
        <f t="shared" si="1"/>
        <v>2815-12-24</v>
      </c>
      <c r="O29">
        <f t="shared" si="2"/>
        <v>7.485284052019165</v>
      </c>
      <c r="P29" t="str">
        <f t="shared" si="3"/>
        <v>R</v>
      </c>
    </row>
    <row r="30" spans="1:16" ht="17" x14ac:dyDescent="0.2">
      <c r="A30" t="s">
        <v>180</v>
      </c>
      <c r="B30" t="s">
        <v>363</v>
      </c>
      <c r="C30" t="s">
        <v>344</v>
      </c>
      <c r="D30">
        <v>4</v>
      </c>
      <c r="E30">
        <v>4</v>
      </c>
      <c r="F30" t="s">
        <v>326</v>
      </c>
      <c r="G30" t="s">
        <v>444</v>
      </c>
      <c r="H30" t="s">
        <v>445</v>
      </c>
      <c r="I30" t="s">
        <v>326</v>
      </c>
      <c r="J30" t="s">
        <v>359</v>
      </c>
      <c r="K30" t="s">
        <v>326</v>
      </c>
      <c r="M30" s="2" t="str">
        <f t="shared" si="0"/>
        <v>2809-06-19</v>
      </c>
      <c r="N30" s="2" t="str">
        <f t="shared" si="1"/>
        <v>2817-03-13</v>
      </c>
      <c r="O30">
        <f t="shared" si="2"/>
        <v>7.7322786735625186</v>
      </c>
      <c r="P30" t="str">
        <f t="shared" si="3"/>
        <v>R</v>
      </c>
    </row>
    <row r="31" spans="1:16" ht="17" x14ac:dyDescent="0.2">
      <c r="A31" t="s">
        <v>18</v>
      </c>
      <c r="B31" t="s">
        <v>446</v>
      </c>
      <c r="C31" t="s">
        <v>344</v>
      </c>
      <c r="D31">
        <v>5</v>
      </c>
      <c r="E31">
        <v>4</v>
      </c>
      <c r="F31">
        <v>5</v>
      </c>
      <c r="G31" t="s">
        <v>447</v>
      </c>
      <c r="H31" t="s">
        <v>448</v>
      </c>
      <c r="I31" t="s">
        <v>449</v>
      </c>
      <c r="J31" t="s">
        <v>359</v>
      </c>
      <c r="K31" t="s">
        <v>326</v>
      </c>
      <c r="M31" s="2" t="str">
        <f t="shared" si="0"/>
        <v>2809-04-15</v>
      </c>
      <c r="N31" s="2" t="str">
        <f t="shared" si="1"/>
        <v>2816-08-25</v>
      </c>
      <c r="O31">
        <f t="shared" si="2"/>
        <v>7.3620807665982202</v>
      </c>
      <c r="P31" t="str">
        <f t="shared" si="3"/>
        <v>R</v>
      </c>
    </row>
    <row r="32" spans="1:16" ht="17" x14ac:dyDescent="0.2">
      <c r="A32" t="s">
        <v>181</v>
      </c>
      <c r="B32" t="s">
        <v>374</v>
      </c>
      <c r="C32" t="s">
        <v>355</v>
      </c>
      <c r="D32">
        <v>5</v>
      </c>
      <c r="E32" t="s">
        <v>326</v>
      </c>
      <c r="F32" t="s">
        <v>326</v>
      </c>
      <c r="G32" t="s">
        <v>450</v>
      </c>
      <c r="H32" t="s">
        <v>326</v>
      </c>
      <c r="I32" t="s">
        <v>326</v>
      </c>
      <c r="J32" t="s">
        <v>359</v>
      </c>
      <c r="K32" t="s">
        <v>326</v>
      </c>
      <c r="M32" s="2" t="str">
        <f t="shared" si="0"/>
        <v>2809-02-27</v>
      </c>
      <c r="N32" s="2" t="e">
        <f t="shared" si="1"/>
        <v>#VALUE!</v>
      </c>
      <c r="O32" t="e">
        <f t="shared" si="2"/>
        <v>#VALUE!</v>
      </c>
      <c r="P32" t="str">
        <f t="shared" si="3"/>
        <v>R</v>
      </c>
    </row>
    <row r="33" spans="1:16" ht="17" x14ac:dyDescent="0.2">
      <c r="A33" t="s">
        <v>182</v>
      </c>
      <c r="B33" t="s">
        <v>451</v>
      </c>
      <c r="C33" t="s">
        <v>355</v>
      </c>
      <c r="D33">
        <v>5</v>
      </c>
      <c r="E33" t="s">
        <v>326</v>
      </c>
      <c r="F33" t="s">
        <v>326</v>
      </c>
      <c r="G33" t="s">
        <v>452</v>
      </c>
      <c r="H33" t="s">
        <v>326</v>
      </c>
      <c r="I33" t="s">
        <v>326</v>
      </c>
      <c r="J33" t="s">
        <v>359</v>
      </c>
      <c r="K33" t="s">
        <v>326</v>
      </c>
      <c r="M33" s="2" t="str">
        <f t="shared" si="0"/>
        <v>2808-10-17</v>
      </c>
      <c r="N33" s="2" t="e">
        <f t="shared" si="1"/>
        <v>#VALUE!</v>
      </c>
      <c r="O33" t="e">
        <f t="shared" si="2"/>
        <v>#VALUE!</v>
      </c>
      <c r="P33" t="str">
        <f t="shared" si="3"/>
        <v>R</v>
      </c>
    </row>
    <row r="34" spans="1:16" ht="17" x14ac:dyDescent="0.2">
      <c r="A34" t="s">
        <v>19</v>
      </c>
      <c r="B34" t="s">
        <v>453</v>
      </c>
      <c r="C34" t="s">
        <v>355</v>
      </c>
      <c r="D34">
        <v>5</v>
      </c>
      <c r="E34">
        <v>4</v>
      </c>
      <c r="F34">
        <v>5</v>
      </c>
      <c r="G34" t="s">
        <v>454</v>
      </c>
      <c r="H34" t="s">
        <v>455</v>
      </c>
      <c r="I34" t="s">
        <v>456</v>
      </c>
      <c r="J34" t="s">
        <v>359</v>
      </c>
      <c r="K34" t="s">
        <v>326</v>
      </c>
      <c r="M34" s="2" t="str">
        <f t="shared" si="0"/>
        <v>2808-11-28</v>
      </c>
      <c r="N34" s="2" t="str">
        <f t="shared" si="1"/>
        <v>2816-11-12</v>
      </c>
      <c r="O34">
        <f t="shared" si="2"/>
        <v>7.9543795620437958</v>
      </c>
      <c r="P34" t="str">
        <f t="shared" si="3"/>
        <v>R</v>
      </c>
    </row>
    <row r="35" spans="1:16" ht="17" x14ac:dyDescent="0.2">
      <c r="A35" t="s">
        <v>183</v>
      </c>
      <c r="B35" t="s">
        <v>457</v>
      </c>
      <c r="C35" t="s">
        <v>344</v>
      </c>
      <c r="D35">
        <v>4</v>
      </c>
      <c r="E35">
        <v>5</v>
      </c>
      <c r="F35">
        <v>4</v>
      </c>
      <c r="G35" t="s">
        <v>458</v>
      </c>
      <c r="H35" t="s">
        <v>459</v>
      </c>
      <c r="I35" t="s">
        <v>460</v>
      </c>
      <c r="J35" t="s">
        <v>359</v>
      </c>
      <c r="K35" t="s">
        <v>397</v>
      </c>
      <c r="M35" s="2" t="str">
        <f t="shared" si="0"/>
        <v>2808-12-14</v>
      </c>
      <c r="N35" s="2" t="str">
        <f t="shared" si="1"/>
        <v>2816-05-26</v>
      </c>
      <c r="O35">
        <f t="shared" si="2"/>
        <v>7.445255474452555</v>
      </c>
      <c r="P35" t="str">
        <f t="shared" si="3"/>
        <v>R</v>
      </c>
    </row>
    <row r="36" spans="1:16" ht="17" x14ac:dyDescent="0.2">
      <c r="A36" t="s">
        <v>20</v>
      </c>
      <c r="B36" t="s">
        <v>461</v>
      </c>
      <c r="C36" t="s">
        <v>344</v>
      </c>
      <c r="D36">
        <v>2</v>
      </c>
      <c r="E36">
        <v>3</v>
      </c>
      <c r="F36">
        <v>4</v>
      </c>
      <c r="G36" t="s">
        <v>462</v>
      </c>
      <c r="H36" t="s">
        <v>463</v>
      </c>
      <c r="I36" t="s">
        <v>464</v>
      </c>
      <c r="J36" t="s">
        <v>359</v>
      </c>
      <c r="K36" t="s">
        <v>326</v>
      </c>
      <c r="M36" s="2" t="str">
        <f t="shared" si="0"/>
        <v>2809-07-16</v>
      </c>
      <c r="N36" s="2" t="str">
        <f t="shared" si="1"/>
        <v>2816-11-13</v>
      </c>
      <c r="O36">
        <f t="shared" si="2"/>
        <v>7.3292265571526354</v>
      </c>
      <c r="P36" t="str">
        <f t="shared" si="3"/>
        <v>R</v>
      </c>
    </row>
    <row r="37" spans="1:16" ht="17" x14ac:dyDescent="0.2">
      <c r="A37" t="s">
        <v>21</v>
      </c>
      <c r="B37" t="s">
        <v>457</v>
      </c>
      <c r="C37" t="s">
        <v>355</v>
      </c>
      <c r="D37">
        <v>4</v>
      </c>
      <c r="E37">
        <v>4</v>
      </c>
      <c r="F37">
        <v>5</v>
      </c>
      <c r="G37" t="s">
        <v>465</v>
      </c>
      <c r="H37" t="s">
        <v>466</v>
      </c>
      <c r="I37" t="s">
        <v>467</v>
      </c>
      <c r="J37" t="s">
        <v>359</v>
      </c>
      <c r="K37" t="s">
        <v>326</v>
      </c>
      <c r="M37" s="2" t="str">
        <f t="shared" si="0"/>
        <v>2808-12-14</v>
      </c>
      <c r="N37" s="2" t="str">
        <f t="shared" si="1"/>
        <v>2816-04-10</v>
      </c>
      <c r="O37">
        <f t="shared" si="2"/>
        <v>7.3193430656934311</v>
      </c>
      <c r="P37" t="str">
        <f t="shared" si="3"/>
        <v>R</v>
      </c>
    </row>
    <row r="38" spans="1:16" ht="17" x14ac:dyDescent="0.2">
      <c r="A38" t="s">
        <v>22</v>
      </c>
      <c r="B38" t="s">
        <v>468</v>
      </c>
      <c r="C38" t="s">
        <v>344</v>
      </c>
      <c r="D38">
        <v>5</v>
      </c>
      <c r="E38">
        <v>5</v>
      </c>
      <c r="F38" t="s">
        <v>326</v>
      </c>
      <c r="G38" t="s">
        <v>469</v>
      </c>
      <c r="H38" t="s">
        <v>470</v>
      </c>
      <c r="I38" t="s">
        <v>326</v>
      </c>
      <c r="J38" t="s">
        <v>359</v>
      </c>
      <c r="K38" t="s">
        <v>326</v>
      </c>
      <c r="M38" s="2" t="str">
        <f t="shared" si="0"/>
        <v>2809-04-17</v>
      </c>
      <c r="N38" s="2" t="str">
        <f t="shared" si="1"/>
        <v>2816-10-22</v>
      </c>
      <c r="O38">
        <f t="shared" si="2"/>
        <v>7.5154004106776178</v>
      </c>
      <c r="P38" t="str">
        <f t="shared" si="3"/>
        <v>R</v>
      </c>
    </row>
    <row r="39" spans="1:16" ht="17" x14ac:dyDescent="0.2">
      <c r="A39" t="s">
        <v>184</v>
      </c>
      <c r="B39" t="s">
        <v>471</v>
      </c>
      <c r="C39" t="s">
        <v>344</v>
      </c>
      <c r="D39">
        <v>5</v>
      </c>
      <c r="E39" t="s">
        <v>326</v>
      </c>
      <c r="F39">
        <v>4</v>
      </c>
      <c r="G39" t="s">
        <v>472</v>
      </c>
      <c r="H39" t="s">
        <v>473</v>
      </c>
      <c r="I39" t="s">
        <v>474</v>
      </c>
      <c r="J39" t="s">
        <v>359</v>
      </c>
      <c r="K39" t="s">
        <v>326</v>
      </c>
      <c r="M39" s="2" t="str">
        <f t="shared" si="0"/>
        <v>2808-11-04</v>
      </c>
      <c r="N39" s="2" t="str">
        <f t="shared" si="1"/>
        <v>2816-04-13</v>
      </c>
      <c r="O39">
        <f t="shared" si="2"/>
        <v>7.437043795620438</v>
      </c>
      <c r="P39" t="str">
        <f t="shared" si="3"/>
        <v>R</v>
      </c>
    </row>
    <row r="40" spans="1:16" ht="17" x14ac:dyDescent="0.2">
      <c r="A40" t="s">
        <v>23</v>
      </c>
      <c r="B40" t="s">
        <v>475</v>
      </c>
      <c r="C40" t="s">
        <v>355</v>
      </c>
      <c r="D40">
        <v>3</v>
      </c>
      <c r="E40">
        <v>4</v>
      </c>
      <c r="F40">
        <v>3</v>
      </c>
      <c r="G40" t="s">
        <v>476</v>
      </c>
      <c r="H40" t="s">
        <v>477</v>
      </c>
      <c r="I40" t="s">
        <v>478</v>
      </c>
      <c r="J40" t="s">
        <v>362</v>
      </c>
      <c r="K40" t="s">
        <v>326</v>
      </c>
      <c r="M40" s="2" t="str">
        <f t="shared" si="0"/>
        <v>2809-01-26</v>
      </c>
      <c r="N40" s="2" t="str">
        <f t="shared" si="1"/>
        <v>2816-05-25</v>
      </c>
      <c r="O40">
        <f t="shared" si="2"/>
        <v>7.3264887063655033</v>
      </c>
      <c r="P40" t="str">
        <f t="shared" si="3"/>
        <v>R</v>
      </c>
    </row>
    <row r="41" spans="1:16" ht="17" x14ac:dyDescent="0.2">
      <c r="A41" t="s">
        <v>24</v>
      </c>
      <c r="B41" t="s">
        <v>479</v>
      </c>
      <c r="C41" t="s">
        <v>344</v>
      </c>
      <c r="D41">
        <v>5</v>
      </c>
      <c r="E41">
        <v>4</v>
      </c>
      <c r="F41">
        <v>5</v>
      </c>
      <c r="G41" t="s">
        <v>480</v>
      </c>
      <c r="H41" t="s">
        <v>481</v>
      </c>
      <c r="I41" t="s">
        <v>482</v>
      </c>
      <c r="J41" t="s">
        <v>359</v>
      </c>
      <c r="K41" t="s">
        <v>326</v>
      </c>
      <c r="M41" s="2" t="str">
        <f t="shared" si="0"/>
        <v>2809-04-13</v>
      </c>
      <c r="N41" s="2" t="str">
        <f t="shared" si="1"/>
        <v>2817-04-14</v>
      </c>
      <c r="O41">
        <f t="shared" si="2"/>
        <v>8.0033465165804678</v>
      </c>
      <c r="P41" t="str">
        <f t="shared" si="3"/>
        <v>R</v>
      </c>
    </row>
    <row r="42" spans="1:16" ht="17" x14ac:dyDescent="0.2">
      <c r="A42" t="s">
        <v>185</v>
      </c>
      <c r="B42" t="s">
        <v>483</v>
      </c>
      <c r="C42" t="s">
        <v>344</v>
      </c>
      <c r="D42">
        <v>5</v>
      </c>
      <c r="E42">
        <v>4</v>
      </c>
      <c r="F42">
        <v>5</v>
      </c>
      <c r="G42" t="s">
        <v>484</v>
      </c>
      <c r="H42" t="s">
        <v>485</v>
      </c>
      <c r="I42" t="s">
        <v>486</v>
      </c>
      <c r="J42" t="s">
        <v>359</v>
      </c>
      <c r="K42" t="s">
        <v>326</v>
      </c>
      <c r="M42" s="2" t="str">
        <f t="shared" si="0"/>
        <v>2808-09-16</v>
      </c>
      <c r="N42" s="2" t="str">
        <f t="shared" si="1"/>
        <v>2816-01-15</v>
      </c>
      <c r="O42">
        <f t="shared" si="2"/>
        <v>7.327554744525548</v>
      </c>
      <c r="P42" t="str">
        <f t="shared" si="3"/>
        <v>R</v>
      </c>
    </row>
    <row r="43" spans="1:16" ht="17" x14ac:dyDescent="0.2">
      <c r="A43" t="s">
        <v>186</v>
      </c>
      <c r="B43" t="s">
        <v>487</v>
      </c>
      <c r="C43" t="s">
        <v>355</v>
      </c>
      <c r="D43">
        <v>4</v>
      </c>
      <c r="E43" t="s">
        <v>326</v>
      </c>
      <c r="F43" t="s">
        <v>326</v>
      </c>
      <c r="G43" t="s">
        <v>488</v>
      </c>
      <c r="H43" t="s">
        <v>326</v>
      </c>
      <c r="I43" t="s">
        <v>326</v>
      </c>
      <c r="J43" t="s">
        <v>359</v>
      </c>
      <c r="K43" t="s">
        <v>326</v>
      </c>
      <c r="M43" s="2" t="str">
        <f t="shared" si="0"/>
        <v>2809-02-24</v>
      </c>
      <c r="N43" s="2" t="e">
        <f t="shared" si="1"/>
        <v>#VALUE!</v>
      </c>
      <c r="O43" t="e">
        <f t="shared" si="2"/>
        <v>#VALUE!</v>
      </c>
      <c r="P43" t="str">
        <f t="shared" si="3"/>
        <v>R</v>
      </c>
    </row>
    <row r="44" spans="1:16" ht="17" x14ac:dyDescent="0.2">
      <c r="A44" t="s">
        <v>187</v>
      </c>
      <c r="B44" t="s">
        <v>489</v>
      </c>
      <c r="C44" t="s">
        <v>355</v>
      </c>
      <c r="D44">
        <v>4</v>
      </c>
      <c r="E44">
        <v>5</v>
      </c>
      <c r="F44" t="s">
        <v>326</v>
      </c>
      <c r="G44" t="s">
        <v>490</v>
      </c>
      <c r="H44" t="s">
        <v>491</v>
      </c>
      <c r="I44" t="s">
        <v>326</v>
      </c>
      <c r="J44" t="s">
        <v>359</v>
      </c>
      <c r="K44" t="s">
        <v>326</v>
      </c>
      <c r="M44" s="2" t="str">
        <f t="shared" si="0"/>
        <v>2809-07-03</v>
      </c>
      <c r="N44" s="2" t="str">
        <f t="shared" si="1"/>
        <v>2817-08-07</v>
      </c>
      <c r="O44">
        <f t="shared" si="2"/>
        <v>8.0964405232735022</v>
      </c>
      <c r="P44" t="str">
        <f t="shared" si="3"/>
        <v>R</v>
      </c>
    </row>
    <row r="45" spans="1:16" ht="17" x14ac:dyDescent="0.2">
      <c r="A45" t="s">
        <v>25</v>
      </c>
      <c r="B45" t="s">
        <v>492</v>
      </c>
      <c r="C45" t="s">
        <v>355</v>
      </c>
      <c r="D45">
        <v>4</v>
      </c>
      <c r="E45">
        <v>4</v>
      </c>
      <c r="F45" t="s">
        <v>326</v>
      </c>
      <c r="G45" t="s">
        <v>493</v>
      </c>
      <c r="H45" t="s">
        <v>494</v>
      </c>
      <c r="I45" t="s">
        <v>326</v>
      </c>
      <c r="J45" t="s">
        <v>359</v>
      </c>
      <c r="K45" t="s">
        <v>326</v>
      </c>
      <c r="M45" s="2" t="str">
        <f t="shared" si="0"/>
        <v>2809-02-03</v>
      </c>
      <c r="N45" s="2" t="str">
        <f t="shared" si="1"/>
        <v>2816-09-02</v>
      </c>
      <c r="O45">
        <f t="shared" si="2"/>
        <v>7.5783709787816562</v>
      </c>
      <c r="P45" t="str">
        <f t="shared" si="3"/>
        <v>R</v>
      </c>
    </row>
    <row r="46" spans="1:16" ht="17" x14ac:dyDescent="0.2">
      <c r="A46" t="s">
        <v>26</v>
      </c>
      <c r="B46" t="s">
        <v>495</v>
      </c>
      <c r="C46" t="s">
        <v>355</v>
      </c>
      <c r="D46">
        <v>4</v>
      </c>
      <c r="E46">
        <v>5</v>
      </c>
      <c r="F46" t="s">
        <v>326</v>
      </c>
      <c r="G46" t="s">
        <v>496</v>
      </c>
      <c r="H46" t="s">
        <v>497</v>
      </c>
      <c r="I46" t="s">
        <v>498</v>
      </c>
      <c r="J46" t="s">
        <v>359</v>
      </c>
      <c r="K46" t="s">
        <v>326</v>
      </c>
      <c r="M46" s="2" t="str">
        <f t="shared" si="0"/>
        <v>2809-02-08</v>
      </c>
      <c r="N46" s="2" t="str">
        <f t="shared" si="1"/>
        <v>2816-05-24</v>
      </c>
      <c r="O46">
        <f t="shared" si="2"/>
        <v>7.2881587953456535</v>
      </c>
      <c r="P46" t="str">
        <f t="shared" si="3"/>
        <v>R</v>
      </c>
    </row>
    <row r="47" spans="1:16" ht="17" x14ac:dyDescent="0.2">
      <c r="A47" t="s">
        <v>27</v>
      </c>
      <c r="B47" t="s">
        <v>384</v>
      </c>
      <c r="C47" t="s">
        <v>344</v>
      </c>
      <c r="D47">
        <v>4</v>
      </c>
      <c r="E47">
        <v>5</v>
      </c>
      <c r="F47">
        <v>5</v>
      </c>
      <c r="G47" t="s">
        <v>499</v>
      </c>
      <c r="H47" t="s">
        <v>500</v>
      </c>
      <c r="I47" t="s">
        <v>501</v>
      </c>
      <c r="J47" t="s">
        <v>362</v>
      </c>
      <c r="K47" t="s">
        <v>326</v>
      </c>
      <c r="M47" s="2" t="str">
        <f t="shared" si="0"/>
        <v>2809-03-25</v>
      </c>
      <c r="N47" s="2" t="str">
        <f t="shared" si="1"/>
        <v>2816-05-07</v>
      </c>
      <c r="O47">
        <f t="shared" si="2"/>
        <v>7.1184120465434635</v>
      </c>
      <c r="P47" t="str">
        <f t="shared" si="3"/>
        <v>R</v>
      </c>
    </row>
    <row r="48" spans="1:16" ht="17" x14ac:dyDescent="0.2">
      <c r="A48" t="s">
        <v>28</v>
      </c>
      <c r="B48" t="s">
        <v>502</v>
      </c>
      <c r="C48" t="s">
        <v>355</v>
      </c>
      <c r="D48">
        <v>5</v>
      </c>
      <c r="E48">
        <v>5</v>
      </c>
      <c r="F48" t="s">
        <v>326</v>
      </c>
      <c r="G48" t="s">
        <v>503</v>
      </c>
      <c r="H48" t="s">
        <v>504</v>
      </c>
      <c r="I48" t="s">
        <v>326</v>
      </c>
      <c r="J48" t="s">
        <v>359</v>
      </c>
      <c r="K48" t="s">
        <v>326</v>
      </c>
      <c r="M48" s="2" t="str">
        <f t="shared" si="0"/>
        <v>2808-11-02</v>
      </c>
      <c r="N48" s="2" t="str">
        <f t="shared" si="1"/>
        <v>2816-07-19</v>
      </c>
      <c r="O48">
        <f t="shared" si="2"/>
        <v>7.7080291970802923</v>
      </c>
      <c r="P48" t="str">
        <f t="shared" si="3"/>
        <v>R</v>
      </c>
    </row>
    <row r="49" spans="1:16" ht="17" x14ac:dyDescent="0.2">
      <c r="A49" t="s">
        <v>29</v>
      </c>
      <c r="B49" t="s">
        <v>487</v>
      </c>
      <c r="C49" t="s">
        <v>344</v>
      </c>
      <c r="D49">
        <v>4</v>
      </c>
      <c r="E49">
        <v>4</v>
      </c>
      <c r="F49">
        <v>5</v>
      </c>
      <c r="G49" t="s">
        <v>505</v>
      </c>
      <c r="H49" t="s">
        <v>506</v>
      </c>
      <c r="I49" t="s">
        <v>507</v>
      </c>
      <c r="J49" t="s">
        <v>359</v>
      </c>
      <c r="K49" t="s">
        <v>326</v>
      </c>
      <c r="M49" s="2" t="str">
        <f t="shared" si="0"/>
        <v>2809-02-24</v>
      </c>
      <c r="N49" s="2" t="str">
        <f t="shared" si="1"/>
        <v>2816-10-13</v>
      </c>
      <c r="O49">
        <f t="shared" si="2"/>
        <v>7.6331279945242985</v>
      </c>
      <c r="P49" t="str">
        <f t="shared" si="3"/>
        <v>R</v>
      </c>
    </row>
    <row r="50" spans="1:16" ht="17" x14ac:dyDescent="0.2">
      <c r="A50" t="s">
        <v>30</v>
      </c>
      <c r="B50" t="s">
        <v>508</v>
      </c>
      <c r="C50" t="s">
        <v>344</v>
      </c>
      <c r="D50">
        <v>5</v>
      </c>
      <c r="E50">
        <v>5</v>
      </c>
      <c r="F50">
        <v>5</v>
      </c>
      <c r="G50" t="s">
        <v>509</v>
      </c>
      <c r="H50" t="s">
        <v>427</v>
      </c>
      <c r="I50" t="s">
        <v>510</v>
      </c>
      <c r="J50" t="s">
        <v>359</v>
      </c>
      <c r="K50" t="s">
        <v>326</v>
      </c>
      <c r="M50" s="2" t="str">
        <f t="shared" si="0"/>
        <v>2809-01-30</v>
      </c>
      <c r="N50" s="2" t="str">
        <f t="shared" si="1"/>
        <v>2816-06-27</v>
      </c>
      <c r="O50">
        <f t="shared" si="2"/>
        <v>7.4058863791923342</v>
      </c>
      <c r="P50" t="str">
        <f t="shared" si="3"/>
        <v>R</v>
      </c>
    </row>
    <row r="51" spans="1:16" ht="17" x14ac:dyDescent="0.2">
      <c r="A51" t="s">
        <v>188</v>
      </c>
      <c r="B51" t="s">
        <v>511</v>
      </c>
      <c r="C51" t="s">
        <v>344</v>
      </c>
      <c r="D51">
        <v>5</v>
      </c>
      <c r="E51">
        <v>4</v>
      </c>
      <c r="F51" t="s">
        <v>326</v>
      </c>
      <c r="G51" t="s">
        <v>512</v>
      </c>
      <c r="H51" t="s">
        <v>513</v>
      </c>
      <c r="I51" t="s">
        <v>326</v>
      </c>
      <c r="J51" t="s">
        <v>359</v>
      </c>
      <c r="K51" t="s">
        <v>326</v>
      </c>
      <c r="M51" s="2" t="str">
        <f t="shared" si="0"/>
        <v>2809-01-03</v>
      </c>
      <c r="N51" s="2" t="str">
        <f t="shared" si="1"/>
        <v>2816-06-21</v>
      </c>
      <c r="O51">
        <f t="shared" si="2"/>
        <v>7.4633812457221085</v>
      </c>
      <c r="P51" t="str">
        <f t="shared" si="3"/>
        <v>R</v>
      </c>
    </row>
    <row r="52" spans="1:16" ht="17" x14ac:dyDescent="0.2">
      <c r="A52" t="s">
        <v>189</v>
      </c>
      <c r="B52" t="s">
        <v>514</v>
      </c>
      <c r="C52" t="s">
        <v>344</v>
      </c>
      <c r="D52">
        <v>4</v>
      </c>
      <c r="E52" t="s">
        <v>326</v>
      </c>
      <c r="F52" t="s">
        <v>326</v>
      </c>
      <c r="G52" t="s">
        <v>515</v>
      </c>
      <c r="H52" t="s">
        <v>326</v>
      </c>
      <c r="I52" t="s">
        <v>326</v>
      </c>
      <c r="J52" t="s">
        <v>359</v>
      </c>
      <c r="K52" t="s">
        <v>326</v>
      </c>
      <c r="M52" s="2" t="str">
        <f t="shared" si="0"/>
        <v>2808-07-02</v>
      </c>
      <c r="N52" s="2" t="e">
        <f t="shared" si="1"/>
        <v>#VALUE!</v>
      </c>
      <c r="O52" t="e">
        <f t="shared" si="2"/>
        <v>#VALUE!</v>
      </c>
      <c r="P52" t="str">
        <f t="shared" si="3"/>
        <v>R</v>
      </c>
    </row>
    <row r="53" spans="1:16" ht="17" x14ac:dyDescent="0.2">
      <c r="A53" t="s">
        <v>31</v>
      </c>
      <c r="B53" t="s">
        <v>516</v>
      </c>
      <c r="C53" t="s">
        <v>355</v>
      </c>
      <c r="D53">
        <v>5</v>
      </c>
      <c r="E53">
        <v>5</v>
      </c>
      <c r="F53">
        <v>4</v>
      </c>
      <c r="G53" t="s">
        <v>517</v>
      </c>
      <c r="H53" t="s">
        <v>506</v>
      </c>
      <c r="I53" t="s">
        <v>401</v>
      </c>
      <c r="J53" t="s">
        <v>359</v>
      </c>
      <c r="K53" t="s">
        <v>326</v>
      </c>
      <c r="M53" s="2" t="str">
        <f t="shared" si="0"/>
        <v>2809-05-17</v>
      </c>
      <c r="N53" s="2" t="str">
        <f t="shared" si="1"/>
        <v>2816-10-13</v>
      </c>
      <c r="O53">
        <f t="shared" si="2"/>
        <v>7.4086242299794662</v>
      </c>
      <c r="P53" t="str">
        <f t="shared" si="3"/>
        <v>R</v>
      </c>
    </row>
    <row r="54" spans="1:16" ht="17" x14ac:dyDescent="0.2">
      <c r="A54" t="s">
        <v>190</v>
      </c>
      <c r="B54" t="s">
        <v>518</v>
      </c>
      <c r="C54" t="s">
        <v>344</v>
      </c>
      <c r="D54">
        <v>5</v>
      </c>
      <c r="E54">
        <v>3</v>
      </c>
      <c r="F54">
        <v>2</v>
      </c>
      <c r="G54" t="s">
        <v>519</v>
      </c>
      <c r="H54" t="s">
        <v>520</v>
      </c>
      <c r="I54" t="s">
        <v>521</v>
      </c>
      <c r="J54" t="s">
        <v>359</v>
      </c>
      <c r="K54" t="s">
        <v>326</v>
      </c>
      <c r="M54" s="2" t="str">
        <f t="shared" si="0"/>
        <v>2809-05-10</v>
      </c>
      <c r="N54" s="2" t="str">
        <f t="shared" si="1"/>
        <v>2816-11-07</v>
      </c>
      <c r="O54">
        <f t="shared" si="2"/>
        <v>7.4962354551676933</v>
      </c>
      <c r="P54" t="str">
        <f t="shared" si="3"/>
        <v>R</v>
      </c>
    </row>
    <row r="55" spans="1:16" ht="17" x14ac:dyDescent="0.2">
      <c r="A55" t="s">
        <v>32</v>
      </c>
      <c r="B55" t="s">
        <v>522</v>
      </c>
      <c r="C55" t="s">
        <v>344</v>
      </c>
      <c r="D55">
        <v>5</v>
      </c>
      <c r="E55">
        <v>5</v>
      </c>
      <c r="F55">
        <v>5</v>
      </c>
      <c r="G55" t="s">
        <v>523</v>
      </c>
      <c r="H55" t="s">
        <v>524</v>
      </c>
      <c r="I55" t="s">
        <v>422</v>
      </c>
      <c r="J55" t="s">
        <v>359</v>
      </c>
      <c r="K55" t="s">
        <v>326</v>
      </c>
      <c r="M55" s="2" t="str">
        <f t="shared" si="0"/>
        <v>2809-01-11</v>
      </c>
      <c r="N55" s="2" t="str">
        <f t="shared" si="1"/>
        <v>2816-03-31</v>
      </c>
      <c r="O55">
        <f t="shared" si="2"/>
        <v>7.2169746748802188</v>
      </c>
      <c r="P55" t="str">
        <f t="shared" si="3"/>
        <v>R</v>
      </c>
    </row>
    <row r="56" spans="1:16" ht="17" x14ac:dyDescent="0.2">
      <c r="A56" t="s">
        <v>33</v>
      </c>
      <c r="B56" t="s">
        <v>525</v>
      </c>
      <c r="C56" t="s">
        <v>344</v>
      </c>
      <c r="D56">
        <v>4</v>
      </c>
      <c r="E56">
        <v>5</v>
      </c>
      <c r="F56">
        <v>5</v>
      </c>
      <c r="G56" t="s">
        <v>526</v>
      </c>
      <c r="H56" t="s">
        <v>527</v>
      </c>
      <c r="I56" t="s">
        <v>528</v>
      </c>
      <c r="J56" t="s">
        <v>359</v>
      </c>
      <c r="K56" t="s">
        <v>326</v>
      </c>
      <c r="M56" s="2" t="str">
        <f t="shared" si="0"/>
        <v>2809-03-06</v>
      </c>
      <c r="N56" s="2" t="str">
        <f t="shared" si="1"/>
        <v>2816-11-26</v>
      </c>
      <c r="O56">
        <f t="shared" si="2"/>
        <v>7.7262149212867897</v>
      </c>
      <c r="P56" t="str">
        <f t="shared" si="3"/>
        <v>R</v>
      </c>
    </row>
    <row r="57" spans="1:16" ht="17" x14ac:dyDescent="0.2">
      <c r="A57" t="s">
        <v>34</v>
      </c>
      <c r="B57" t="s">
        <v>529</v>
      </c>
      <c r="C57" t="s">
        <v>355</v>
      </c>
      <c r="D57">
        <v>5</v>
      </c>
      <c r="E57">
        <v>5</v>
      </c>
      <c r="F57">
        <v>5</v>
      </c>
      <c r="G57" t="s">
        <v>530</v>
      </c>
      <c r="H57" t="s">
        <v>531</v>
      </c>
      <c r="I57" t="s">
        <v>532</v>
      </c>
      <c r="J57" t="s">
        <v>359</v>
      </c>
      <c r="K57" t="s">
        <v>326</v>
      </c>
      <c r="M57" s="2" t="str">
        <f t="shared" si="0"/>
        <v>2808-08-19</v>
      </c>
      <c r="N57" s="2" t="str">
        <f t="shared" si="1"/>
        <v>2816-01-22</v>
      </c>
      <c r="O57">
        <f t="shared" si="2"/>
        <v>7.4233576642335768</v>
      </c>
      <c r="P57" t="str">
        <f t="shared" si="3"/>
        <v>R</v>
      </c>
    </row>
    <row r="58" spans="1:16" ht="17" x14ac:dyDescent="0.2">
      <c r="A58" t="s">
        <v>191</v>
      </c>
      <c r="B58" t="s">
        <v>533</v>
      </c>
      <c r="C58" t="s">
        <v>344</v>
      </c>
      <c r="D58">
        <v>5</v>
      </c>
      <c r="E58">
        <v>5</v>
      </c>
      <c r="F58" t="s">
        <v>326</v>
      </c>
      <c r="G58" t="s">
        <v>534</v>
      </c>
      <c r="H58" t="s">
        <v>535</v>
      </c>
      <c r="I58" t="s">
        <v>326</v>
      </c>
      <c r="J58" t="s">
        <v>359</v>
      </c>
      <c r="K58" t="s">
        <v>326</v>
      </c>
      <c r="M58" s="2" t="str">
        <f t="shared" si="0"/>
        <v>2808-11-13</v>
      </c>
      <c r="N58" s="2" t="str">
        <f t="shared" si="1"/>
        <v>2816-04-21</v>
      </c>
      <c r="O58">
        <f t="shared" si="2"/>
        <v>7.4343065693430663</v>
      </c>
      <c r="P58" t="str">
        <f t="shared" si="3"/>
        <v>R</v>
      </c>
    </row>
    <row r="59" spans="1:16" ht="17" x14ac:dyDescent="0.2">
      <c r="A59" t="s">
        <v>35</v>
      </c>
      <c r="B59" t="s">
        <v>536</v>
      </c>
      <c r="C59" t="s">
        <v>355</v>
      </c>
      <c r="D59">
        <v>5</v>
      </c>
      <c r="E59">
        <v>4</v>
      </c>
      <c r="F59">
        <v>4</v>
      </c>
      <c r="G59" t="s">
        <v>490</v>
      </c>
      <c r="H59" t="s">
        <v>537</v>
      </c>
      <c r="I59" t="s">
        <v>538</v>
      </c>
      <c r="J59" t="s">
        <v>359</v>
      </c>
      <c r="K59" t="s">
        <v>326</v>
      </c>
      <c r="M59" s="2" t="str">
        <f t="shared" si="0"/>
        <v>2809-07-15</v>
      </c>
      <c r="N59" s="2" t="str">
        <f t="shared" si="1"/>
        <v>2816-10-11</v>
      </c>
      <c r="O59">
        <f t="shared" si="2"/>
        <v>7.2416153319644083</v>
      </c>
      <c r="P59" t="str">
        <f t="shared" si="3"/>
        <v>R</v>
      </c>
    </row>
    <row r="60" spans="1:16" ht="17" x14ac:dyDescent="0.2">
      <c r="A60" t="s">
        <v>36</v>
      </c>
      <c r="B60" t="s">
        <v>539</v>
      </c>
      <c r="C60" t="s">
        <v>355</v>
      </c>
      <c r="D60">
        <v>5</v>
      </c>
      <c r="E60">
        <v>5</v>
      </c>
      <c r="F60" t="s">
        <v>326</v>
      </c>
      <c r="G60" t="s">
        <v>540</v>
      </c>
      <c r="H60" t="s">
        <v>541</v>
      </c>
      <c r="I60" t="s">
        <v>326</v>
      </c>
      <c r="J60" t="s">
        <v>362</v>
      </c>
      <c r="K60" t="s">
        <v>326</v>
      </c>
      <c r="M60" s="2" t="str">
        <f t="shared" si="0"/>
        <v>2809-03-09</v>
      </c>
      <c r="N60" s="2" t="str">
        <f t="shared" si="1"/>
        <v>2816-07-08</v>
      </c>
      <c r="O60">
        <f t="shared" si="2"/>
        <v>7.3319644079397674</v>
      </c>
      <c r="P60" t="str">
        <f t="shared" si="3"/>
        <v>R</v>
      </c>
    </row>
    <row r="61" spans="1:16" ht="17" x14ac:dyDescent="0.2">
      <c r="A61" t="s">
        <v>37</v>
      </c>
      <c r="B61" t="s">
        <v>542</v>
      </c>
      <c r="C61" t="s">
        <v>355</v>
      </c>
      <c r="D61">
        <v>5</v>
      </c>
      <c r="E61">
        <v>5</v>
      </c>
      <c r="F61">
        <v>5</v>
      </c>
      <c r="G61" t="s">
        <v>543</v>
      </c>
      <c r="H61" t="s">
        <v>544</v>
      </c>
      <c r="I61" t="s">
        <v>545</v>
      </c>
      <c r="J61" t="s">
        <v>359</v>
      </c>
      <c r="K61" t="s">
        <v>326</v>
      </c>
      <c r="M61" s="2" t="str">
        <f t="shared" si="0"/>
        <v>2808-09-06</v>
      </c>
      <c r="N61" s="2" t="str">
        <f t="shared" si="1"/>
        <v>2815-12-23</v>
      </c>
      <c r="O61">
        <f t="shared" si="2"/>
        <v>7.2936344969199176</v>
      </c>
      <c r="P61" t="str">
        <f t="shared" si="3"/>
        <v>R</v>
      </c>
    </row>
    <row r="62" spans="1:16" ht="17" x14ac:dyDescent="0.2">
      <c r="A62" t="s">
        <v>192</v>
      </c>
      <c r="B62" t="s">
        <v>546</v>
      </c>
      <c r="C62" t="s">
        <v>355</v>
      </c>
      <c r="D62">
        <v>5</v>
      </c>
      <c r="E62" t="s">
        <v>326</v>
      </c>
      <c r="F62" t="s">
        <v>326</v>
      </c>
      <c r="G62" t="s">
        <v>547</v>
      </c>
      <c r="H62" t="s">
        <v>326</v>
      </c>
      <c r="I62" t="s">
        <v>326</v>
      </c>
      <c r="J62" t="s">
        <v>359</v>
      </c>
      <c r="K62" t="s">
        <v>326</v>
      </c>
      <c r="M62" s="2" t="str">
        <f t="shared" si="0"/>
        <v>2809-01-10</v>
      </c>
      <c r="N62" s="2" t="e">
        <f t="shared" si="1"/>
        <v>#VALUE!</v>
      </c>
      <c r="O62" t="e">
        <f t="shared" si="2"/>
        <v>#VALUE!</v>
      </c>
      <c r="P62" t="str">
        <f t="shared" si="3"/>
        <v>R</v>
      </c>
    </row>
    <row r="63" spans="1:16" ht="17" x14ac:dyDescent="0.2">
      <c r="A63" t="s">
        <v>38</v>
      </c>
      <c r="B63" t="s">
        <v>548</v>
      </c>
      <c r="C63" t="s">
        <v>355</v>
      </c>
      <c r="D63">
        <v>5</v>
      </c>
      <c r="E63">
        <v>5</v>
      </c>
      <c r="F63" t="s">
        <v>326</v>
      </c>
      <c r="G63" t="s">
        <v>549</v>
      </c>
      <c r="H63" t="s">
        <v>550</v>
      </c>
      <c r="I63" t="s">
        <v>326</v>
      </c>
      <c r="J63" t="s">
        <v>359</v>
      </c>
      <c r="K63" t="s">
        <v>326</v>
      </c>
      <c r="M63" s="2" t="str">
        <f t="shared" si="0"/>
        <v>2809-08-19</v>
      </c>
      <c r="N63" s="2" t="str">
        <f t="shared" si="1"/>
        <v>2817-05-07</v>
      </c>
      <c r="O63">
        <f t="shared" si="2"/>
        <v>7.7158503194402188</v>
      </c>
      <c r="P63" t="str">
        <f t="shared" si="3"/>
        <v>R</v>
      </c>
    </row>
    <row r="64" spans="1:16" ht="17" x14ac:dyDescent="0.2">
      <c r="A64" t="s">
        <v>193</v>
      </c>
      <c r="B64" t="s">
        <v>551</v>
      </c>
      <c r="C64" t="s">
        <v>344</v>
      </c>
      <c r="D64">
        <v>5</v>
      </c>
      <c r="E64">
        <v>5</v>
      </c>
      <c r="F64" t="s">
        <v>326</v>
      </c>
      <c r="G64" t="s">
        <v>552</v>
      </c>
      <c r="H64" t="s">
        <v>553</v>
      </c>
      <c r="I64" t="s">
        <v>326</v>
      </c>
      <c r="J64" t="s">
        <v>359</v>
      </c>
      <c r="K64" t="s">
        <v>326</v>
      </c>
      <c r="M64" s="2" t="str">
        <f t="shared" si="0"/>
        <v>2809-06-23</v>
      </c>
      <c r="N64" s="2" t="str">
        <f t="shared" si="1"/>
        <v>2816-11-17</v>
      </c>
      <c r="O64">
        <f t="shared" si="2"/>
        <v>7.4031485284052021</v>
      </c>
      <c r="P64" t="str">
        <f t="shared" si="3"/>
        <v>R</v>
      </c>
    </row>
    <row r="65" spans="1:16" ht="17" x14ac:dyDescent="0.2">
      <c r="A65" t="s">
        <v>194</v>
      </c>
      <c r="B65" t="s">
        <v>554</v>
      </c>
      <c r="C65" t="s">
        <v>355</v>
      </c>
      <c r="D65">
        <v>3</v>
      </c>
      <c r="E65">
        <v>2</v>
      </c>
      <c r="F65" t="s">
        <v>326</v>
      </c>
      <c r="G65" t="s">
        <v>555</v>
      </c>
      <c r="H65" t="s">
        <v>556</v>
      </c>
      <c r="I65" t="s">
        <v>326</v>
      </c>
      <c r="J65" t="s">
        <v>359</v>
      </c>
      <c r="K65" t="s">
        <v>326</v>
      </c>
      <c r="M65" s="2" t="str">
        <f t="shared" si="0"/>
        <v>2809-07-31</v>
      </c>
      <c r="N65" s="2" t="str">
        <f t="shared" si="1"/>
        <v>2816-09-21</v>
      </c>
      <c r="O65">
        <f t="shared" si="2"/>
        <v>7.1430527036276521</v>
      </c>
      <c r="P65" t="str">
        <f t="shared" si="3"/>
        <v>L</v>
      </c>
    </row>
    <row r="66" spans="1:16" ht="17" x14ac:dyDescent="0.2">
      <c r="A66" t="s">
        <v>195</v>
      </c>
      <c r="B66" t="s">
        <v>557</v>
      </c>
      <c r="C66" t="s">
        <v>355</v>
      </c>
      <c r="D66">
        <v>5</v>
      </c>
      <c r="E66">
        <v>5</v>
      </c>
      <c r="F66" t="s">
        <v>326</v>
      </c>
      <c r="G66" t="s">
        <v>558</v>
      </c>
      <c r="H66" t="s">
        <v>559</v>
      </c>
      <c r="I66" t="s">
        <v>326</v>
      </c>
      <c r="J66" t="s">
        <v>359</v>
      </c>
      <c r="K66" t="s">
        <v>326</v>
      </c>
      <c r="M66" s="2" t="str">
        <f t="shared" si="0"/>
        <v>2809-05-25</v>
      </c>
      <c r="N66" s="2" t="str">
        <f t="shared" si="1"/>
        <v>2816-07-12</v>
      </c>
      <c r="O66">
        <f t="shared" si="2"/>
        <v>7.1321013004791238</v>
      </c>
      <c r="P66" t="str">
        <f t="shared" si="3"/>
        <v>R</v>
      </c>
    </row>
    <row r="67" spans="1:16" ht="17" x14ac:dyDescent="0.2">
      <c r="A67" t="s">
        <v>196</v>
      </c>
      <c r="B67" t="s">
        <v>560</v>
      </c>
      <c r="C67" t="s">
        <v>344</v>
      </c>
      <c r="D67">
        <v>5</v>
      </c>
      <c r="E67">
        <v>5</v>
      </c>
      <c r="F67" t="s">
        <v>326</v>
      </c>
      <c r="G67" t="s">
        <v>561</v>
      </c>
      <c r="H67" t="s">
        <v>562</v>
      </c>
      <c r="I67" t="s">
        <v>326</v>
      </c>
      <c r="J67" t="s">
        <v>359</v>
      </c>
      <c r="K67" t="s">
        <v>326</v>
      </c>
      <c r="M67" s="2" t="str">
        <f t="shared" ref="M67:M130" si="4">CONCATENATE(LEFT(B67,4)+1000, RIGHT(B67,6))</f>
        <v>2809-10-02</v>
      </c>
      <c r="N67" s="2" t="str">
        <f t="shared" ref="N67:N130" si="5">CONCATENATE(LEFT(H67,4)+1000, RIGHT(H67,6))</f>
        <v>2816-12-01</v>
      </c>
      <c r="O67">
        <f t="shared" ref="O67:O130" si="6">YEARFRAC(M67,N67,1)</f>
        <v>7.1649555099247095</v>
      </c>
      <c r="P67" t="str">
        <f t="shared" ref="P67:P130" si="7">IF(OR(E67&gt;3, E67=3),"R","L")</f>
        <v>R</v>
      </c>
    </row>
    <row r="68" spans="1:16" ht="17" x14ac:dyDescent="0.2">
      <c r="A68" t="s">
        <v>197</v>
      </c>
      <c r="B68" t="s">
        <v>508</v>
      </c>
      <c r="C68" t="s">
        <v>344</v>
      </c>
      <c r="D68">
        <v>5</v>
      </c>
      <c r="E68">
        <v>5</v>
      </c>
      <c r="F68">
        <v>5</v>
      </c>
      <c r="G68" t="s">
        <v>563</v>
      </c>
      <c r="H68" t="s">
        <v>564</v>
      </c>
      <c r="I68" t="s">
        <v>565</v>
      </c>
      <c r="J68" t="s">
        <v>362</v>
      </c>
      <c r="K68" t="s">
        <v>326</v>
      </c>
      <c r="M68" s="2" t="str">
        <f t="shared" si="4"/>
        <v>2809-01-30</v>
      </c>
      <c r="N68" s="2" t="str">
        <f t="shared" si="5"/>
        <v>2816-07-06</v>
      </c>
      <c r="O68">
        <f t="shared" si="6"/>
        <v>7.4305270362765228</v>
      </c>
      <c r="P68" t="str">
        <f t="shared" si="7"/>
        <v>R</v>
      </c>
    </row>
    <row r="69" spans="1:16" ht="17" x14ac:dyDescent="0.2">
      <c r="A69" t="s">
        <v>39</v>
      </c>
      <c r="B69" t="s">
        <v>566</v>
      </c>
      <c r="C69" t="s">
        <v>344</v>
      </c>
      <c r="D69">
        <v>5</v>
      </c>
      <c r="E69">
        <v>5</v>
      </c>
      <c r="F69">
        <v>5</v>
      </c>
      <c r="G69" t="s">
        <v>567</v>
      </c>
      <c r="H69" t="s">
        <v>568</v>
      </c>
      <c r="I69" t="s">
        <v>569</v>
      </c>
      <c r="J69" t="s">
        <v>359</v>
      </c>
      <c r="K69" t="s">
        <v>326</v>
      </c>
      <c r="M69" s="2" t="str">
        <f t="shared" si="4"/>
        <v>2810-01-20</v>
      </c>
      <c r="N69" s="2" t="str">
        <f t="shared" si="5"/>
        <v>2817-05-04</v>
      </c>
      <c r="O69">
        <f t="shared" si="6"/>
        <v>7.2854209445585214</v>
      </c>
      <c r="P69" t="str">
        <f t="shared" si="7"/>
        <v>R</v>
      </c>
    </row>
    <row r="70" spans="1:16" ht="17" x14ac:dyDescent="0.2">
      <c r="A70" t="s">
        <v>198</v>
      </c>
      <c r="B70" t="s">
        <v>570</v>
      </c>
      <c r="C70" t="s">
        <v>355</v>
      </c>
      <c r="D70">
        <v>4</v>
      </c>
      <c r="E70">
        <v>4</v>
      </c>
      <c r="F70" t="s">
        <v>326</v>
      </c>
      <c r="G70" t="s">
        <v>571</v>
      </c>
      <c r="H70" t="s">
        <v>572</v>
      </c>
      <c r="I70" t="s">
        <v>326</v>
      </c>
      <c r="J70" t="s">
        <v>359</v>
      </c>
      <c r="K70" t="s">
        <v>326</v>
      </c>
      <c r="M70" s="2" t="str">
        <f t="shared" si="4"/>
        <v>2808-11-29</v>
      </c>
      <c r="N70" s="2" t="str">
        <f t="shared" si="5"/>
        <v>2816-03-06</v>
      </c>
      <c r="O70">
        <f t="shared" si="6"/>
        <v>7.264598540145986</v>
      </c>
      <c r="P70" t="str">
        <f t="shared" si="7"/>
        <v>R</v>
      </c>
    </row>
    <row r="71" spans="1:16" ht="17" x14ac:dyDescent="0.2">
      <c r="A71" t="s">
        <v>199</v>
      </c>
      <c r="B71" t="s">
        <v>573</v>
      </c>
      <c r="C71" t="s">
        <v>355</v>
      </c>
      <c r="D71">
        <v>4</v>
      </c>
      <c r="E71" t="s">
        <v>326</v>
      </c>
      <c r="F71" t="s">
        <v>326</v>
      </c>
      <c r="G71" t="s">
        <v>574</v>
      </c>
      <c r="H71" t="s">
        <v>326</v>
      </c>
      <c r="I71" t="s">
        <v>326</v>
      </c>
      <c r="J71" t="s">
        <v>362</v>
      </c>
      <c r="K71" t="s">
        <v>326</v>
      </c>
      <c r="M71" s="2" t="str">
        <f t="shared" si="4"/>
        <v>2809-06-02</v>
      </c>
      <c r="N71" s="2" t="e">
        <f t="shared" si="5"/>
        <v>#VALUE!</v>
      </c>
      <c r="O71" t="e">
        <f t="shared" si="6"/>
        <v>#VALUE!</v>
      </c>
      <c r="P71" t="str">
        <f t="shared" si="7"/>
        <v>R</v>
      </c>
    </row>
    <row r="72" spans="1:16" ht="17" x14ac:dyDescent="0.2">
      <c r="A72" t="s">
        <v>40</v>
      </c>
      <c r="B72" t="s">
        <v>575</v>
      </c>
      <c r="C72" t="s">
        <v>344</v>
      </c>
      <c r="D72">
        <v>4</v>
      </c>
      <c r="E72">
        <v>4</v>
      </c>
      <c r="F72" t="s">
        <v>326</v>
      </c>
      <c r="G72" t="s">
        <v>576</v>
      </c>
      <c r="H72" t="s">
        <v>577</v>
      </c>
      <c r="I72" t="s">
        <v>326</v>
      </c>
      <c r="J72" t="s">
        <v>362</v>
      </c>
      <c r="K72" t="s">
        <v>326</v>
      </c>
      <c r="M72" s="2" t="str">
        <f t="shared" si="4"/>
        <v>2809-08-20</v>
      </c>
      <c r="N72" s="2" t="str">
        <f t="shared" si="5"/>
        <v>2816-09-27</v>
      </c>
      <c r="O72">
        <f t="shared" si="6"/>
        <v>7.1047227926078032</v>
      </c>
      <c r="P72" t="str">
        <f t="shared" si="7"/>
        <v>R</v>
      </c>
    </row>
    <row r="73" spans="1:16" ht="17" x14ac:dyDescent="0.2">
      <c r="A73" t="s">
        <v>200</v>
      </c>
      <c r="B73" t="s">
        <v>578</v>
      </c>
      <c r="C73" t="s">
        <v>344</v>
      </c>
      <c r="D73">
        <v>5</v>
      </c>
      <c r="E73" t="s">
        <v>326</v>
      </c>
      <c r="F73" t="s">
        <v>326</v>
      </c>
      <c r="G73" t="s">
        <v>579</v>
      </c>
      <c r="H73" t="s">
        <v>326</v>
      </c>
      <c r="I73" t="s">
        <v>326</v>
      </c>
      <c r="J73" t="s">
        <v>359</v>
      </c>
      <c r="K73" t="s">
        <v>326</v>
      </c>
      <c r="M73" s="2" t="str">
        <f t="shared" si="4"/>
        <v>2809-03-23</v>
      </c>
      <c r="N73" s="2" t="e">
        <f t="shared" si="5"/>
        <v>#VALUE!</v>
      </c>
      <c r="O73" t="e">
        <f t="shared" si="6"/>
        <v>#VALUE!</v>
      </c>
      <c r="P73" t="str">
        <f t="shared" si="7"/>
        <v>R</v>
      </c>
    </row>
    <row r="74" spans="1:16" ht="17" x14ac:dyDescent="0.2">
      <c r="A74" t="s">
        <v>41</v>
      </c>
      <c r="B74" t="s">
        <v>580</v>
      </c>
      <c r="C74" t="s">
        <v>344</v>
      </c>
      <c r="D74">
        <v>4</v>
      </c>
      <c r="E74">
        <v>4</v>
      </c>
      <c r="F74" t="s">
        <v>326</v>
      </c>
      <c r="G74" t="s">
        <v>581</v>
      </c>
      <c r="H74" t="s">
        <v>582</v>
      </c>
      <c r="I74" t="s">
        <v>326</v>
      </c>
      <c r="J74" t="s">
        <v>359</v>
      </c>
      <c r="K74" t="s">
        <v>326</v>
      </c>
      <c r="M74" s="2" t="str">
        <f t="shared" si="4"/>
        <v>2809-12-02</v>
      </c>
      <c r="N74" s="2" t="str">
        <f t="shared" si="5"/>
        <v>2817-02-12</v>
      </c>
      <c r="O74">
        <f t="shared" si="6"/>
        <v>7.1983571645877698</v>
      </c>
      <c r="P74" t="str">
        <f t="shared" si="7"/>
        <v>R</v>
      </c>
    </row>
    <row r="75" spans="1:16" ht="17" x14ac:dyDescent="0.2">
      <c r="A75" t="s">
        <v>201</v>
      </c>
      <c r="B75" t="s">
        <v>583</v>
      </c>
      <c r="C75" t="s">
        <v>344</v>
      </c>
      <c r="D75">
        <v>3</v>
      </c>
      <c r="E75">
        <v>5</v>
      </c>
      <c r="F75">
        <v>5</v>
      </c>
      <c r="G75" t="s">
        <v>584</v>
      </c>
      <c r="H75" t="s">
        <v>585</v>
      </c>
      <c r="I75" t="s">
        <v>586</v>
      </c>
      <c r="J75" t="s">
        <v>359</v>
      </c>
      <c r="K75" t="s">
        <v>326</v>
      </c>
      <c r="M75" s="2" t="str">
        <f t="shared" si="4"/>
        <v>2809-11-11</v>
      </c>
      <c r="N75" s="2" t="str">
        <f t="shared" si="5"/>
        <v>2816-12-09</v>
      </c>
      <c r="O75">
        <f t="shared" si="6"/>
        <v>7.0773442847364816</v>
      </c>
      <c r="P75" t="str">
        <f t="shared" si="7"/>
        <v>R</v>
      </c>
    </row>
    <row r="76" spans="1:16" ht="17" x14ac:dyDescent="0.2">
      <c r="A76" t="s">
        <v>42</v>
      </c>
      <c r="B76" t="s">
        <v>587</v>
      </c>
      <c r="C76" t="s">
        <v>344</v>
      </c>
      <c r="D76">
        <v>4</v>
      </c>
      <c r="E76">
        <v>5</v>
      </c>
      <c r="F76">
        <v>4</v>
      </c>
      <c r="G76" t="s">
        <v>588</v>
      </c>
      <c r="H76" t="s">
        <v>589</v>
      </c>
      <c r="I76" t="s">
        <v>590</v>
      </c>
      <c r="J76" t="s">
        <v>359</v>
      </c>
      <c r="K76" t="s">
        <v>326</v>
      </c>
      <c r="M76" s="2" t="str">
        <f t="shared" si="4"/>
        <v>2809-08-24</v>
      </c>
      <c r="N76" s="2" t="str">
        <f t="shared" si="5"/>
        <v>2817-02-01</v>
      </c>
      <c r="O76">
        <f t="shared" si="6"/>
        <v>7.4420444174018865</v>
      </c>
      <c r="P76" t="str">
        <f t="shared" si="7"/>
        <v>R</v>
      </c>
    </row>
    <row r="77" spans="1:16" ht="17" x14ac:dyDescent="0.2">
      <c r="A77" t="s">
        <v>202</v>
      </c>
      <c r="B77" t="s">
        <v>591</v>
      </c>
      <c r="C77" t="s">
        <v>355</v>
      </c>
      <c r="D77">
        <v>4</v>
      </c>
      <c r="E77">
        <v>5</v>
      </c>
      <c r="F77">
        <v>4</v>
      </c>
      <c r="G77" t="s">
        <v>592</v>
      </c>
      <c r="H77" t="s">
        <v>593</v>
      </c>
      <c r="I77" t="s">
        <v>594</v>
      </c>
      <c r="J77" t="s">
        <v>362</v>
      </c>
      <c r="K77" t="s">
        <v>326</v>
      </c>
      <c r="M77" s="2" t="str">
        <f t="shared" si="4"/>
        <v>2809-06-13</v>
      </c>
      <c r="N77" s="2" t="str">
        <f t="shared" si="5"/>
        <v>2816-10-09</v>
      </c>
      <c r="O77">
        <f t="shared" si="6"/>
        <v>7.3237508555783712</v>
      </c>
      <c r="P77" t="str">
        <f t="shared" si="7"/>
        <v>R</v>
      </c>
    </row>
    <row r="78" spans="1:16" ht="17" x14ac:dyDescent="0.2">
      <c r="A78" t="s">
        <v>203</v>
      </c>
      <c r="B78" t="s">
        <v>595</v>
      </c>
      <c r="C78" t="s">
        <v>344</v>
      </c>
      <c r="D78">
        <v>5</v>
      </c>
      <c r="E78" t="s">
        <v>326</v>
      </c>
      <c r="F78" t="s">
        <v>326</v>
      </c>
      <c r="G78" t="s">
        <v>596</v>
      </c>
      <c r="H78" t="s">
        <v>326</v>
      </c>
      <c r="I78" t="s">
        <v>326</v>
      </c>
      <c r="J78" t="s">
        <v>359</v>
      </c>
      <c r="K78" t="s">
        <v>326</v>
      </c>
      <c r="M78" s="2" t="str">
        <f t="shared" si="4"/>
        <v>2810-02-07</v>
      </c>
      <c r="N78" s="2" t="e">
        <f t="shared" si="5"/>
        <v>#VALUE!</v>
      </c>
      <c r="O78" t="e">
        <f t="shared" si="6"/>
        <v>#VALUE!</v>
      </c>
      <c r="P78" t="str">
        <f t="shared" si="7"/>
        <v>R</v>
      </c>
    </row>
    <row r="79" spans="1:16" ht="17" x14ac:dyDescent="0.2">
      <c r="A79" t="s">
        <v>43</v>
      </c>
      <c r="B79" t="s">
        <v>495</v>
      </c>
      <c r="C79" t="s">
        <v>355</v>
      </c>
      <c r="D79">
        <v>4</v>
      </c>
      <c r="E79">
        <v>3</v>
      </c>
      <c r="F79">
        <v>5</v>
      </c>
      <c r="G79" t="s">
        <v>597</v>
      </c>
      <c r="H79" t="s">
        <v>598</v>
      </c>
      <c r="I79" t="s">
        <v>599</v>
      </c>
      <c r="J79" t="s">
        <v>359</v>
      </c>
      <c r="K79" t="s">
        <v>326</v>
      </c>
      <c r="M79" s="2" t="str">
        <f t="shared" si="4"/>
        <v>2809-02-08</v>
      </c>
      <c r="N79" s="2" t="str">
        <f t="shared" si="5"/>
        <v>2816-05-03</v>
      </c>
      <c r="O79">
        <f t="shared" si="6"/>
        <v>7.2306639288158792</v>
      </c>
      <c r="P79" t="str">
        <f t="shared" si="7"/>
        <v>R</v>
      </c>
    </row>
    <row r="80" spans="1:16" ht="17" x14ac:dyDescent="0.2">
      <c r="A80" t="s">
        <v>44</v>
      </c>
      <c r="B80" t="s">
        <v>600</v>
      </c>
      <c r="C80" t="s">
        <v>355</v>
      </c>
      <c r="D80">
        <v>4</v>
      </c>
      <c r="E80">
        <v>5</v>
      </c>
      <c r="F80" t="s">
        <v>326</v>
      </c>
      <c r="G80" t="s">
        <v>601</v>
      </c>
      <c r="H80" t="s">
        <v>602</v>
      </c>
      <c r="I80" t="s">
        <v>326</v>
      </c>
      <c r="J80" t="s">
        <v>359</v>
      </c>
      <c r="K80" t="s">
        <v>326</v>
      </c>
      <c r="M80" s="2" t="str">
        <f t="shared" si="4"/>
        <v>2809-03-27</v>
      </c>
      <c r="N80" s="2" t="str">
        <f t="shared" si="5"/>
        <v>2817-03-31</v>
      </c>
      <c r="O80">
        <f t="shared" si="6"/>
        <v>8.0115606936416182</v>
      </c>
      <c r="P80" t="str">
        <f t="shared" si="7"/>
        <v>R</v>
      </c>
    </row>
    <row r="81" spans="1:16" ht="17" x14ac:dyDescent="0.2">
      <c r="A81" t="s">
        <v>204</v>
      </c>
      <c r="B81" t="s">
        <v>603</v>
      </c>
      <c r="C81" t="s">
        <v>344</v>
      </c>
      <c r="D81">
        <v>5</v>
      </c>
      <c r="E81">
        <v>5</v>
      </c>
      <c r="F81" t="s">
        <v>326</v>
      </c>
      <c r="G81" t="s">
        <v>604</v>
      </c>
      <c r="H81" t="s">
        <v>605</v>
      </c>
      <c r="I81" t="s">
        <v>326</v>
      </c>
      <c r="J81" t="s">
        <v>359</v>
      </c>
      <c r="K81" t="s">
        <v>326</v>
      </c>
      <c r="M81" s="2" t="str">
        <f t="shared" si="4"/>
        <v>2809-09-15</v>
      </c>
      <c r="N81" s="2" t="str">
        <f t="shared" si="5"/>
        <v>2816-12-27</v>
      </c>
      <c r="O81">
        <f t="shared" si="6"/>
        <v>7.2826830937713893</v>
      </c>
      <c r="P81" t="str">
        <f t="shared" si="7"/>
        <v>R</v>
      </c>
    </row>
    <row r="82" spans="1:16" ht="17" x14ac:dyDescent="0.2">
      <c r="A82" t="s">
        <v>205</v>
      </c>
      <c r="B82" t="s">
        <v>429</v>
      </c>
      <c r="C82" t="s">
        <v>355</v>
      </c>
      <c r="D82">
        <v>5</v>
      </c>
      <c r="E82" t="s">
        <v>326</v>
      </c>
      <c r="F82" t="s">
        <v>326</v>
      </c>
      <c r="G82" t="s">
        <v>606</v>
      </c>
      <c r="H82" t="s">
        <v>326</v>
      </c>
      <c r="I82" t="s">
        <v>326</v>
      </c>
      <c r="J82" t="s">
        <v>359</v>
      </c>
      <c r="K82" t="s">
        <v>326</v>
      </c>
      <c r="M82" s="2" t="str">
        <f t="shared" si="4"/>
        <v>2809-05-29</v>
      </c>
      <c r="N82" s="2" t="e">
        <f t="shared" si="5"/>
        <v>#VALUE!</v>
      </c>
      <c r="O82" t="e">
        <f t="shared" si="6"/>
        <v>#VALUE!</v>
      </c>
      <c r="P82" t="str">
        <f t="shared" si="7"/>
        <v>R</v>
      </c>
    </row>
    <row r="83" spans="1:16" ht="17" x14ac:dyDescent="0.2">
      <c r="A83" t="s">
        <v>206</v>
      </c>
      <c r="B83" t="s">
        <v>607</v>
      </c>
      <c r="C83" t="s">
        <v>344</v>
      </c>
      <c r="D83">
        <v>3</v>
      </c>
      <c r="E83">
        <v>4</v>
      </c>
      <c r="F83" t="s">
        <v>326</v>
      </c>
      <c r="G83" t="s">
        <v>608</v>
      </c>
      <c r="H83" t="s">
        <v>609</v>
      </c>
      <c r="I83" t="s">
        <v>326</v>
      </c>
      <c r="J83" t="s">
        <v>359</v>
      </c>
      <c r="K83" t="s">
        <v>326</v>
      </c>
      <c r="M83" s="2" t="str">
        <f t="shared" si="4"/>
        <v>2810-01-08</v>
      </c>
      <c r="N83" s="2" t="str">
        <f t="shared" si="5"/>
        <v>2817-02-11</v>
      </c>
      <c r="O83">
        <f t="shared" si="6"/>
        <v>7.0937713894592749</v>
      </c>
      <c r="P83" t="str">
        <f t="shared" si="7"/>
        <v>R</v>
      </c>
    </row>
    <row r="84" spans="1:16" ht="17" x14ac:dyDescent="0.2">
      <c r="A84" t="s">
        <v>207</v>
      </c>
      <c r="B84" t="s">
        <v>610</v>
      </c>
      <c r="C84" t="s">
        <v>344</v>
      </c>
      <c r="D84">
        <v>5</v>
      </c>
      <c r="E84">
        <v>5</v>
      </c>
      <c r="F84">
        <v>5</v>
      </c>
      <c r="G84" t="s">
        <v>611</v>
      </c>
      <c r="H84" t="s">
        <v>612</v>
      </c>
      <c r="I84" t="s">
        <v>613</v>
      </c>
      <c r="J84" t="s">
        <v>359</v>
      </c>
      <c r="K84" t="s">
        <v>326</v>
      </c>
      <c r="M84" s="2" t="str">
        <f t="shared" si="4"/>
        <v>2809-09-04</v>
      </c>
      <c r="N84" s="2" t="str">
        <f t="shared" si="5"/>
        <v>2816-06-03</v>
      </c>
      <c r="O84">
        <f t="shared" si="6"/>
        <v>6.7460643394934978</v>
      </c>
      <c r="P84" t="str">
        <f t="shared" si="7"/>
        <v>R</v>
      </c>
    </row>
    <row r="85" spans="1:16" ht="17" x14ac:dyDescent="0.2">
      <c r="A85" t="s">
        <v>45</v>
      </c>
      <c r="B85" t="s">
        <v>614</v>
      </c>
      <c r="C85" t="s">
        <v>344</v>
      </c>
      <c r="D85">
        <v>4</v>
      </c>
      <c r="E85">
        <v>4</v>
      </c>
      <c r="F85">
        <v>4</v>
      </c>
      <c r="G85" t="s">
        <v>615</v>
      </c>
      <c r="H85" t="s">
        <v>616</v>
      </c>
      <c r="I85" t="s">
        <v>617</v>
      </c>
      <c r="J85" t="s">
        <v>359</v>
      </c>
      <c r="K85" t="s">
        <v>326</v>
      </c>
      <c r="M85" s="2" t="str">
        <f t="shared" si="4"/>
        <v>2809-11-30</v>
      </c>
      <c r="N85" s="2" t="str">
        <f t="shared" si="5"/>
        <v>2817-01-06</v>
      </c>
      <c r="O85">
        <f t="shared" si="6"/>
        <v>7.1025250988743531</v>
      </c>
      <c r="P85" t="str">
        <f t="shared" si="7"/>
        <v>R</v>
      </c>
    </row>
    <row r="86" spans="1:16" ht="17" x14ac:dyDescent="0.2">
      <c r="A86" t="s">
        <v>208</v>
      </c>
      <c r="B86" t="s">
        <v>551</v>
      </c>
      <c r="C86" t="s">
        <v>344</v>
      </c>
      <c r="D86">
        <v>5</v>
      </c>
      <c r="E86">
        <v>5</v>
      </c>
      <c r="F86" t="s">
        <v>326</v>
      </c>
      <c r="G86" t="s">
        <v>618</v>
      </c>
      <c r="H86" t="s">
        <v>619</v>
      </c>
      <c r="I86" t="s">
        <v>326</v>
      </c>
      <c r="J86" t="s">
        <v>359</v>
      </c>
      <c r="K86" t="s">
        <v>326</v>
      </c>
      <c r="M86" s="2" t="str">
        <f t="shared" si="4"/>
        <v>2809-06-23</v>
      </c>
      <c r="N86" s="2" t="str">
        <f t="shared" si="5"/>
        <v>2816-08-05</v>
      </c>
      <c r="O86">
        <f t="shared" si="6"/>
        <v>7.1184120465434635</v>
      </c>
      <c r="P86" t="str">
        <f t="shared" si="7"/>
        <v>R</v>
      </c>
    </row>
    <row r="87" spans="1:16" ht="17" x14ac:dyDescent="0.2">
      <c r="A87" t="s">
        <v>209</v>
      </c>
      <c r="B87" t="s">
        <v>620</v>
      </c>
      <c r="C87" t="s">
        <v>355</v>
      </c>
      <c r="D87">
        <v>5</v>
      </c>
      <c r="E87">
        <v>4</v>
      </c>
      <c r="F87" t="s">
        <v>326</v>
      </c>
      <c r="G87" t="s">
        <v>621</v>
      </c>
      <c r="H87" t="s">
        <v>622</v>
      </c>
      <c r="I87" t="s">
        <v>326</v>
      </c>
      <c r="J87" t="s">
        <v>359</v>
      </c>
      <c r="K87" t="s">
        <v>326</v>
      </c>
      <c r="M87" s="2" t="str">
        <f t="shared" si="4"/>
        <v>2809-09-07</v>
      </c>
      <c r="N87" s="2" t="str">
        <f t="shared" si="5"/>
        <v>2816-11-05</v>
      </c>
      <c r="O87">
        <f t="shared" si="6"/>
        <v>7.1622176591375766</v>
      </c>
      <c r="P87" t="str">
        <f t="shared" si="7"/>
        <v>R</v>
      </c>
    </row>
    <row r="88" spans="1:16" ht="17" x14ac:dyDescent="0.2">
      <c r="A88" t="s">
        <v>46</v>
      </c>
      <c r="B88" t="s">
        <v>623</v>
      </c>
      <c r="C88" t="s">
        <v>344</v>
      </c>
      <c r="D88">
        <v>4</v>
      </c>
      <c r="E88">
        <v>3</v>
      </c>
      <c r="F88">
        <v>3</v>
      </c>
      <c r="G88" t="s">
        <v>624</v>
      </c>
      <c r="H88" t="s">
        <v>625</v>
      </c>
      <c r="I88" t="s">
        <v>626</v>
      </c>
      <c r="J88" t="s">
        <v>359</v>
      </c>
      <c r="K88" t="s">
        <v>326</v>
      </c>
      <c r="M88" s="2" t="str">
        <f t="shared" si="4"/>
        <v>2810-04-15</v>
      </c>
      <c r="N88" s="2" t="str">
        <f t="shared" si="5"/>
        <v>2817-05-18</v>
      </c>
      <c r="O88">
        <f t="shared" si="6"/>
        <v>7.0910335386721428</v>
      </c>
      <c r="P88" t="str">
        <f t="shared" si="7"/>
        <v>R</v>
      </c>
    </row>
    <row r="89" spans="1:16" ht="17" x14ac:dyDescent="0.2">
      <c r="A89" t="s">
        <v>47</v>
      </c>
      <c r="B89" t="s">
        <v>627</v>
      </c>
      <c r="C89" t="s">
        <v>355</v>
      </c>
      <c r="D89">
        <v>4</v>
      </c>
      <c r="E89">
        <v>4</v>
      </c>
      <c r="F89">
        <v>5</v>
      </c>
      <c r="G89" t="s">
        <v>628</v>
      </c>
      <c r="H89" t="s">
        <v>629</v>
      </c>
      <c r="I89" t="s">
        <v>630</v>
      </c>
      <c r="J89" t="s">
        <v>359</v>
      </c>
      <c r="K89" t="s">
        <v>326</v>
      </c>
      <c r="M89" s="2" t="str">
        <f t="shared" si="4"/>
        <v>2809-12-01</v>
      </c>
      <c r="N89" s="2" t="str">
        <f t="shared" si="5"/>
        <v>2816-12-28</v>
      </c>
      <c r="O89">
        <f t="shared" si="6"/>
        <v>7.0746064339493495</v>
      </c>
      <c r="P89" t="str">
        <f t="shared" si="7"/>
        <v>R</v>
      </c>
    </row>
    <row r="90" spans="1:16" ht="17" x14ac:dyDescent="0.2">
      <c r="A90" t="s">
        <v>48</v>
      </c>
      <c r="B90" t="s">
        <v>631</v>
      </c>
      <c r="C90" t="s">
        <v>344</v>
      </c>
      <c r="D90">
        <v>4</v>
      </c>
      <c r="E90">
        <v>5</v>
      </c>
      <c r="F90" t="s">
        <v>326</v>
      </c>
      <c r="G90" t="s">
        <v>632</v>
      </c>
      <c r="H90" t="s">
        <v>537</v>
      </c>
      <c r="I90" t="s">
        <v>633</v>
      </c>
      <c r="J90" t="s">
        <v>359</v>
      </c>
      <c r="K90" t="s">
        <v>326</v>
      </c>
      <c r="M90" s="2" t="str">
        <f t="shared" si="4"/>
        <v>2809-09-16</v>
      </c>
      <c r="N90" s="2" t="str">
        <f t="shared" si="5"/>
        <v>2816-10-11</v>
      </c>
      <c r="O90">
        <f t="shared" si="6"/>
        <v>7.0691307323750854</v>
      </c>
      <c r="P90" t="str">
        <f t="shared" si="7"/>
        <v>R</v>
      </c>
    </row>
    <row r="91" spans="1:16" ht="17" x14ac:dyDescent="0.2">
      <c r="A91" t="s">
        <v>49</v>
      </c>
      <c r="B91" t="s">
        <v>634</v>
      </c>
      <c r="C91" t="s">
        <v>355</v>
      </c>
      <c r="D91">
        <v>5</v>
      </c>
      <c r="E91">
        <v>5</v>
      </c>
      <c r="F91" t="s">
        <v>326</v>
      </c>
      <c r="G91" t="s">
        <v>635</v>
      </c>
      <c r="H91" t="s">
        <v>376</v>
      </c>
      <c r="I91" t="s">
        <v>326</v>
      </c>
      <c r="J91" t="s">
        <v>359</v>
      </c>
      <c r="K91" t="s">
        <v>326</v>
      </c>
      <c r="M91" s="2" t="str">
        <f t="shared" si="4"/>
        <v>2809-03-26</v>
      </c>
      <c r="N91" s="2" t="str">
        <f t="shared" si="5"/>
        <v>2816-05-28</v>
      </c>
      <c r="O91">
        <f t="shared" si="6"/>
        <v>7.1731690622861057</v>
      </c>
      <c r="P91" t="str">
        <f t="shared" si="7"/>
        <v>R</v>
      </c>
    </row>
    <row r="92" spans="1:16" ht="17" x14ac:dyDescent="0.2">
      <c r="A92" t="s">
        <v>210</v>
      </c>
      <c r="B92" t="s">
        <v>636</v>
      </c>
      <c r="C92" t="s">
        <v>344</v>
      </c>
      <c r="D92">
        <v>5</v>
      </c>
      <c r="E92" t="s">
        <v>326</v>
      </c>
      <c r="F92" t="s">
        <v>326</v>
      </c>
      <c r="G92" t="s">
        <v>637</v>
      </c>
      <c r="H92" t="s">
        <v>326</v>
      </c>
      <c r="I92" t="s">
        <v>326</v>
      </c>
      <c r="J92" t="s">
        <v>326</v>
      </c>
      <c r="K92" t="s">
        <v>359</v>
      </c>
      <c r="M92" s="2" t="str">
        <f t="shared" si="4"/>
        <v>2809-07-09</v>
      </c>
      <c r="N92" s="2" t="e">
        <f t="shared" si="5"/>
        <v>#VALUE!</v>
      </c>
      <c r="O92" t="e">
        <f t="shared" si="6"/>
        <v>#VALUE!</v>
      </c>
      <c r="P92" t="str">
        <f t="shared" si="7"/>
        <v>R</v>
      </c>
    </row>
    <row r="93" spans="1:16" ht="17" x14ac:dyDescent="0.2">
      <c r="A93" t="s">
        <v>211</v>
      </c>
      <c r="B93" t="s">
        <v>638</v>
      </c>
      <c r="C93" t="s">
        <v>355</v>
      </c>
      <c r="D93">
        <v>5</v>
      </c>
      <c r="E93">
        <v>5</v>
      </c>
      <c r="F93" t="s">
        <v>326</v>
      </c>
      <c r="G93" t="s">
        <v>639</v>
      </c>
      <c r="H93" t="s">
        <v>640</v>
      </c>
      <c r="I93" t="s">
        <v>326</v>
      </c>
      <c r="J93" t="s">
        <v>359</v>
      </c>
      <c r="K93" t="s">
        <v>326</v>
      </c>
      <c r="M93" s="2" t="str">
        <f t="shared" si="4"/>
        <v>2809-05-20</v>
      </c>
      <c r="N93" s="2" t="str">
        <f t="shared" si="5"/>
        <v>2816-06-20</v>
      </c>
      <c r="O93">
        <f t="shared" si="6"/>
        <v>7.0855578370978778</v>
      </c>
      <c r="P93" t="str">
        <f t="shared" si="7"/>
        <v>R</v>
      </c>
    </row>
    <row r="94" spans="1:16" ht="17" x14ac:dyDescent="0.2">
      <c r="A94" t="s">
        <v>50</v>
      </c>
      <c r="B94" t="s">
        <v>641</v>
      </c>
      <c r="C94" t="s">
        <v>344</v>
      </c>
      <c r="D94">
        <v>5</v>
      </c>
      <c r="E94">
        <v>4</v>
      </c>
      <c r="F94">
        <v>5</v>
      </c>
      <c r="G94" t="s">
        <v>642</v>
      </c>
      <c r="H94" t="s">
        <v>506</v>
      </c>
      <c r="I94" t="s">
        <v>643</v>
      </c>
      <c r="J94" t="s">
        <v>359</v>
      </c>
      <c r="K94" t="s">
        <v>326</v>
      </c>
      <c r="M94" s="2" t="str">
        <f t="shared" si="4"/>
        <v>2809-09-12</v>
      </c>
      <c r="N94" s="2" t="str">
        <f t="shared" si="5"/>
        <v>2816-10-13</v>
      </c>
      <c r="O94">
        <f t="shared" si="6"/>
        <v>7.0855578370978778</v>
      </c>
      <c r="P94" t="str">
        <f t="shared" si="7"/>
        <v>R</v>
      </c>
    </row>
    <row r="95" spans="1:16" ht="17" x14ac:dyDescent="0.2">
      <c r="A95" t="s">
        <v>51</v>
      </c>
      <c r="B95" t="s">
        <v>644</v>
      </c>
      <c r="C95" t="s">
        <v>344</v>
      </c>
      <c r="D95">
        <v>4</v>
      </c>
      <c r="E95">
        <v>5</v>
      </c>
      <c r="F95" t="s">
        <v>326</v>
      </c>
      <c r="G95" t="s">
        <v>645</v>
      </c>
      <c r="H95" t="s">
        <v>646</v>
      </c>
      <c r="I95" t="s">
        <v>326</v>
      </c>
      <c r="J95" t="s">
        <v>359</v>
      </c>
      <c r="K95" t="s">
        <v>326</v>
      </c>
      <c r="M95" s="2" t="str">
        <f t="shared" si="4"/>
        <v>2809-09-02</v>
      </c>
      <c r="N95" s="2" t="str">
        <f t="shared" si="5"/>
        <v>2817-01-22</v>
      </c>
      <c r="O95">
        <f t="shared" si="6"/>
        <v>7.390021296014603</v>
      </c>
      <c r="P95" t="str">
        <f t="shared" si="7"/>
        <v>R</v>
      </c>
    </row>
    <row r="96" spans="1:16" ht="17" x14ac:dyDescent="0.2">
      <c r="A96" t="s">
        <v>52</v>
      </c>
      <c r="B96" t="s">
        <v>647</v>
      </c>
      <c r="C96" t="s">
        <v>355</v>
      </c>
      <c r="D96">
        <v>5</v>
      </c>
      <c r="E96">
        <v>5</v>
      </c>
      <c r="F96" t="s">
        <v>326</v>
      </c>
      <c r="G96" t="s">
        <v>648</v>
      </c>
      <c r="H96" t="s">
        <v>649</v>
      </c>
      <c r="I96" t="s">
        <v>326</v>
      </c>
      <c r="J96" t="s">
        <v>359</v>
      </c>
      <c r="K96" t="s">
        <v>326</v>
      </c>
      <c r="M96" s="2" t="str">
        <f t="shared" si="4"/>
        <v>2809-08-22</v>
      </c>
      <c r="N96" s="2" t="str">
        <f t="shared" si="5"/>
        <v>2816-10-31</v>
      </c>
      <c r="O96">
        <f t="shared" si="6"/>
        <v>7.1923340177960302</v>
      </c>
      <c r="P96" t="str">
        <f t="shared" si="7"/>
        <v>R</v>
      </c>
    </row>
    <row r="97" spans="1:16" ht="17" x14ac:dyDescent="0.2">
      <c r="A97" t="s">
        <v>212</v>
      </c>
      <c r="B97" t="s">
        <v>650</v>
      </c>
      <c r="C97" t="s">
        <v>344</v>
      </c>
      <c r="D97">
        <v>5</v>
      </c>
      <c r="E97">
        <v>5</v>
      </c>
      <c r="F97" t="s">
        <v>326</v>
      </c>
      <c r="G97" t="s">
        <v>635</v>
      </c>
      <c r="H97" t="s">
        <v>541</v>
      </c>
      <c r="I97" t="s">
        <v>326</v>
      </c>
      <c r="J97" t="s">
        <v>326</v>
      </c>
      <c r="K97" t="s">
        <v>397</v>
      </c>
      <c r="M97" s="2" t="str">
        <f t="shared" si="4"/>
        <v>2809-06-03</v>
      </c>
      <c r="N97" s="2" t="str">
        <f t="shared" si="5"/>
        <v>2816-07-08</v>
      </c>
      <c r="O97">
        <f t="shared" si="6"/>
        <v>7.0965092402464069</v>
      </c>
      <c r="P97" t="str">
        <f t="shared" si="7"/>
        <v>R</v>
      </c>
    </row>
    <row r="98" spans="1:16" ht="17" x14ac:dyDescent="0.2">
      <c r="A98" t="s">
        <v>53</v>
      </c>
      <c r="B98" t="s">
        <v>651</v>
      </c>
      <c r="C98" t="s">
        <v>344</v>
      </c>
      <c r="D98">
        <v>5</v>
      </c>
      <c r="E98">
        <v>5</v>
      </c>
      <c r="F98">
        <v>3</v>
      </c>
      <c r="G98" t="s">
        <v>326</v>
      </c>
      <c r="H98" t="s">
        <v>652</v>
      </c>
      <c r="I98" t="s">
        <v>653</v>
      </c>
      <c r="J98" t="s">
        <v>326</v>
      </c>
      <c r="K98" t="s">
        <v>654</v>
      </c>
      <c r="M98" s="2" t="str">
        <f t="shared" si="4"/>
        <v>2808-03-19</v>
      </c>
      <c r="N98" s="2" t="str">
        <f t="shared" si="5"/>
        <v>2816-04-15</v>
      </c>
      <c r="O98">
        <f t="shared" si="6"/>
        <v>8.0720802919708028</v>
      </c>
      <c r="P98" t="str">
        <f t="shared" si="7"/>
        <v>R</v>
      </c>
    </row>
    <row r="99" spans="1:16" ht="17" x14ac:dyDescent="0.2">
      <c r="A99" t="s">
        <v>213</v>
      </c>
      <c r="B99" t="s">
        <v>655</v>
      </c>
      <c r="C99" t="s">
        <v>344</v>
      </c>
      <c r="D99">
        <v>4</v>
      </c>
      <c r="E99" t="s">
        <v>326</v>
      </c>
      <c r="F99" t="s">
        <v>326</v>
      </c>
      <c r="G99" t="s">
        <v>656</v>
      </c>
      <c r="H99" t="s">
        <v>326</v>
      </c>
      <c r="I99" t="s">
        <v>326</v>
      </c>
      <c r="J99" t="s">
        <v>359</v>
      </c>
      <c r="K99" t="s">
        <v>326</v>
      </c>
      <c r="M99" s="2" t="str">
        <f t="shared" si="4"/>
        <v>2809-06-27</v>
      </c>
      <c r="N99" s="2" t="e">
        <f t="shared" si="5"/>
        <v>#VALUE!</v>
      </c>
      <c r="O99" t="e">
        <f t="shared" si="6"/>
        <v>#VALUE!</v>
      </c>
      <c r="P99" t="str">
        <f t="shared" si="7"/>
        <v>R</v>
      </c>
    </row>
    <row r="100" spans="1:16" ht="17" x14ac:dyDescent="0.2">
      <c r="A100" t="s">
        <v>54</v>
      </c>
      <c r="B100" t="s">
        <v>657</v>
      </c>
      <c r="C100" t="s">
        <v>344</v>
      </c>
      <c r="D100">
        <v>3</v>
      </c>
      <c r="E100">
        <v>5</v>
      </c>
      <c r="F100">
        <v>5</v>
      </c>
      <c r="G100" t="s">
        <v>658</v>
      </c>
      <c r="H100" t="s">
        <v>659</v>
      </c>
      <c r="I100" t="s">
        <v>660</v>
      </c>
      <c r="J100" t="s">
        <v>359</v>
      </c>
      <c r="K100" t="s">
        <v>326</v>
      </c>
      <c r="M100" s="2" t="str">
        <f t="shared" si="4"/>
        <v>2809-05-13</v>
      </c>
      <c r="N100" s="2" t="str">
        <f t="shared" si="5"/>
        <v>2816-07-01</v>
      </c>
      <c r="O100">
        <f t="shared" si="6"/>
        <v>7.1348391512662559</v>
      </c>
      <c r="P100" t="str">
        <f t="shared" si="7"/>
        <v>R</v>
      </c>
    </row>
    <row r="101" spans="1:16" ht="17" x14ac:dyDescent="0.2">
      <c r="A101" t="s">
        <v>214</v>
      </c>
      <c r="B101" t="s">
        <v>661</v>
      </c>
      <c r="C101" t="s">
        <v>355</v>
      </c>
      <c r="D101">
        <v>5</v>
      </c>
      <c r="E101">
        <v>5</v>
      </c>
      <c r="F101" t="s">
        <v>326</v>
      </c>
      <c r="G101" t="s">
        <v>662</v>
      </c>
      <c r="H101" t="s">
        <v>553</v>
      </c>
      <c r="I101" t="s">
        <v>326</v>
      </c>
      <c r="J101" t="s">
        <v>359</v>
      </c>
      <c r="K101" t="s">
        <v>326</v>
      </c>
      <c r="M101" s="2" t="str">
        <f t="shared" si="4"/>
        <v>2809-10-25</v>
      </c>
      <c r="N101" s="2" t="str">
        <f t="shared" si="5"/>
        <v>2816-11-17</v>
      </c>
      <c r="O101">
        <f t="shared" si="6"/>
        <v>7.0636550308008212</v>
      </c>
      <c r="P101" t="str">
        <f t="shared" si="7"/>
        <v>R</v>
      </c>
    </row>
    <row r="102" spans="1:16" ht="17" x14ac:dyDescent="0.2">
      <c r="A102" t="s">
        <v>55</v>
      </c>
      <c r="B102" t="s">
        <v>663</v>
      </c>
      <c r="C102" t="s">
        <v>344</v>
      </c>
      <c r="D102">
        <v>5</v>
      </c>
      <c r="E102">
        <v>5</v>
      </c>
      <c r="F102">
        <v>4</v>
      </c>
      <c r="G102" t="s">
        <v>664</v>
      </c>
      <c r="H102" t="s">
        <v>665</v>
      </c>
      <c r="I102" t="s">
        <v>666</v>
      </c>
      <c r="J102" t="s">
        <v>326</v>
      </c>
      <c r="K102" t="s">
        <v>397</v>
      </c>
      <c r="M102" s="2" t="str">
        <f t="shared" si="4"/>
        <v>2810-01-04</v>
      </c>
      <c r="N102" s="2" t="str">
        <f t="shared" si="5"/>
        <v>2817-01-27</v>
      </c>
      <c r="O102">
        <f t="shared" si="6"/>
        <v>7.0636550308008212</v>
      </c>
      <c r="P102" t="str">
        <f t="shared" si="7"/>
        <v>R</v>
      </c>
    </row>
    <row r="103" spans="1:16" ht="17" x14ac:dyDescent="0.2">
      <c r="A103" t="s">
        <v>56</v>
      </c>
      <c r="B103" t="s">
        <v>667</v>
      </c>
      <c r="C103" t="s">
        <v>344</v>
      </c>
      <c r="D103">
        <v>5</v>
      </c>
      <c r="E103">
        <v>5</v>
      </c>
      <c r="F103">
        <v>4</v>
      </c>
      <c r="G103" t="s">
        <v>668</v>
      </c>
      <c r="H103" t="s">
        <v>669</v>
      </c>
      <c r="I103" t="s">
        <v>670</v>
      </c>
      <c r="J103" t="s">
        <v>359</v>
      </c>
      <c r="K103" t="s">
        <v>326</v>
      </c>
      <c r="M103" s="2" t="str">
        <f t="shared" si="4"/>
        <v>2809-12-04</v>
      </c>
      <c r="N103" s="2" t="str">
        <f t="shared" si="5"/>
        <v>2816-12-31</v>
      </c>
      <c r="O103">
        <f t="shared" si="6"/>
        <v>7.0746064339493495</v>
      </c>
      <c r="P103" t="str">
        <f t="shared" si="7"/>
        <v>R</v>
      </c>
    </row>
    <row r="104" spans="1:16" ht="17" x14ac:dyDescent="0.2">
      <c r="A104" t="s">
        <v>57</v>
      </c>
      <c r="B104" t="s">
        <v>671</v>
      </c>
      <c r="C104" t="s">
        <v>355</v>
      </c>
      <c r="D104">
        <v>5</v>
      </c>
      <c r="E104">
        <v>5</v>
      </c>
      <c r="F104" t="s">
        <v>326</v>
      </c>
      <c r="G104" t="s">
        <v>672</v>
      </c>
      <c r="H104" t="s">
        <v>365</v>
      </c>
      <c r="I104" t="s">
        <v>326</v>
      </c>
      <c r="J104" t="s">
        <v>359</v>
      </c>
      <c r="K104" t="s">
        <v>326</v>
      </c>
      <c r="M104" s="2" t="str">
        <f t="shared" si="4"/>
        <v>2809-07-12</v>
      </c>
      <c r="N104" s="2" t="str">
        <f t="shared" si="5"/>
        <v>2816-08-14</v>
      </c>
      <c r="O104">
        <f t="shared" si="6"/>
        <v>7.0910335386721428</v>
      </c>
      <c r="P104" t="str">
        <f t="shared" si="7"/>
        <v>R</v>
      </c>
    </row>
    <row r="105" spans="1:16" ht="17" x14ac:dyDescent="0.2">
      <c r="A105" t="s">
        <v>215</v>
      </c>
      <c r="B105" t="s">
        <v>673</v>
      </c>
      <c r="C105" t="s">
        <v>355</v>
      </c>
      <c r="D105">
        <v>5</v>
      </c>
      <c r="E105">
        <v>4</v>
      </c>
      <c r="F105">
        <v>4</v>
      </c>
      <c r="G105" t="s">
        <v>611</v>
      </c>
      <c r="H105" t="s">
        <v>665</v>
      </c>
      <c r="I105" t="s">
        <v>674</v>
      </c>
      <c r="J105" t="s">
        <v>359</v>
      </c>
      <c r="K105" t="s">
        <v>326</v>
      </c>
      <c r="M105" s="2" t="str">
        <f t="shared" si="4"/>
        <v>2809-08-07</v>
      </c>
      <c r="N105" s="2" t="str">
        <f t="shared" si="5"/>
        <v>2817-01-27</v>
      </c>
      <c r="O105">
        <f t="shared" si="6"/>
        <v>7.4749011256464861</v>
      </c>
      <c r="P105" t="str">
        <f t="shared" si="7"/>
        <v>R</v>
      </c>
    </row>
    <row r="106" spans="1:16" ht="17" x14ac:dyDescent="0.2">
      <c r="A106" t="s">
        <v>58</v>
      </c>
      <c r="B106" t="s">
        <v>675</v>
      </c>
      <c r="C106" t="s">
        <v>355</v>
      </c>
      <c r="D106">
        <v>5</v>
      </c>
      <c r="E106">
        <v>4</v>
      </c>
      <c r="F106">
        <v>5</v>
      </c>
      <c r="G106" t="s">
        <v>676</v>
      </c>
      <c r="H106" t="s">
        <v>677</v>
      </c>
      <c r="I106" t="s">
        <v>678</v>
      </c>
      <c r="J106" t="s">
        <v>359</v>
      </c>
      <c r="K106" t="s">
        <v>326</v>
      </c>
      <c r="M106" s="2" t="str">
        <f t="shared" si="4"/>
        <v>2810-01-01</v>
      </c>
      <c r="N106" s="2" t="str">
        <f t="shared" si="5"/>
        <v>2817-02-15</v>
      </c>
      <c r="O106">
        <f t="shared" si="6"/>
        <v>7.1238877481177276</v>
      </c>
      <c r="P106" t="str">
        <f t="shared" si="7"/>
        <v>R</v>
      </c>
    </row>
    <row r="107" spans="1:16" ht="17" x14ac:dyDescent="0.2">
      <c r="A107" t="s">
        <v>59</v>
      </c>
      <c r="B107" t="s">
        <v>679</v>
      </c>
      <c r="C107" t="s">
        <v>355</v>
      </c>
      <c r="D107">
        <v>4</v>
      </c>
      <c r="E107">
        <v>4</v>
      </c>
      <c r="F107" t="s">
        <v>326</v>
      </c>
      <c r="G107" t="s">
        <v>680</v>
      </c>
      <c r="H107" t="s">
        <v>681</v>
      </c>
      <c r="I107" t="s">
        <v>326</v>
      </c>
      <c r="J107" t="s">
        <v>359</v>
      </c>
      <c r="K107" t="s">
        <v>326</v>
      </c>
      <c r="M107" s="2" t="str">
        <f t="shared" si="4"/>
        <v>2809-10-10</v>
      </c>
      <c r="N107" s="2" t="str">
        <f t="shared" si="5"/>
        <v>2816-11-16</v>
      </c>
      <c r="O107">
        <f t="shared" si="6"/>
        <v>7.1019849418206711</v>
      </c>
      <c r="P107" t="str">
        <f t="shared" si="7"/>
        <v>R</v>
      </c>
    </row>
    <row r="108" spans="1:16" ht="17" x14ac:dyDescent="0.2">
      <c r="A108" t="s">
        <v>60</v>
      </c>
      <c r="B108" t="s">
        <v>682</v>
      </c>
      <c r="C108" t="s">
        <v>344</v>
      </c>
      <c r="D108">
        <v>5</v>
      </c>
      <c r="E108">
        <v>5</v>
      </c>
      <c r="F108">
        <v>5</v>
      </c>
      <c r="G108" t="s">
        <v>683</v>
      </c>
      <c r="H108" t="s">
        <v>684</v>
      </c>
      <c r="I108" t="s">
        <v>685</v>
      </c>
      <c r="J108" t="s">
        <v>359</v>
      </c>
      <c r="K108" t="s">
        <v>326</v>
      </c>
      <c r="M108" s="2" t="str">
        <f t="shared" si="4"/>
        <v>2809-11-19</v>
      </c>
      <c r="N108" s="2" t="str">
        <f t="shared" si="5"/>
        <v>2816-12-20</v>
      </c>
      <c r="O108">
        <f t="shared" si="6"/>
        <v>7.0855578370978778</v>
      </c>
      <c r="P108" t="str">
        <f t="shared" si="7"/>
        <v>R</v>
      </c>
    </row>
    <row r="109" spans="1:16" ht="17" x14ac:dyDescent="0.2">
      <c r="A109" t="s">
        <v>61</v>
      </c>
      <c r="B109" t="s">
        <v>638</v>
      </c>
      <c r="C109" t="s">
        <v>355</v>
      </c>
      <c r="D109">
        <v>5</v>
      </c>
      <c r="E109">
        <v>5</v>
      </c>
      <c r="F109">
        <v>5</v>
      </c>
      <c r="G109" t="s">
        <v>686</v>
      </c>
      <c r="H109" t="s">
        <v>427</v>
      </c>
      <c r="I109" t="s">
        <v>687</v>
      </c>
      <c r="J109" t="s">
        <v>359</v>
      </c>
      <c r="K109" t="s">
        <v>326</v>
      </c>
      <c r="M109" s="2" t="str">
        <f t="shared" si="4"/>
        <v>2809-05-20</v>
      </c>
      <c r="N109" s="2" t="str">
        <f t="shared" si="5"/>
        <v>2816-06-27</v>
      </c>
      <c r="O109">
        <f t="shared" si="6"/>
        <v>7.1047227926078032</v>
      </c>
      <c r="P109" t="str">
        <f t="shared" si="7"/>
        <v>R</v>
      </c>
    </row>
    <row r="110" spans="1:16" ht="17" x14ac:dyDescent="0.2">
      <c r="A110" t="s">
        <v>62</v>
      </c>
      <c r="B110" t="s">
        <v>688</v>
      </c>
      <c r="C110" t="s">
        <v>344</v>
      </c>
      <c r="D110">
        <v>5</v>
      </c>
      <c r="E110">
        <v>5</v>
      </c>
      <c r="F110">
        <v>4</v>
      </c>
      <c r="G110" t="s">
        <v>689</v>
      </c>
      <c r="H110" t="s">
        <v>690</v>
      </c>
      <c r="I110" t="s">
        <v>691</v>
      </c>
      <c r="J110" t="s">
        <v>359</v>
      </c>
      <c r="K110" t="s">
        <v>326</v>
      </c>
      <c r="M110" s="2" t="str">
        <f t="shared" si="4"/>
        <v>2809-07-18</v>
      </c>
      <c r="N110" s="2" t="str">
        <f t="shared" si="5"/>
        <v>2816-08-10</v>
      </c>
      <c r="O110">
        <f t="shared" si="6"/>
        <v>7.0636550308008212</v>
      </c>
      <c r="P110" t="str">
        <f t="shared" si="7"/>
        <v>R</v>
      </c>
    </row>
    <row r="111" spans="1:16" ht="17" x14ac:dyDescent="0.2">
      <c r="A111" t="s">
        <v>63</v>
      </c>
      <c r="B111" t="s">
        <v>692</v>
      </c>
      <c r="C111" t="s">
        <v>344</v>
      </c>
      <c r="D111">
        <v>3</v>
      </c>
      <c r="E111">
        <v>5</v>
      </c>
      <c r="F111">
        <v>4</v>
      </c>
      <c r="G111" t="s">
        <v>693</v>
      </c>
      <c r="H111" t="s">
        <v>577</v>
      </c>
      <c r="I111" t="s">
        <v>694</v>
      </c>
      <c r="J111" t="s">
        <v>359</v>
      </c>
      <c r="K111" t="s">
        <v>326</v>
      </c>
      <c r="M111" s="2" t="str">
        <f t="shared" si="4"/>
        <v>2809-08-03</v>
      </c>
      <c r="N111" s="2" t="str">
        <f t="shared" si="5"/>
        <v>2816-09-27</v>
      </c>
      <c r="O111">
        <f t="shared" si="6"/>
        <v>7.1512662559890483</v>
      </c>
      <c r="P111" t="str">
        <f t="shared" si="7"/>
        <v>R</v>
      </c>
    </row>
    <row r="112" spans="1:16" ht="17" x14ac:dyDescent="0.2">
      <c r="A112" t="s">
        <v>216</v>
      </c>
      <c r="B112" t="s">
        <v>695</v>
      </c>
      <c r="C112" t="s">
        <v>355</v>
      </c>
      <c r="D112">
        <v>5</v>
      </c>
      <c r="E112" t="s">
        <v>326</v>
      </c>
      <c r="F112" t="s">
        <v>326</v>
      </c>
      <c r="G112" t="s">
        <v>696</v>
      </c>
      <c r="H112" t="s">
        <v>326</v>
      </c>
      <c r="I112" t="s">
        <v>326</v>
      </c>
      <c r="J112" t="s">
        <v>359</v>
      </c>
      <c r="K112" t="s">
        <v>326</v>
      </c>
      <c r="M112" s="2" t="str">
        <f t="shared" si="4"/>
        <v>2809-04-20</v>
      </c>
      <c r="N112" s="2" t="e">
        <f t="shared" si="5"/>
        <v>#VALUE!</v>
      </c>
      <c r="O112" t="e">
        <f t="shared" si="6"/>
        <v>#VALUE!</v>
      </c>
      <c r="P112" t="str">
        <f t="shared" si="7"/>
        <v>R</v>
      </c>
    </row>
    <row r="113" spans="1:16" ht="17" x14ac:dyDescent="0.2">
      <c r="A113" t="s">
        <v>217</v>
      </c>
      <c r="B113" t="s">
        <v>697</v>
      </c>
      <c r="C113" t="s">
        <v>344</v>
      </c>
      <c r="D113">
        <v>4</v>
      </c>
      <c r="E113" t="s">
        <v>326</v>
      </c>
      <c r="F113" t="s">
        <v>326</v>
      </c>
      <c r="G113" t="s">
        <v>624</v>
      </c>
      <c r="H113" t="s">
        <v>326</v>
      </c>
      <c r="I113" t="s">
        <v>326</v>
      </c>
      <c r="J113" t="s">
        <v>359</v>
      </c>
      <c r="K113" t="s">
        <v>326</v>
      </c>
      <c r="M113" s="2" t="str">
        <f t="shared" si="4"/>
        <v>2810-01-12</v>
      </c>
      <c r="N113" s="2" t="e">
        <f t="shared" si="5"/>
        <v>#VALUE!</v>
      </c>
      <c r="O113" t="e">
        <f t="shared" si="6"/>
        <v>#VALUE!</v>
      </c>
      <c r="P113" t="str">
        <f t="shared" si="7"/>
        <v>R</v>
      </c>
    </row>
    <row r="114" spans="1:16" ht="17" x14ac:dyDescent="0.2">
      <c r="A114" t="s">
        <v>64</v>
      </c>
      <c r="B114" t="s">
        <v>698</v>
      </c>
      <c r="C114" t="s">
        <v>355</v>
      </c>
      <c r="D114">
        <v>4</v>
      </c>
      <c r="E114">
        <v>3</v>
      </c>
      <c r="F114">
        <v>4</v>
      </c>
      <c r="G114" t="s">
        <v>699</v>
      </c>
      <c r="H114" t="s">
        <v>700</v>
      </c>
      <c r="I114" t="s">
        <v>701</v>
      </c>
      <c r="J114" t="s">
        <v>359</v>
      </c>
      <c r="K114" t="s">
        <v>326</v>
      </c>
      <c r="M114" s="2" t="str">
        <f t="shared" si="4"/>
        <v>2810-03-22</v>
      </c>
      <c r="N114" s="2" t="str">
        <f t="shared" si="5"/>
        <v>2817-05-03</v>
      </c>
      <c r="O114">
        <f t="shared" si="6"/>
        <v>7.1156741957563314</v>
      </c>
      <c r="P114" t="str">
        <f t="shared" si="7"/>
        <v>R</v>
      </c>
    </row>
    <row r="115" spans="1:16" ht="17" x14ac:dyDescent="0.2">
      <c r="A115" t="s">
        <v>65</v>
      </c>
      <c r="B115" t="s">
        <v>702</v>
      </c>
      <c r="C115" t="s">
        <v>344</v>
      </c>
      <c r="D115">
        <v>5</v>
      </c>
      <c r="E115">
        <v>3</v>
      </c>
      <c r="F115" t="s">
        <v>326</v>
      </c>
      <c r="G115" t="s">
        <v>703</v>
      </c>
      <c r="H115" t="s">
        <v>704</v>
      </c>
      <c r="I115" t="s">
        <v>326</v>
      </c>
      <c r="J115" t="s">
        <v>359</v>
      </c>
      <c r="K115" t="s">
        <v>326</v>
      </c>
      <c r="M115" s="2" t="str">
        <f t="shared" si="4"/>
        <v>2809-12-25</v>
      </c>
      <c r="N115" s="2" t="str">
        <f t="shared" si="5"/>
        <v>2817-03-28</v>
      </c>
      <c r="O115">
        <f t="shared" si="6"/>
        <v>7.2558564040158195</v>
      </c>
      <c r="P115" t="str">
        <f t="shared" si="7"/>
        <v>R</v>
      </c>
    </row>
    <row r="116" spans="1:16" ht="17" x14ac:dyDescent="0.2">
      <c r="A116" t="s">
        <v>66</v>
      </c>
      <c r="B116" t="s">
        <v>679</v>
      </c>
      <c r="C116" t="s">
        <v>355</v>
      </c>
      <c r="D116">
        <v>3</v>
      </c>
      <c r="E116">
        <v>3</v>
      </c>
      <c r="F116">
        <v>4</v>
      </c>
      <c r="G116" t="s">
        <v>705</v>
      </c>
      <c r="H116" t="s">
        <v>706</v>
      </c>
      <c r="I116" t="s">
        <v>707</v>
      </c>
      <c r="J116" t="s">
        <v>359</v>
      </c>
      <c r="K116" t="s">
        <v>326</v>
      </c>
      <c r="M116" s="2" t="str">
        <f t="shared" si="4"/>
        <v>2809-10-10</v>
      </c>
      <c r="N116" s="2" t="str">
        <f t="shared" si="5"/>
        <v>2817-01-03</v>
      </c>
      <c r="O116">
        <f t="shared" si="6"/>
        <v>7.2339519318527534</v>
      </c>
      <c r="P116" t="str">
        <f t="shared" si="7"/>
        <v>R</v>
      </c>
    </row>
    <row r="117" spans="1:16" ht="17" x14ac:dyDescent="0.2">
      <c r="A117" t="s">
        <v>218</v>
      </c>
      <c r="B117" t="s">
        <v>708</v>
      </c>
      <c r="C117" t="s">
        <v>344</v>
      </c>
      <c r="D117">
        <v>3</v>
      </c>
      <c r="E117">
        <v>5</v>
      </c>
      <c r="F117" t="s">
        <v>326</v>
      </c>
      <c r="G117" t="s">
        <v>709</v>
      </c>
      <c r="H117" t="s">
        <v>710</v>
      </c>
      <c r="I117" t="s">
        <v>326</v>
      </c>
      <c r="J117" t="s">
        <v>359</v>
      </c>
      <c r="K117" t="s">
        <v>326</v>
      </c>
      <c r="M117" s="2" t="str">
        <f t="shared" si="4"/>
        <v>2810-04-05</v>
      </c>
      <c r="N117" s="2" t="str">
        <f t="shared" si="5"/>
        <v>2817-04-22</v>
      </c>
      <c r="O117">
        <f t="shared" si="6"/>
        <v>7.0472279260780288</v>
      </c>
      <c r="P117" t="str">
        <f t="shared" si="7"/>
        <v>R</v>
      </c>
    </row>
    <row r="118" spans="1:16" ht="17" x14ac:dyDescent="0.2">
      <c r="A118" t="s">
        <v>219</v>
      </c>
      <c r="B118" t="s">
        <v>711</v>
      </c>
      <c r="C118" t="s">
        <v>344</v>
      </c>
      <c r="D118">
        <v>3</v>
      </c>
      <c r="E118">
        <v>3</v>
      </c>
      <c r="F118" t="s">
        <v>326</v>
      </c>
      <c r="G118" t="s">
        <v>712</v>
      </c>
      <c r="H118" t="s">
        <v>713</v>
      </c>
      <c r="I118" t="s">
        <v>326</v>
      </c>
      <c r="J118" t="s">
        <v>359</v>
      </c>
      <c r="K118" t="s">
        <v>326</v>
      </c>
      <c r="M118" s="2" t="str">
        <f t="shared" si="4"/>
        <v>2810-07-04</v>
      </c>
      <c r="N118" s="2" t="str">
        <f t="shared" si="5"/>
        <v>2817-07-11</v>
      </c>
      <c r="O118">
        <f t="shared" si="6"/>
        <v>7.0198494182067082</v>
      </c>
      <c r="P118" t="str">
        <f t="shared" si="7"/>
        <v>R</v>
      </c>
    </row>
    <row r="119" spans="1:16" ht="17" x14ac:dyDescent="0.2">
      <c r="A119" t="s">
        <v>220</v>
      </c>
      <c r="B119" t="s">
        <v>714</v>
      </c>
      <c r="C119" t="s">
        <v>355</v>
      </c>
      <c r="D119">
        <v>5</v>
      </c>
      <c r="E119">
        <v>5</v>
      </c>
      <c r="F119" t="s">
        <v>326</v>
      </c>
      <c r="G119" t="s">
        <v>326</v>
      </c>
      <c r="H119" t="s">
        <v>715</v>
      </c>
      <c r="I119" t="s">
        <v>326</v>
      </c>
      <c r="J119" t="s">
        <v>326</v>
      </c>
      <c r="K119" t="s">
        <v>397</v>
      </c>
      <c r="M119" s="2" t="str">
        <f t="shared" si="4"/>
        <v>2807-07-01</v>
      </c>
      <c r="N119" s="2" t="str">
        <f t="shared" si="5"/>
        <v>2815-02-04</v>
      </c>
      <c r="O119">
        <f t="shared" si="6"/>
        <v>7.5981137815637361</v>
      </c>
      <c r="P119" t="str">
        <f t="shared" si="7"/>
        <v>R</v>
      </c>
    </row>
    <row r="120" spans="1:16" ht="17" x14ac:dyDescent="0.2">
      <c r="A120" t="s">
        <v>221</v>
      </c>
      <c r="B120" t="s">
        <v>716</v>
      </c>
      <c r="C120" t="s">
        <v>344</v>
      </c>
      <c r="D120">
        <v>5</v>
      </c>
      <c r="E120">
        <v>5</v>
      </c>
      <c r="F120" t="s">
        <v>326</v>
      </c>
      <c r="G120" t="s">
        <v>717</v>
      </c>
      <c r="H120" t="s">
        <v>718</v>
      </c>
      <c r="I120" t="s">
        <v>326</v>
      </c>
      <c r="J120" t="s">
        <v>359</v>
      </c>
      <c r="K120" t="s">
        <v>326</v>
      </c>
      <c r="M120" s="2" t="str">
        <f t="shared" si="4"/>
        <v>2810-02-02</v>
      </c>
      <c r="N120" s="2" t="str">
        <f t="shared" si="5"/>
        <v>2817-03-07</v>
      </c>
      <c r="O120">
        <f t="shared" si="6"/>
        <v>7.0910335386721428</v>
      </c>
      <c r="P120" t="str">
        <f t="shared" si="7"/>
        <v>R</v>
      </c>
    </row>
    <row r="121" spans="1:16" ht="17" x14ac:dyDescent="0.2">
      <c r="A121" t="s">
        <v>67</v>
      </c>
      <c r="B121" t="s">
        <v>719</v>
      </c>
      <c r="C121" t="s">
        <v>344</v>
      </c>
      <c r="D121">
        <v>3</v>
      </c>
      <c r="E121">
        <v>5</v>
      </c>
      <c r="F121" t="s">
        <v>326</v>
      </c>
      <c r="G121" t="s">
        <v>720</v>
      </c>
      <c r="H121" t="s">
        <v>721</v>
      </c>
      <c r="I121" t="s">
        <v>326</v>
      </c>
      <c r="J121" t="s">
        <v>359</v>
      </c>
      <c r="K121" t="s">
        <v>326</v>
      </c>
      <c r="M121" s="2" t="str">
        <f t="shared" si="4"/>
        <v>2810-02-12</v>
      </c>
      <c r="N121" s="2" t="str">
        <f t="shared" si="5"/>
        <v>2817-04-08</v>
      </c>
      <c r="O121">
        <f t="shared" si="6"/>
        <v>7.1512662559890483</v>
      </c>
      <c r="P121" t="str">
        <f t="shared" si="7"/>
        <v>R</v>
      </c>
    </row>
    <row r="122" spans="1:16" ht="17" x14ac:dyDescent="0.2">
      <c r="A122" t="s">
        <v>222</v>
      </c>
      <c r="B122" t="s">
        <v>722</v>
      </c>
      <c r="C122" t="s">
        <v>355</v>
      </c>
      <c r="D122">
        <v>5</v>
      </c>
      <c r="E122" t="s">
        <v>326</v>
      </c>
      <c r="F122" t="s">
        <v>326</v>
      </c>
      <c r="G122" t="s">
        <v>723</v>
      </c>
      <c r="H122" t="s">
        <v>326</v>
      </c>
      <c r="I122" t="s">
        <v>326</v>
      </c>
      <c r="J122" t="s">
        <v>359</v>
      </c>
      <c r="K122" t="s">
        <v>326</v>
      </c>
      <c r="M122" s="2" t="str">
        <f t="shared" si="4"/>
        <v>2810-03-07</v>
      </c>
      <c r="N122" s="2" t="e">
        <f t="shared" si="5"/>
        <v>#VALUE!</v>
      </c>
      <c r="O122" t="e">
        <f t="shared" si="6"/>
        <v>#VALUE!</v>
      </c>
      <c r="P122" t="str">
        <f t="shared" si="7"/>
        <v>R</v>
      </c>
    </row>
    <row r="123" spans="1:16" ht="17" x14ac:dyDescent="0.2">
      <c r="A123" t="s">
        <v>223</v>
      </c>
      <c r="B123" t="s">
        <v>724</v>
      </c>
      <c r="C123" t="s">
        <v>344</v>
      </c>
      <c r="D123">
        <v>5</v>
      </c>
      <c r="E123">
        <v>4</v>
      </c>
      <c r="F123" t="s">
        <v>326</v>
      </c>
      <c r="G123" t="s">
        <v>725</v>
      </c>
      <c r="H123" t="s">
        <v>726</v>
      </c>
      <c r="I123" t="s">
        <v>326</v>
      </c>
      <c r="J123" t="s">
        <v>359</v>
      </c>
      <c r="K123" t="s">
        <v>326</v>
      </c>
      <c r="M123" s="2" t="str">
        <f t="shared" si="4"/>
        <v>2810-04-25</v>
      </c>
      <c r="N123" s="2" t="str">
        <f t="shared" si="5"/>
        <v>2817-06-26</v>
      </c>
      <c r="O123">
        <f t="shared" si="6"/>
        <v>7.1704312114989737</v>
      </c>
      <c r="P123" t="str">
        <f t="shared" si="7"/>
        <v>R</v>
      </c>
    </row>
    <row r="124" spans="1:16" ht="17" x14ac:dyDescent="0.2">
      <c r="A124" t="s">
        <v>68</v>
      </c>
      <c r="B124" t="s">
        <v>727</v>
      </c>
      <c r="C124" t="s">
        <v>355</v>
      </c>
      <c r="D124">
        <v>5</v>
      </c>
      <c r="E124">
        <v>4</v>
      </c>
      <c r="F124" t="s">
        <v>326</v>
      </c>
      <c r="G124" t="s">
        <v>728</v>
      </c>
      <c r="H124" t="s">
        <v>729</v>
      </c>
      <c r="I124" t="s">
        <v>326</v>
      </c>
      <c r="J124" t="s">
        <v>359</v>
      </c>
      <c r="K124" t="s">
        <v>326</v>
      </c>
      <c r="M124" s="2" t="str">
        <f t="shared" si="4"/>
        <v>2810-04-14</v>
      </c>
      <c r="N124" s="2" t="str">
        <f t="shared" si="5"/>
        <v>2817-05-26</v>
      </c>
      <c r="O124">
        <f t="shared" si="6"/>
        <v>7.1156741957563314</v>
      </c>
      <c r="P124" t="str">
        <f t="shared" si="7"/>
        <v>R</v>
      </c>
    </row>
    <row r="125" spans="1:16" ht="17" x14ac:dyDescent="0.2">
      <c r="A125" t="s">
        <v>69</v>
      </c>
      <c r="B125" t="s">
        <v>730</v>
      </c>
      <c r="C125" t="s">
        <v>344</v>
      </c>
      <c r="D125">
        <v>5</v>
      </c>
      <c r="E125">
        <v>5</v>
      </c>
      <c r="F125">
        <v>5</v>
      </c>
      <c r="G125" t="s">
        <v>731</v>
      </c>
      <c r="H125" t="s">
        <v>732</v>
      </c>
      <c r="I125" t="s">
        <v>733</v>
      </c>
      <c r="J125" t="s">
        <v>359</v>
      </c>
      <c r="K125" t="s">
        <v>326</v>
      </c>
      <c r="M125" s="2" t="str">
        <f t="shared" si="4"/>
        <v>2809-09-25</v>
      </c>
      <c r="N125" s="2" t="str">
        <f t="shared" si="5"/>
        <v>2816-10-12</v>
      </c>
      <c r="O125">
        <f t="shared" si="6"/>
        <v>7.0472279260780288</v>
      </c>
      <c r="P125" t="str">
        <f t="shared" si="7"/>
        <v>R</v>
      </c>
    </row>
    <row r="126" spans="1:16" ht="17" x14ac:dyDescent="0.2">
      <c r="A126" t="s">
        <v>70</v>
      </c>
      <c r="B126" t="s">
        <v>734</v>
      </c>
      <c r="C126" t="s">
        <v>355</v>
      </c>
      <c r="D126">
        <v>5</v>
      </c>
      <c r="E126">
        <v>5</v>
      </c>
      <c r="F126">
        <v>5</v>
      </c>
      <c r="G126" t="s">
        <v>735</v>
      </c>
      <c r="H126" t="s">
        <v>736</v>
      </c>
      <c r="I126" t="s">
        <v>737</v>
      </c>
      <c r="J126" t="s">
        <v>359</v>
      </c>
      <c r="K126" t="s">
        <v>326</v>
      </c>
      <c r="M126" s="2" t="str">
        <f t="shared" si="4"/>
        <v>2809-09-22</v>
      </c>
      <c r="N126" s="2" t="str">
        <f t="shared" si="5"/>
        <v>2816-09-24</v>
      </c>
      <c r="O126">
        <f t="shared" si="6"/>
        <v>7.0061601642710469</v>
      </c>
      <c r="P126" t="str">
        <f t="shared" si="7"/>
        <v>R</v>
      </c>
    </row>
    <row r="127" spans="1:16" ht="17" x14ac:dyDescent="0.2">
      <c r="A127" t="s">
        <v>224</v>
      </c>
      <c r="B127" t="s">
        <v>738</v>
      </c>
      <c r="C127" t="s">
        <v>355</v>
      </c>
      <c r="D127">
        <v>4</v>
      </c>
      <c r="E127">
        <v>4</v>
      </c>
      <c r="F127" t="s">
        <v>326</v>
      </c>
      <c r="G127" t="s">
        <v>739</v>
      </c>
      <c r="H127" t="s">
        <v>740</v>
      </c>
      <c r="I127" t="s">
        <v>326</v>
      </c>
      <c r="J127" t="s">
        <v>359</v>
      </c>
      <c r="K127" t="s">
        <v>326</v>
      </c>
      <c r="M127" s="2" t="str">
        <f t="shared" si="4"/>
        <v>2810-04-10</v>
      </c>
      <c r="N127" s="2" t="str">
        <f t="shared" si="5"/>
        <v>2817-06-04</v>
      </c>
      <c r="O127">
        <f t="shared" si="6"/>
        <v>7.1512662559890483</v>
      </c>
      <c r="P127" t="str">
        <f t="shared" si="7"/>
        <v>R</v>
      </c>
    </row>
    <row r="128" spans="1:16" ht="17" x14ac:dyDescent="0.2">
      <c r="A128" t="s">
        <v>225</v>
      </c>
      <c r="B128" t="s">
        <v>738</v>
      </c>
      <c r="C128" t="s">
        <v>355</v>
      </c>
      <c r="D128">
        <v>5</v>
      </c>
      <c r="E128" t="s">
        <v>326</v>
      </c>
      <c r="F128" t="s">
        <v>326</v>
      </c>
      <c r="G128" t="s">
        <v>728</v>
      </c>
      <c r="H128" t="s">
        <v>326</v>
      </c>
      <c r="I128" t="s">
        <v>326</v>
      </c>
      <c r="J128" t="s">
        <v>359</v>
      </c>
      <c r="K128" t="s">
        <v>326</v>
      </c>
      <c r="M128" s="2" t="str">
        <f t="shared" si="4"/>
        <v>2810-04-10</v>
      </c>
      <c r="N128" s="2" t="e">
        <f t="shared" si="5"/>
        <v>#VALUE!</v>
      </c>
      <c r="O128" t="e">
        <f t="shared" si="6"/>
        <v>#VALUE!</v>
      </c>
      <c r="P128" t="str">
        <f t="shared" si="7"/>
        <v>R</v>
      </c>
    </row>
    <row r="129" spans="1:16" ht="17" x14ac:dyDescent="0.2">
      <c r="A129" t="s">
        <v>226</v>
      </c>
      <c r="B129" t="s">
        <v>741</v>
      </c>
      <c r="C129" t="s">
        <v>355</v>
      </c>
      <c r="D129">
        <v>5</v>
      </c>
      <c r="E129">
        <v>5</v>
      </c>
      <c r="F129" t="s">
        <v>326</v>
      </c>
      <c r="G129" t="s">
        <v>462</v>
      </c>
      <c r="H129" t="s">
        <v>742</v>
      </c>
      <c r="I129" t="s">
        <v>326</v>
      </c>
      <c r="J129" t="s">
        <v>359</v>
      </c>
      <c r="K129" t="s">
        <v>326</v>
      </c>
      <c r="M129" s="2" t="str">
        <f t="shared" si="4"/>
        <v>2809-05-08</v>
      </c>
      <c r="N129" s="2" t="str">
        <f t="shared" si="5"/>
        <v>2816-06-26</v>
      </c>
      <c r="O129">
        <f t="shared" si="6"/>
        <v>7.1348391512662559</v>
      </c>
      <c r="P129" t="str">
        <f t="shared" si="7"/>
        <v>R</v>
      </c>
    </row>
    <row r="130" spans="1:16" ht="17" x14ac:dyDescent="0.2">
      <c r="A130" t="s">
        <v>71</v>
      </c>
      <c r="B130" t="s">
        <v>343</v>
      </c>
      <c r="C130" t="s">
        <v>344</v>
      </c>
      <c r="D130">
        <v>4</v>
      </c>
      <c r="E130">
        <v>4</v>
      </c>
      <c r="F130">
        <v>5</v>
      </c>
      <c r="G130" t="s">
        <v>743</v>
      </c>
      <c r="H130" t="s">
        <v>744</v>
      </c>
      <c r="I130" t="s">
        <v>745</v>
      </c>
      <c r="J130" t="s">
        <v>359</v>
      </c>
      <c r="K130" t="s">
        <v>326</v>
      </c>
      <c r="M130" s="2" t="str">
        <f t="shared" si="4"/>
        <v>2809-08-09</v>
      </c>
      <c r="N130" s="2" t="str">
        <f t="shared" si="5"/>
        <v>2816-08-22</v>
      </c>
      <c r="O130">
        <f t="shared" si="6"/>
        <v>7.0362765229295006</v>
      </c>
      <c r="P130" t="str">
        <f t="shared" si="7"/>
        <v>R</v>
      </c>
    </row>
    <row r="131" spans="1:16" ht="17" x14ac:dyDescent="0.2">
      <c r="A131" t="s">
        <v>227</v>
      </c>
      <c r="B131" t="s">
        <v>746</v>
      </c>
      <c r="C131" t="s">
        <v>344</v>
      </c>
      <c r="D131">
        <v>4</v>
      </c>
      <c r="E131" t="s">
        <v>326</v>
      </c>
      <c r="F131" t="s">
        <v>326</v>
      </c>
      <c r="G131" t="s">
        <v>747</v>
      </c>
      <c r="H131" t="s">
        <v>326</v>
      </c>
      <c r="I131" t="s">
        <v>326</v>
      </c>
      <c r="J131" t="s">
        <v>359</v>
      </c>
      <c r="K131" t="s">
        <v>326</v>
      </c>
      <c r="M131" s="2" t="str">
        <f t="shared" ref="M131:M194" si="8">CONCATENATE(LEFT(B131,4)+1000, RIGHT(B131,6))</f>
        <v>2810-04-19</v>
      </c>
      <c r="N131" s="2" t="e">
        <f t="shared" ref="N131:N194" si="9">CONCATENATE(LEFT(H131,4)+1000, RIGHT(H131,6))</f>
        <v>#VALUE!</v>
      </c>
      <c r="O131" t="e">
        <f t="shared" ref="O131:O194" si="10">YEARFRAC(M131,N131,1)</f>
        <v>#VALUE!</v>
      </c>
      <c r="P131" t="str">
        <f t="shared" ref="P131:P194" si="11">IF(OR(E131&gt;3, E131=3),"R","L")</f>
        <v>R</v>
      </c>
    </row>
    <row r="132" spans="1:16" ht="17" x14ac:dyDescent="0.2">
      <c r="A132" t="s">
        <v>72</v>
      </c>
      <c r="B132" t="s">
        <v>708</v>
      </c>
      <c r="C132" t="s">
        <v>344</v>
      </c>
      <c r="D132">
        <v>5</v>
      </c>
      <c r="E132">
        <v>5</v>
      </c>
      <c r="F132" t="s">
        <v>326</v>
      </c>
      <c r="G132" t="s">
        <v>699</v>
      </c>
      <c r="H132" t="s">
        <v>748</v>
      </c>
      <c r="I132" t="s">
        <v>326</v>
      </c>
      <c r="J132" t="s">
        <v>359</v>
      </c>
      <c r="K132" t="s">
        <v>326</v>
      </c>
      <c r="M132" s="2" t="str">
        <f t="shared" si="8"/>
        <v>2810-04-05</v>
      </c>
      <c r="N132" s="2" t="str">
        <f t="shared" si="9"/>
        <v>2817-06-09</v>
      </c>
      <c r="O132">
        <f t="shared" si="10"/>
        <v>7.1786447638603699</v>
      </c>
      <c r="P132" t="str">
        <f t="shared" si="11"/>
        <v>R</v>
      </c>
    </row>
    <row r="133" spans="1:16" ht="17" x14ac:dyDescent="0.2">
      <c r="A133" t="s">
        <v>228</v>
      </c>
      <c r="B133" t="s">
        <v>749</v>
      </c>
      <c r="C133" t="s">
        <v>344</v>
      </c>
      <c r="D133">
        <v>5</v>
      </c>
      <c r="E133">
        <v>4</v>
      </c>
      <c r="F133" t="s">
        <v>326</v>
      </c>
      <c r="G133" t="s">
        <v>750</v>
      </c>
      <c r="H133" t="s">
        <v>751</v>
      </c>
      <c r="I133" t="s">
        <v>326</v>
      </c>
      <c r="J133" t="s">
        <v>359</v>
      </c>
      <c r="K133" t="s">
        <v>326</v>
      </c>
      <c r="M133" s="2" t="str">
        <f t="shared" si="8"/>
        <v>2810-03-16</v>
      </c>
      <c r="N133" s="2" t="str">
        <f t="shared" si="9"/>
        <v>2817-03-29</v>
      </c>
      <c r="O133">
        <f t="shared" si="10"/>
        <v>7.0362765229295006</v>
      </c>
      <c r="P133" t="str">
        <f t="shared" si="11"/>
        <v>R</v>
      </c>
    </row>
    <row r="134" spans="1:16" ht="17" x14ac:dyDescent="0.2">
      <c r="A134" t="s">
        <v>73</v>
      </c>
      <c r="B134" t="s">
        <v>752</v>
      </c>
      <c r="C134" t="s">
        <v>344</v>
      </c>
      <c r="D134">
        <v>5</v>
      </c>
      <c r="E134">
        <v>4</v>
      </c>
      <c r="F134" t="s">
        <v>326</v>
      </c>
      <c r="G134" t="s">
        <v>753</v>
      </c>
      <c r="H134" t="s">
        <v>754</v>
      </c>
      <c r="I134" t="s">
        <v>326</v>
      </c>
      <c r="J134" t="s">
        <v>359</v>
      </c>
      <c r="K134" t="s">
        <v>326</v>
      </c>
      <c r="M134" s="2" t="str">
        <f t="shared" si="8"/>
        <v>2810-06-06</v>
      </c>
      <c r="N134" s="2" t="str">
        <f t="shared" si="9"/>
        <v>2817-07-31</v>
      </c>
      <c r="O134">
        <f t="shared" si="10"/>
        <v>7.1512662559890483</v>
      </c>
      <c r="P134" t="str">
        <f t="shared" si="11"/>
        <v>R</v>
      </c>
    </row>
    <row r="135" spans="1:16" ht="17" x14ac:dyDescent="0.2">
      <c r="A135" t="s">
        <v>229</v>
      </c>
      <c r="B135" t="s">
        <v>755</v>
      </c>
      <c r="C135" t="s">
        <v>355</v>
      </c>
      <c r="D135">
        <v>4</v>
      </c>
      <c r="E135">
        <v>4</v>
      </c>
      <c r="F135">
        <v>4</v>
      </c>
      <c r="G135" t="s">
        <v>326</v>
      </c>
      <c r="H135" t="s">
        <v>689</v>
      </c>
      <c r="I135" t="s">
        <v>756</v>
      </c>
      <c r="J135" t="s">
        <v>326</v>
      </c>
      <c r="K135" t="s">
        <v>406</v>
      </c>
      <c r="M135" s="2" t="str">
        <f t="shared" si="8"/>
        <v>2807-10-13</v>
      </c>
      <c r="N135" s="2" t="str">
        <f t="shared" si="9"/>
        <v>2815-03-31</v>
      </c>
      <c r="O135">
        <f t="shared" si="10"/>
        <v>7.4639488895649526</v>
      </c>
      <c r="P135" t="str">
        <f t="shared" si="11"/>
        <v>R</v>
      </c>
    </row>
    <row r="136" spans="1:16" ht="17" x14ac:dyDescent="0.2">
      <c r="A136" t="s">
        <v>230</v>
      </c>
      <c r="B136" t="s">
        <v>757</v>
      </c>
      <c r="C136" t="s">
        <v>344</v>
      </c>
      <c r="D136">
        <v>3</v>
      </c>
      <c r="E136">
        <v>3</v>
      </c>
      <c r="F136">
        <v>5</v>
      </c>
      <c r="G136" t="s">
        <v>326</v>
      </c>
      <c r="H136" t="s">
        <v>758</v>
      </c>
      <c r="I136" t="s">
        <v>759</v>
      </c>
      <c r="J136" t="s">
        <v>326</v>
      </c>
      <c r="K136" t="s">
        <v>406</v>
      </c>
      <c r="M136" s="2" t="str">
        <f t="shared" si="8"/>
        <v>2808-06-11</v>
      </c>
      <c r="N136" s="2" t="str">
        <f t="shared" si="9"/>
        <v>2815-12-26</v>
      </c>
      <c r="O136">
        <f t="shared" si="10"/>
        <v>7.5400410677618073</v>
      </c>
      <c r="P136" t="str">
        <f t="shared" si="11"/>
        <v>R</v>
      </c>
    </row>
    <row r="137" spans="1:16" ht="17" x14ac:dyDescent="0.2">
      <c r="A137" t="s">
        <v>231</v>
      </c>
      <c r="B137" t="s">
        <v>525</v>
      </c>
      <c r="C137" t="s">
        <v>344</v>
      </c>
      <c r="D137">
        <v>5</v>
      </c>
      <c r="E137">
        <v>5</v>
      </c>
      <c r="F137" t="s">
        <v>326</v>
      </c>
      <c r="G137" t="s">
        <v>326</v>
      </c>
      <c r="H137" t="s">
        <v>760</v>
      </c>
      <c r="I137" t="s">
        <v>326</v>
      </c>
      <c r="J137" t="s">
        <v>326</v>
      </c>
      <c r="K137" t="s">
        <v>406</v>
      </c>
      <c r="M137" s="2" t="str">
        <f t="shared" si="8"/>
        <v>2809-03-06</v>
      </c>
      <c r="N137" s="2" t="str">
        <f t="shared" si="9"/>
        <v>2816-03-17</v>
      </c>
      <c r="O137">
        <f t="shared" si="10"/>
        <v>7.0308008213552364</v>
      </c>
      <c r="P137" t="str">
        <f t="shared" si="11"/>
        <v>R</v>
      </c>
    </row>
    <row r="138" spans="1:16" ht="17" x14ac:dyDescent="0.2">
      <c r="A138" t="s">
        <v>232</v>
      </c>
      <c r="B138" t="s">
        <v>761</v>
      </c>
      <c r="C138" t="s">
        <v>355</v>
      </c>
      <c r="D138">
        <v>5</v>
      </c>
      <c r="E138">
        <v>4</v>
      </c>
      <c r="F138" t="s">
        <v>326</v>
      </c>
      <c r="G138" t="s">
        <v>680</v>
      </c>
      <c r="H138" t="s">
        <v>762</v>
      </c>
      <c r="I138" t="s">
        <v>326</v>
      </c>
      <c r="J138" t="s">
        <v>359</v>
      </c>
      <c r="K138" t="s">
        <v>326</v>
      </c>
      <c r="M138" s="2" t="str">
        <f t="shared" si="8"/>
        <v>2809-12-08</v>
      </c>
      <c r="N138" s="2" t="str">
        <f t="shared" si="9"/>
        <v>2817-01-18</v>
      </c>
      <c r="O138">
        <f t="shared" si="10"/>
        <v>7.1134773349558866</v>
      </c>
      <c r="P138" t="str">
        <f t="shared" si="11"/>
        <v>R</v>
      </c>
    </row>
    <row r="139" spans="1:16" ht="17" x14ac:dyDescent="0.2">
      <c r="A139" t="s">
        <v>233</v>
      </c>
      <c r="B139" t="s">
        <v>763</v>
      </c>
      <c r="C139" t="s">
        <v>344</v>
      </c>
      <c r="D139">
        <v>5</v>
      </c>
      <c r="E139">
        <v>4</v>
      </c>
      <c r="F139" t="s">
        <v>326</v>
      </c>
      <c r="G139" t="s">
        <v>764</v>
      </c>
      <c r="H139" t="s">
        <v>562</v>
      </c>
      <c r="I139" t="s">
        <v>326</v>
      </c>
      <c r="J139" t="s">
        <v>359</v>
      </c>
      <c r="K139" t="s">
        <v>326</v>
      </c>
      <c r="M139" s="2" t="str">
        <f t="shared" si="8"/>
        <v>2809-10-26</v>
      </c>
      <c r="N139" s="2" t="str">
        <f t="shared" si="9"/>
        <v>2816-12-01</v>
      </c>
      <c r="O139">
        <f t="shared" si="10"/>
        <v>7.099247091033539</v>
      </c>
      <c r="P139" t="str">
        <f t="shared" si="11"/>
        <v>R</v>
      </c>
    </row>
    <row r="140" spans="1:16" ht="17" x14ac:dyDescent="0.2">
      <c r="A140" t="s">
        <v>74</v>
      </c>
      <c r="B140" t="s">
        <v>765</v>
      </c>
      <c r="C140" t="s">
        <v>344</v>
      </c>
      <c r="D140">
        <v>5</v>
      </c>
      <c r="E140">
        <v>5</v>
      </c>
      <c r="F140">
        <v>5</v>
      </c>
      <c r="G140" t="s">
        <v>326</v>
      </c>
      <c r="H140" t="s">
        <v>766</v>
      </c>
      <c r="I140" t="s">
        <v>767</v>
      </c>
      <c r="J140" t="s">
        <v>326</v>
      </c>
      <c r="K140" t="s">
        <v>406</v>
      </c>
      <c r="M140" s="2" t="str">
        <f t="shared" si="8"/>
        <v>2808-04-22</v>
      </c>
      <c r="N140" s="2" t="str">
        <f t="shared" si="9"/>
        <v>2815-05-17</v>
      </c>
      <c r="O140">
        <f t="shared" si="10"/>
        <v>7.0663928815879533</v>
      </c>
      <c r="P140" t="str">
        <f t="shared" si="11"/>
        <v>R</v>
      </c>
    </row>
    <row r="141" spans="1:16" ht="17" x14ac:dyDescent="0.2">
      <c r="A141" t="s">
        <v>234</v>
      </c>
      <c r="B141" t="s">
        <v>768</v>
      </c>
      <c r="C141" t="s">
        <v>344</v>
      </c>
      <c r="D141">
        <v>5</v>
      </c>
      <c r="E141" t="s">
        <v>326</v>
      </c>
      <c r="F141">
        <v>5</v>
      </c>
      <c r="G141" t="s">
        <v>326</v>
      </c>
      <c r="H141" t="s">
        <v>769</v>
      </c>
      <c r="I141" t="s">
        <v>770</v>
      </c>
      <c r="J141" t="s">
        <v>326</v>
      </c>
      <c r="K141" t="s">
        <v>406</v>
      </c>
      <c r="M141" s="2" t="str">
        <f t="shared" si="8"/>
        <v>2808-07-24</v>
      </c>
      <c r="N141" s="2" t="str">
        <f t="shared" si="9"/>
        <v>2815-12-20</v>
      </c>
      <c r="O141">
        <f t="shared" si="10"/>
        <v>7.4058863791923342</v>
      </c>
      <c r="P141" t="str">
        <f t="shared" si="11"/>
        <v>R</v>
      </c>
    </row>
    <row r="142" spans="1:16" ht="17" x14ac:dyDescent="0.2">
      <c r="A142" t="s">
        <v>75</v>
      </c>
      <c r="B142" t="s">
        <v>587</v>
      </c>
      <c r="C142" t="s">
        <v>344</v>
      </c>
      <c r="D142">
        <v>4</v>
      </c>
      <c r="E142">
        <v>5</v>
      </c>
      <c r="F142">
        <v>5</v>
      </c>
      <c r="G142" t="s">
        <v>771</v>
      </c>
      <c r="H142" t="s">
        <v>772</v>
      </c>
      <c r="I142" t="s">
        <v>773</v>
      </c>
      <c r="J142" t="s">
        <v>359</v>
      </c>
      <c r="K142" t="s">
        <v>326</v>
      </c>
      <c r="M142" s="2" t="str">
        <f t="shared" si="8"/>
        <v>2809-08-24</v>
      </c>
      <c r="N142" s="2" t="str">
        <f t="shared" si="9"/>
        <v>2816-09-30</v>
      </c>
      <c r="O142">
        <f t="shared" si="10"/>
        <v>7.1019849418206711</v>
      </c>
      <c r="P142" t="str">
        <f t="shared" si="11"/>
        <v>R</v>
      </c>
    </row>
    <row r="143" spans="1:16" ht="17" x14ac:dyDescent="0.2">
      <c r="A143" t="s">
        <v>76</v>
      </c>
      <c r="B143" t="s">
        <v>542</v>
      </c>
      <c r="C143" t="s">
        <v>355</v>
      </c>
      <c r="D143">
        <v>5</v>
      </c>
      <c r="E143">
        <v>5</v>
      </c>
      <c r="F143" t="s">
        <v>326</v>
      </c>
      <c r="G143" t="s">
        <v>326</v>
      </c>
      <c r="H143" t="s">
        <v>774</v>
      </c>
      <c r="I143" t="s">
        <v>326</v>
      </c>
      <c r="J143" t="s">
        <v>326</v>
      </c>
      <c r="K143" t="s">
        <v>397</v>
      </c>
      <c r="M143" s="2" t="str">
        <f t="shared" si="8"/>
        <v>2808-09-06</v>
      </c>
      <c r="N143" s="2" t="str">
        <f t="shared" si="9"/>
        <v>2816-02-02</v>
      </c>
      <c r="O143">
        <f t="shared" si="10"/>
        <v>7.4041970802919712</v>
      </c>
      <c r="P143" t="str">
        <f t="shared" si="11"/>
        <v>R</v>
      </c>
    </row>
    <row r="144" spans="1:16" ht="17" x14ac:dyDescent="0.2">
      <c r="A144" t="s">
        <v>235</v>
      </c>
      <c r="B144" t="s">
        <v>775</v>
      </c>
      <c r="C144" t="s">
        <v>344</v>
      </c>
      <c r="D144">
        <v>5</v>
      </c>
      <c r="E144">
        <v>5</v>
      </c>
      <c r="F144">
        <v>4</v>
      </c>
      <c r="G144" t="s">
        <v>326</v>
      </c>
      <c r="H144" t="s">
        <v>442</v>
      </c>
      <c r="I144" t="s">
        <v>776</v>
      </c>
      <c r="J144" t="s">
        <v>326</v>
      </c>
      <c r="K144" t="s">
        <v>406</v>
      </c>
      <c r="M144" s="2" t="str">
        <f t="shared" si="8"/>
        <v>2808-08-08</v>
      </c>
      <c r="N144" s="2" t="str">
        <f t="shared" si="9"/>
        <v>2815-12-24</v>
      </c>
      <c r="O144">
        <f t="shared" si="10"/>
        <v>7.3757700205338805</v>
      </c>
      <c r="P144" t="str">
        <f t="shared" si="11"/>
        <v>R</v>
      </c>
    </row>
    <row r="145" spans="1:16" ht="17" x14ac:dyDescent="0.2">
      <c r="A145" t="s">
        <v>236</v>
      </c>
      <c r="B145" t="s">
        <v>777</v>
      </c>
      <c r="C145" t="s">
        <v>344</v>
      </c>
      <c r="D145">
        <v>4</v>
      </c>
      <c r="E145" t="s">
        <v>326</v>
      </c>
      <c r="F145" t="s">
        <v>326</v>
      </c>
      <c r="G145" t="s">
        <v>778</v>
      </c>
      <c r="H145" t="s">
        <v>326</v>
      </c>
      <c r="I145" t="s">
        <v>326</v>
      </c>
      <c r="J145" t="s">
        <v>362</v>
      </c>
      <c r="K145" t="s">
        <v>326</v>
      </c>
      <c r="M145" s="2" t="str">
        <f t="shared" si="8"/>
        <v>2810-07-02</v>
      </c>
      <c r="N145" s="2" t="e">
        <f t="shared" si="9"/>
        <v>#VALUE!</v>
      </c>
      <c r="O145" t="e">
        <f t="shared" si="10"/>
        <v>#VALUE!</v>
      </c>
      <c r="P145" t="str">
        <f t="shared" si="11"/>
        <v>R</v>
      </c>
    </row>
    <row r="146" spans="1:16" ht="17" x14ac:dyDescent="0.2">
      <c r="A146" t="s">
        <v>237</v>
      </c>
      <c r="B146" t="s">
        <v>779</v>
      </c>
      <c r="C146" t="s">
        <v>344</v>
      </c>
      <c r="D146">
        <v>4</v>
      </c>
      <c r="E146">
        <v>5</v>
      </c>
      <c r="F146" t="s">
        <v>326</v>
      </c>
      <c r="G146" t="s">
        <v>780</v>
      </c>
      <c r="H146" t="s">
        <v>527</v>
      </c>
      <c r="I146" t="s">
        <v>326</v>
      </c>
      <c r="J146" t="s">
        <v>359</v>
      </c>
      <c r="K146" t="s">
        <v>326</v>
      </c>
      <c r="M146" s="2" t="str">
        <f t="shared" si="8"/>
        <v>2809-11-03</v>
      </c>
      <c r="N146" s="2" t="str">
        <f t="shared" si="9"/>
        <v>2816-11-26</v>
      </c>
      <c r="O146">
        <f t="shared" si="10"/>
        <v>7.0636550308008212</v>
      </c>
      <c r="P146" t="str">
        <f t="shared" si="11"/>
        <v>R</v>
      </c>
    </row>
    <row r="147" spans="1:16" ht="17" x14ac:dyDescent="0.2">
      <c r="A147" t="s">
        <v>77</v>
      </c>
      <c r="B147" t="s">
        <v>781</v>
      </c>
      <c r="C147" t="s">
        <v>344</v>
      </c>
      <c r="D147">
        <v>5</v>
      </c>
      <c r="E147">
        <v>5</v>
      </c>
      <c r="F147">
        <v>5</v>
      </c>
      <c r="G147" t="s">
        <v>782</v>
      </c>
      <c r="H147" t="s">
        <v>783</v>
      </c>
      <c r="I147" t="s">
        <v>784</v>
      </c>
      <c r="J147" t="s">
        <v>359</v>
      </c>
      <c r="K147" t="s">
        <v>326</v>
      </c>
      <c r="M147" s="2" t="str">
        <f t="shared" si="8"/>
        <v>2810-03-09</v>
      </c>
      <c r="N147" s="2" t="str">
        <f t="shared" si="9"/>
        <v>2817-10-22</v>
      </c>
      <c r="O147">
        <f t="shared" si="10"/>
        <v>7.6221765913757702</v>
      </c>
      <c r="P147" t="str">
        <f t="shared" si="11"/>
        <v>R</v>
      </c>
    </row>
    <row r="148" spans="1:16" ht="17" x14ac:dyDescent="0.2">
      <c r="A148" t="s">
        <v>238</v>
      </c>
      <c r="B148" t="s">
        <v>407</v>
      </c>
      <c r="C148" t="s">
        <v>355</v>
      </c>
      <c r="D148">
        <v>5</v>
      </c>
      <c r="E148">
        <v>5</v>
      </c>
      <c r="F148" t="s">
        <v>326</v>
      </c>
      <c r="G148" t="s">
        <v>326</v>
      </c>
      <c r="H148" t="s">
        <v>785</v>
      </c>
      <c r="I148" t="s">
        <v>326</v>
      </c>
      <c r="J148" t="s">
        <v>326</v>
      </c>
      <c r="K148" t="s">
        <v>406</v>
      </c>
      <c r="M148" s="2" t="str">
        <f t="shared" si="8"/>
        <v>2808-09-12</v>
      </c>
      <c r="N148" s="2" t="str">
        <f t="shared" si="9"/>
        <v>2816-01-12</v>
      </c>
      <c r="O148">
        <f t="shared" si="10"/>
        <v>7.3302919708029197</v>
      </c>
      <c r="P148" t="str">
        <f t="shared" si="11"/>
        <v>R</v>
      </c>
    </row>
    <row r="149" spans="1:16" ht="17" x14ac:dyDescent="0.2">
      <c r="A149" t="s">
        <v>78</v>
      </c>
      <c r="B149" t="s">
        <v>786</v>
      </c>
      <c r="C149" t="s">
        <v>344</v>
      </c>
      <c r="D149">
        <v>5</v>
      </c>
      <c r="E149">
        <v>5</v>
      </c>
      <c r="F149" t="s">
        <v>326</v>
      </c>
      <c r="G149" t="s">
        <v>787</v>
      </c>
      <c r="H149" t="s">
        <v>788</v>
      </c>
      <c r="I149" t="s">
        <v>326</v>
      </c>
      <c r="J149" t="s">
        <v>362</v>
      </c>
      <c r="K149" t="s">
        <v>326</v>
      </c>
      <c r="M149" s="2" t="str">
        <f t="shared" si="8"/>
        <v>2810-06-18</v>
      </c>
      <c r="N149" s="2" t="str">
        <f t="shared" si="9"/>
        <v>2818-01-06</v>
      </c>
      <c r="O149">
        <f t="shared" si="10"/>
        <v>7.5543048372376029</v>
      </c>
      <c r="P149" t="str">
        <f t="shared" si="11"/>
        <v>R</v>
      </c>
    </row>
    <row r="150" spans="1:16" ht="17" x14ac:dyDescent="0.2">
      <c r="A150" t="s">
        <v>79</v>
      </c>
      <c r="B150" t="s">
        <v>789</v>
      </c>
      <c r="C150" t="s">
        <v>355</v>
      </c>
      <c r="D150">
        <v>4</v>
      </c>
      <c r="E150">
        <v>4</v>
      </c>
      <c r="F150">
        <v>4</v>
      </c>
      <c r="G150" t="s">
        <v>326</v>
      </c>
      <c r="H150" t="s">
        <v>396</v>
      </c>
      <c r="I150" t="s">
        <v>790</v>
      </c>
      <c r="J150" t="s">
        <v>326</v>
      </c>
      <c r="K150" t="s">
        <v>406</v>
      </c>
      <c r="M150" s="2" t="str">
        <f t="shared" si="8"/>
        <v>2808-07-21</v>
      </c>
      <c r="N150" s="2" t="str">
        <f t="shared" si="9"/>
        <v>2816-01-20</v>
      </c>
      <c r="O150">
        <f t="shared" si="10"/>
        <v>7.4972627737226283</v>
      </c>
      <c r="P150" t="str">
        <f t="shared" si="11"/>
        <v>R</v>
      </c>
    </row>
    <row r="151" spans="1:16" ht="17" x14ac:dyDescent="0.2">
      <c r="A151" t="s">
        <v>239</v>
      </c>
      <c r="B151" t="s">
        <v>791</v>
      </c>
      <c r="C151" t="s">
        <v>344</v>
      </c>
      <c r="D151">
        <v>5</v>
      </c>
      <c r="E151">
        <v>5</v>
      </c>
      <c r="F151">
        <v>5</v>
      </c>
      <c r="G151" t="s">
        <v>326</v>
      </c>
      <c r="H151" t="s">
        <v>792</v>
      </c>
      <c r="I151" t="s">
        <v>793</v>
      </c>
      <c r="J151" t="s">
        <v>326</v>
      </c>
      <c r="K151" t="s">
        <v>406</v>
      </c>
      <c r="M151" s="2" t="str">
        <f t="shared" si="8"/>
        <v>2808-08-14</v>
      </c>
      <c r="N151" s="2" t="str">
        <f t="shared" si="9"/>
        <v>2816-02-13</v>
      </c>
      <c r="O151">
        <f t="shared" si="10"/>
        <v>7.4972627737226283</v>
      </c>
      <c r="P151" t="str">
        <f t="shared" si="11"/>
        <v>R</v>
      </c>
    </row>
    <row r="152" spans="1:16" ht="17" x14ac:dyDescent="0.2">
      <c r="A152" t="s">
        <v>240</v>
      </c>
      <c r="B152" t="s">
        <v>794</v>
      </c>
      <c r="C152" t="s">
        <v>344</v>
      </c>
      <c r="D152">
        <v>5</v>
      </c>
      <c r="E152">
        <v>5</v>
      </c>
      <c r="F152">
        <v>5</v>
      </c>
      <c r="G152" t="s">
        <v>326</v>
      </c>
      <c r="H152" t="s">
        <v>795</v>
      </c>
      <c r="I152" t="s">
        <v>796</v>
      </c>
      <c r="J152" t="s">
        <v>326</v>
      </c>
      <c r="K152" t="s">
        <v>397</v>
      </c>
      <c r="M152" s="2" t="str">
        <f t="shared" si="8"/>
        <v>2808-07-19</v>
      </c>
      <c r="N152" s="2" t="str">
        <f t="shared" si="9"/>
        <v>2816-01-25</v>
      </c>
      <c r="O152">
        <f t="shared" si="10"/>
        <v>7.5164233576642339</v>
      </c>
      <c r="P152" t="str">
        <f t="shared" si="11"/>
        <v>R</v>
      </c>
    </row>
    <row r="153" spans="1:16" ht="17" x14ac:dyDescent="0.2">
      <c r="A153" t="s">
        <v>80</v>
      </c>
      <c r="B153" t="s">
        <v>797</v>
      </c>
      <c r="C153" t="s">
        <v>355</v>
      </c>
      <c r="D153">
        <v>5</v>
      </c>
      <c r="E153">
        <v>5</v>
      </c>
      <c r="F153">
        <v>3</v>
      </c>
      <c r="G153" t="s">
        <v>326</v>
      </c>
      <c r="H153" t="s">
        <v>798</v>
      </c>
      <c r="I153" t="s">
        <v>799</v>
      </c>
      <c r="J153" t="s">
        <v>326</v>
      </c>
      <c r="K153" t="s">
        <v>397</v>
      </c>
      <c r="M153" s="2" t="str">
        <f t="shared" si="8"/>
        <v>2808-10-14</v>
      </c>
      <c r="N153" s="2" t="str">
        <f t="shared" si="9"/>
        <v>2815-11-05</v>
      </c>
      <c r="O153">
        <f t="shared" si="10"/>
        <v>7.0581793292265571</v>
      </c>
      <c r="P153" t="str">
        <f t="shared" si="11"/>
        <v>R</v>
      </c>
    </row>
    <row r="154" spans="1:16" ht="17" x14ac:dyDescent="0.2">
      <c r="A154" t="s">
        <v>81</v>
      </c>
      <c r="B154" t="s">
        <v>800</v>
      </c>
      <c r="C154" t="s">
        <v>344</v>
      </c>
      <c r="D154">
        <v>4</v>
      </c>
      <c r="E154">
        <v>4</v>
      </c>
      <c r="F154">
        <v>5</v>
      </c>
      <c r="G154" t="s">
        <v>326</v>
      </c>
      <c r="H154" t="s">
        <v>769</v>
      </c>
      <c r="I154" t="s">
        <v>801</v>
      </c>
      <c r="J154" t="s">
        <v>326</v>
      </c>
      <c r="K154" t="s">
        <v>406</v>
      </c>
      <c r="M154" s="2" t="str">
        <f t="shared" si="8"/>
        <v>2808-05-18</v>
      </c>
      <c r="N154" s="2" t="str">
        <f t="shared" si="9"/>
        <v>2815-12-20</v>
      </c>
      <c r="O154">
        <f t="shared" si="10"/>
        <v>7.5893223819301845</v>
      </c>
      <c r="P154" t="str">
        <f t="shared" si="11"/>
        <v>R</v>
      </c>
    </row>
    <row r="155" spans="1:16" ht="17" x14ac:dyDescent="0.2">
      <c r="A155" t="s">
        <v>241</v>
      </c>
      <c r="B155" t="s">
        <v>673</v>
      </c>
      <c r="C155" t="s">
        <v>344</v>
      </c>
      <c r="D155">
        <v>4</v>
      </c>
      <c r="E155">
        <v>4</v>
      </c>
      <c r="F155">
        <v>4</v>
      </c>
      <c r="G155" t="s">
        <v>802</v>
      </c>
      <c r="H155" t="s">
        <v>803</v>
      </c>
      <c r="I155" t="s">
        <v>804</v>
      </c>
      <c r="J155" t="s">
        <v>359</v>
      </c>
      <c r="K155" t="s">
        <v>326</v>
      </c>
      <c r="M155" s="2" t="str">
        <f t="shared" si="8"/>
        <v>2809-08-07</v>
      </c>
      <c r="N155" s="2" t="str">
        <f t="shared" si="9"/>
        <v>2817-03-19</v>
      </c>
      <c r="O155">
        <f t="shared" si="10"/>
        <v>7.6145421356860359</v>
      </c>
      <c r="P155" t="str">
        <f t="shared" si="11"/>
        <v>R</v>
      </c>
    </row>
    <row r="156" spans="1:16" ht="17" x14ac:dyDescent="0.2">
      <c r="A156" t="s">
        <v>242</v>
      </c>
      <c r="B156" t="s">
        <v>805</v>
      </c>
      <c r="C156" t="s">
        <v>344</v>
      </c>
      <c r="D156">
        <v>5</v>
      </c>
      <c r="E156">
        <v>5</v>
      </c>
      <c r="F156" t="s">
        <v>326</v>
      </c>
      <c r="G156" t="s">
        <v>624</v>
      </c>
      <c r="H156" t="s">
        <v>609</v>
      </c>
      <c r="I156" t="s">
        <v>326</v>
      </c>
      <c r="J156" t="s">
        <v>359</v>
      </c>
      <c r="K156" t="s">
        <v>326</v>
      </c>
      <c r="M156" s="2" t="str">
        <f t="shared" si="8"/>
        <v>2809-08-05</v>
      </c>
      <c r="N156" s="2" t="str">
        <f t="shared" si="9"/>
        <v>2817-02-11</v>
      </c>
      <c r="O156">
        <f t="shared" si="10"/>
        <v>7.5214481289930024</v>
      </c>
      <c r="P156" t="str">
        <f t="shared" si="11"/>
        <v>R</v>
      </c>
    </row>
    <row r="157" spans="1:16" ht="17" x14ac:dyDescent="0.2">
      <c r="A157" t="s">
        <v>82</v>
      </c>
      <c r="B157" t="s">
        <v>806</v>
      </c>
      <c r="C157" t="s">
        <v>344</v>
      </c>
      <c r="D157">
        <v>5</v>
      </c>
      <c r="E157">
        <v>5</v>
      </c>
      <c r="F157">
        <v>5</v>
      </c>
      <c r="G157" t="s">
        <v>572</v>
      </c>
      <c r="H157" t="s">
        <v>759</v>
      </c>
      <c r="I157" t="s">
        <v>807</v>
      </c>
      <c r="J157" t="s">
        <v>359</v>
      </c>
      <c r="K157" t="s">
        <v>326</v>
      </c>
      <c r="M157" s="2" t="str">
        <f t="shared" si="8"/>
        <v>2810-02-11</v>
      </c>
      <c r="N157" s="2" t="str">
        <f t="shared" si="9"/>
        <v>2817-11-12</v>
      </c>
      <c r="O157">
        <f t="shared" si="10"/>
        <v>7.7508555783709792</v>
      </c>
      <c r="P157" t="str">
        <f t="shared" si="11"/>
        <v>R</v>
      </c>
    </row>
    <row r="158" spans="1:16" ht="17" x14ac:dyDescent="0.2">
      <c r="A158" t="s">
        <v>243</v>
      </c>
      <c r="B158" t="s">
        <v>808</v>
      </c>
      <c r="C158" t="s">
        <v>355</v>
      </c>
      <c r="D158">
        <v>4</v>
      </c>
      <c r="E158">
        <v>4</v>
      </c>
      <c r="F158">
        <v>5</v>
      </c>
      <c r="G158" t="s">
        <v>326</v>
      </c>
      <c r="H158" t="s">
        <v>413</v>
      </c>
      <c r="I158" t="s">
        <v>474</v>
      </c>
      <c r="J158" t="s">
        <v>326</v>
      </c>
      <c r="K158" t="s">
        <v>406</v>
      </c>
      <c r="M158" s="2" t="str">
        <f t="shared" si="8"/>
        <v>2808-12-02</v>
      </c>
      <c r="N158" s="2" t="str">
        <f t="shared" si="9"/>
        <v>2816-01-01</v>
      </c>
      <c r="O158">
        <f t="shared" si="10"/>
        <v>7.0784671532846719</v>
      </c>
      <c r="P158" t="str">
        <f t="shared" si="11"/>
        <v>R</v>
      </c>
    </row>
    <row r="159" spans="1:16" ht="17" x14ac:dyDescent="0.2">
      <c r="A159" t="s">
        <v>244</v>
      </c>
      <c r="B159" t="s">
        <v>809</v>
      </c>
      <c r="C159" t="s">
        <v>355</v>
      </c>
      <c r="D159">
        <v>5</v>
      </c>
      <c r="E159" t="s">
        <v>326</v>
      </c>
      <c r="F159" t="s">
        <v>326</v>
      </c>
      <c r="G159" t="s">
        <v>810</v>
      </c>
      <c r="H159" t="s">
        <v>326</v>
      </c>
      <c r="I159" t="s">
        <v>326</v>
      </c>
      <c r="J159" t="s">
        <v>359</v>
      </c>
      <c r="K159" t="s">
        <v>326</v>
      </c>
      <c r="M159" s="2" t="str">
        <f t="shared" si="8"/>
        <v>2809-08-01</v>
      </c>
      <c r="N159" s="2" t="e">
        <f t="shared" si="9"/>
        <v>#VALUE!</v>
      </c>
      <c r="O159" t="e">
        <f t="shared" si="10"/>
        <v>#VALUE!</v>
      </c>
      <c r="P159" t="str">
        <f t="shared" si="11"/>
        <v>R</v>
      </c>
    </row>
    <row r="160" spans="1:16" ht="17" x14ac:dyDescent="0.2">
      <c r="A160" t="s">
        <v>245</v>
      </c>
      <c r="B160" t="s">
        <v>811</v>
      </c>
      <c r="C160" t="s">
        <v>355</v>
      </c>
      <c r="D160">
        <v>4</v>
      </c>
      <c r="E160">
        <v>4</v>
      </c>
      <c r="F160" t="s">
        <v>326</v>
      </c>
      <c r="G160" t="s">
        <v>326</v>
      </c>
      <c r="H160" t="s">
        <v>812</v>
      </c>
      <c r="I160" t="s">
        <v>326</v>
      </c>
      <c r="J160" t="s">
        <v>326</v>
      </c>
      <c r="K160" t="s">
        <v>397</v>
      </c>
      <c r="M160" s="2" t="str">
        <f t="shared" si="8"/>
        <v>2808-06-04</v>
      </c>
      <c r="N160" s="2" t="str">
        <f t="shared" si="9"/>
        <v>2816-01-08</v>
      </c>
      <c r="O160">
        <f t="shared" si="10"/>
        <v>7.5930656934306571</v>
      </c>
      <c r="P160" t="str">
        <f t="shared" si="11"/>
        <v>R</v>
      </c>
    </row>
    <row r="161" spans="1:16" ht="17" x14ac:dyDescent="0.2">
      <c r="A161" t="s">
        <v>83</v>
      </c>
      <c r="B161" t="s">
        <v>813</v>
      </c>
      <c r="C161" t="s">
        <v>344</v>
      </c>
      <c r="D161">
        <v>4</v>
      </c>
      <c r="E161">
        <v>4</v>
      </c>
      <c r="F161" t="s">
        <v>326</v>
      </c>
      <c r="G161" t="s">
        <v>326</v>
      </c>
      <c r="H161" t="s">
        <v>814</v>
      </c>
      <c r="I161" t="s">
        <v>326</v>
      </c>
      <c r="J161" t="s">
        <v>326</v>
      </c>
      <c r="K161" t="s">
        <v>406</v>
      </c>
      <c r="M161" s="2" t="str">
        <f t="shared" si="8"/>
        <v>2808-12-06</v>
      </c>
      <c r="N161" s="2" t="str">
        <f t="shared" si="9"/>
        <v>2816-02-01</v>
      </c>
      <c r="O161">
        <f t="shared" si="10"/>
        <v>7.1523722627737234</v>
      </c>
      <c r="P161" t="str">
        <f t="shared" si="11"/>
        <v>R</v>
      </c>
    </row>
    <row r="162" spans="1:16" ht="17" x14ac:dyDescent="0.2">
      <c r="A162" t="s">
        <v>246</v>
      </c>
      <c r="B162" t="s">
        <v>815</v>
      </c>
      <c r="C162" t="s">
        <v>344</v>
      </c>
      <c r="D162">
        <v>5</v>
      </c>
      <c r="E162" t="s">
        <v>326</v>
      </c>
      <c r="F162" t="s">
        <v>326</v>
      </c>
      <c r="G162" t="s">
        <v>326</v>
      </c>
      <c r="H162" t="s">
        <v>816</v>
      </c>
      <c r="I162" t="s">
        <v>326</v>
      </c>
      <c r="J162" t="s">
        <v>326</v>
      </c>
      <c r="K162" t="s">
        <v>406</v>
      </c>
      <c r="M162" s="2" t="str">
        <f t="shared" si="8"/>
        <v>2808-01-26</v>
      </c>
      <c r="N162" s="2" t="str">
        <f t="shared" si="9"/>
        <v>2815-10-11</v>
      </c>
      <c r="O162">
        <f t="shared" si="10"/>
        <v>7.7070499657768652</v>
      </c>
      <c r="P162" t="str">
        <f t="shared" si="11"/>
        <v>R</v>
      </c>
    </row>
    <row r="163" spans="1:16" ht="17" x14ac:dyDescent="0.2">
      <c r="A163" t="s">
        <v>84</v>
      </c>
      <c r="B163" t="s">
        <v>817</v>
      </c>
      <c r="C163" t="s">
        <v>355</v>
      </c>
      <c r="D163">
        <v>5</v>
      </c>
      <c r="E163">
        <v>4</v>
      </c>
      <c r="F163" t="s">
        <v>326</v>
      </c>
      <c r="G163" t="s">
        <v>735</v>
      </c>
      <c r="H163" t="s">
        <v>818</v>
      </c>
      <c r="I163" t="s">
        <v>326</v>
      </c>
      <c r="J163" t="s">
        <v>359</v>
      </c>
      <c r="K163" t="s">
        <v>326</v>
      </c>
      <c r="M163" s="2" t="str">
        <f t="shared" si="8"/>
        <v>2809-09-01</v>
      </c>
      <c r="N163" s="2" t="str">
        <f t="shared" si="9"/>
        <v>2817-07-21</v>
      </c>
      <c r="O163">
        <f t="shared" si="10"/>
        <v>7.8856099787039851</v>
      </c>
      <c r="P163" t="str">
        <f t="shared" si="11"/>
        <v>R</v>
      </c>
    </row>
    <row r="164" spans="1:16" ht="17" x14ac:dyDescent="0.2">
      <c r="A164" t="s">
        <v>85</v>
      </c>
      <c r="B164" t="s">
        <v>525</v>
      </c>
      <c r="C164" t="s">
        <v>355</v>
      </c>
      <c r="D164">
        <v>4</v>
      </c>
      <c r="E164">
        <v>4</v>
      </c>
      <c r="F164">
        <v>5</v>
      </c>
      <c r="G164" t="s">
        <v>326</v>
      </c>
      <c r="H164" t="s">
        <v>819</v>
      </c>
      <c r="I164" t="s">
        <v>820</v>
      </c>
      <c r="J164" t="s">
        <v>326</v>
      </c>
      <c r="K164" t="s">
        <v>397</v>
      </c>
      <c r="M164" s="2" t="str">
        <f t="shared" si="8"/>
        <v>2809-03-06</v>
      </c>
      <c r="N164" s="2" t="str">
        <f t="shared" si="9"/>
        <v>2816-05-12</v>
      </c>
      <c r="O164">
        <f t="shared" si="10"/>
        <v>7.184120465434634</v>
      </c>
      <c r="P164" t="str">
        <f t="shared" si="11"/>
        <v>R</v>
      </c>
    </row>
    <row r="165" spans="1:16" ht="17" x14ac:dyDescent="0.2">
      <c r="A165" t="s">
        <v>247</v>
      </c>
      <c r="B165" t="s">
        <v>821</v>
      </c>
      <c r="C165" t="s">
        <v>355</v>
      </c>
      <c r="D165">
        <v>4</v>
      </c>
      <c r="E165">
        <v>3</v>
      </c>
      <c r="F165" t="s">
        <v>326</v>
      </c>
      <c r="G165" t="s">
        <v>822</v>
      </c>
      <c r="H165" t="s">
        <v>823</v>
      </c>
      <c r="I165" t="s">
        <v>326</v>
      </c>
      <c r="J165" t="s">
        <v>359</v>
      </c>
      <c r="K165" t="s">
        <v>326</v>
      </c>
      <c r="M165" s="2" t="str">
        <f t="shared" si="8"/>
        <v>2810-02-27</v>
      </c>
      <c r="N165" s="2" t="str">
        <f t="shared" si="9"/>
        <v>2817-08-28</v>
      </c>
      <c r="O165">
        <f t="shared" si="10"/>
        <v>7.4989733059548254</v>
      </c>
      <c r="P165" t="str">
        <f t="shared" si="11"/>
        <v>R</v>
      </c>
    </row>
    <row r="166" spans="1:16" ht="17" x14ac:dyDescent="0.2">
      <c r="A166" t="s">
        <v>86</v>
      </c>
      <c r="B166" t="s">
        <v>824</v>
      </c>
      <c r="C166" t="s">
        <v>355</v>
      </c>
      <c r="D166">
        <v>3</v>
      </c>
      <c r="E166">
        <v>3</v>
      </c>
      <c r="F166" t="s">
        <v>326</v>
      </c>
      <c r="G166" t="s">
        <v>326</v>
      </c>
      <c r="H166" t="s">
        <v>825</v>
      </c>
      <c r="I166" t="s">
        <v>326</v>
      </c>
      <c r="J166" t="s">
        <v>326</v>
      </c>
      <c r="K166" t="s">
        <v>406</v>
      </c>
      <c r="M166" s="2" t="str">
        <f t="shared" si="8"/>
        <v>2809-03-11</v>
      </c>
      <c r="N166" s="2" t="str">
        <f t="shared" si="9"/>
        <v>2816-04-04</v>
      </c>
      <c r="O166">
        <f t="shared" si="10"/>
        <v>7.0663928815879533</v>
      </c>
      <c r="P166" t="str">
        <f t="shared" si="11"/>
        <v>R</v>
      </c>
    </row>
    <row r="167" spans="1:16" ht="17" x14ac:dyDescent="0.2">
      <c r="A167" t="s">
        <v>248</v>
      </c>
      <c r="B167" t="s">
        <v>826</v>
      </c>
      <c r="C167" t="s">
        <v>344</v>
      </c>
      <c r="D167">
        <v>5</v>
      </c>
      <c r="E167">
        <v>4</v>
      </c>
      <c r="F167" t="s">
        <v>326</v>
      </c>
      <c r="G167" t="s">
        <v>827</v>
      </c>
      <c r="H167" t="s">
        <v>828</v>
      </c>
      <c r="I167" t="s">
        <v>326</v>
      </c>
      <c r="J167" t="s">
        <v>362</v>
      </c>
      <c r="K167" t="s">
        <v>406</v>
      </c>
      <c r="M167" s="2" t="str">
        <f t="shared" si="8"/>
        <v>2810-02-09</v>
      </c>
      <c r="N167" s="2" t="str">
        <f t="shared" si="9"/>
        <v>2817-04-27</v>
      </c>
      <c r="O167">
        <f t="shared" si="10"/>
        <v>7.2114989733059547</v>
      </c>
      <c r="P167" t="str">
        <f t="shared" si="11"/>
        <v>R</v>
      </c>
    </row>
    <row r="168" spans="1:16" ht="17" x14ac:dyDescent="0.2">
      <c r="A168" t="s">
        <v>249</v>
      </c>
      <c r="B168" t="s">
        <v>829</v>
      </c>
      <c r="C168" t="s">
        <v>344</v>
      </c>
      <c r="D168">
        <v>5</v>
      </c>
      <c r="E168">
        <v>4</v>
      </c>
      <c r="F168" t="s">
        <v>326</v>
      </c>
      <c r="G168" t="s">
        <v>830</v>
      </c>
      <c r="H168" t="s">
        <v>831</v>
      </c>
      <c r="I168" t="s">
        <v>326</v>
      </c>
      <c r="J168" t="s">
        <v>406</v>
      </c>
      <c r="K168" t="s">
        <v>326</v>
      </c>
      <c r="M168" s="2" t="str">
        <f t="shared" si="8"/>
        <v>2810-05-28</v>
      </c>
      <c r="N168" s="2" t="str">
        <f t="shared" si="9"/>
        <v>2818-04-18</v>
      </c>
      <c r="O168">
        <f t="shared" si="10"/>
        <v>7.8910860967447523</v>
      </c>
      <c r="P168" t="str">
        <f t="shared" si="11"/>
        <v>R</v>
      </c>
    </row>
    <row r="169" spans="1:16" ht="17" x14ac:dyDescent="0.2">
      <c r="A169" t="s">
        <v>87</v>
      </c>
      <c r="B169" t="s">
        <v>832</v>
      </c>
      <c r="C169" t="s">
        <v>344</v>
      </c>
      <c r="D169">
        <v>4</v>
      </c>
      <c r="E169">
        <v>5</v>
      </c>
      <c r="F169" t="s">
        <v>326</v>
      </c>
      <c r="G169" t="s">
        <v>833</v>
      </c>
      <c r="H169" t="s">
        <v>834</v>
      </c>
      <c r="I169" t="s">
        <v>326</v>
      </c>
      <c r="J169" t="s">
        <v>359</v>
      </c>
      <c r="K169" t="s">
        <v>326</v>
      </c>
      <c r="M169" s="2" t="str">
        <f t="shared" si="8"/>
        <v>2809-12-27</v>
      </c>
      <c r="N169" s="2" t="str">
        <f t="shared" si="9"/>
        <v>2817-03-21</v>
      </c>
      <c r="O169">
        <f t="shared" si="10"/>
        <v>7.2312138728323694</v>
      </c>
      <c r="P169" t="str">
        <f t="shared" si="11"/>
        <v>R</v>
      </c>
    </row>
    <row r="170" spans="1:16" ht="17" x14ac:dyDescent="0.2">
      <c r="A170" t="s">
        <v>250</v>
      </c>
      <c r="B170" t="s">
        <v>835</v>
      </c>
      <c r="C170" t="s">
        <v>355</v>
      </c>
      <c r="D170">
        <v>5</v>
      </c>
      <c r="E170">
        <v>5</v>
      </c>
      <c r="F170" t="s">
        <v>326</v>
      </c>
      <c r="G170" t="s">
        <v>836</v>
      </c>
      <c r="H170" t="s">
        <v>837</v>
      </c>
      <c r="I170" t="s">
        <v>326</v>
      </c>
      <c r="J170" t="s">
        <v>406</v>
      </c>
      <c r="K170" t="s">
        <v>326</v>
      </c>
      <c r="M170" s="2" t="str">
        <f t="shared" si="8"/>
        <v>2810-05-20</v>
      </c>
      <c r="N170" s="2" t="str">
        <f t="shared" si="9"/>
        <v>2817-08-03</v>
      </c>
      <c r="O170">
        <f t="shared" si="10"/>
        <v>7.2060232717316905</v>
      </c>
      <c r="P170" t="str">
        <f t="shared" si="11"/>
        <v>R</v>
      </c>
    </row>
    <row r="171" spans="1:16" ht="17" x14ac:dyDescent="0.2">
      <c r="A171" t="s">
        <v>88</v>
      </c>
      <c r="B171" t="s">
        <v>838</v>
      </c>
      <c r="C171" t="s">
        <v>344</v>
      </c>
      <c r="D171">
        <v>5</v>
      </c>
      <c r="E171">
        <v>5</v>
      </c>
      <c r="F171" t="s">
        <v>326</v>
      </c>
      <c r="G171" t="s">
        <v>839</v>
      </c>
      <c r="H171" t="s">
        <v>828</v>
      </c>
      <c r="I171" t="s">
        <v>326</v>
      </c>
      <c r="J171" t="s">
        <v>406</v>
      </c>
      <c r="K171" t="s">
        <v>397</v>
      </c>
      <c r="M171" s="2" t="str">
        <f t="shared" si="8"/>
        <v>2810-02-15</v>
      </c>
      <c r="N171" s="2" t="str">
        <f t="shared" si="9"/>
        <v>2817-04-27</v>
      </c>
      <c r="O171">
        <f t="shared" si="10"/>
        <v>7.1950718685831623</v>
      </c>
      <c r="P171" t="str">
        <f t="shared" si="11"/>
        <v>R</v>
      </c>
    </row>
    <row r="172" spans="1:16" ht="17" x14ac:dyDescent="0.2">
      <c r="A172" t="s">
        <v>251</v>
      </c>
      <c r="B172" t="s">
        <v>840</v>
      </c>
      <c r="C172" t="s">
        <v>344</v>
      </c>
      <c r="D172">
        <v>5</v>
      </c>
      <c r="E172">
        <v>5</v>
      </c>
      <c r="F172" t="s">
        <v>326</v>
      </c>
      <c r="G172" t="s">
        <v>349</v>
      </c>
      <c r="H172" t="s">
        <v>841</v>
      </c>
      <c r="I172" t="s">
        <v>326</v>
      </c>
      <c r="J172" t="s">
        <v>406</v>
      </c>
      <c r="K172" t="s">
        <v>326</v>
      </c>
      <c r="M172" s="2" t="str">
        <f t="shared" si="8"/>
        <v>2810-01-03</v>
      </c>
      <c r="N172" s="2" t="str">
        <f t="shared" si="9"/>
        <v>2817-08-16</v>
      </c>
      <c r="O172">
        <f t="shared" si="10"/>
        <v>7.6167008898015061</v>
      </c>
      <c r="P172" t="str">
        <f t="shared" si="11"/>
        <v>R</v>
      </c>
    </row>
    <row r="173" spans="1:16" ht="17" x14ac:dyDescent="0.2">
      <c r="A173" t="s">
        <v>252</v>
      </c>
      <c r="B173" t="s">
        <v>842</v>
      </c>
      <c r="C173" t="s">
        <v>355</v>
      </c>
      <c r="D173">
        <v>5</v>
      </c>
      <c r="E173">
        <v>5</v>
      </c>
      <c r="F173" t="s">
        <v>326</v>
      </c>
      <c r="G173" t="s">
        <v>843</v>
      </c>
      <c r="H173" t="s">
        <v>844</v>
      </c>
      <c r="I173" t="s">
        <v>326</v>
      </c>
      <c r="J173" t="s">
        <v>406</v>
      </c>
      <c r="K173" t="s">
        <v>326</v>
      </c>
      <c r="M173" s="2" t="str">
        <f t="shared" si="8"/>
        <v>2809-07-24</v>
      </c>
      <c r="N173" s="2" t="str">
        <f t="shared" si="9"/>
        <v>2817-04-17</v>
      </c>
      <c r="O173">
        <f t="shared" si="10"/>
        <v>7.7322786735625186</v>
      </c>
      <c r="P173" t="str">
        <f t="shared" si="11"/>
        <v>R</v>
      </c>
    </row>
    <row r="174" spans="1:16" ht="17" x14ac:dyDescent="0.2">
      <c r="A174" t="s">
        <v>89</v>
      </c>
      <c r="B174" t="s">
        <v>845</v>
      </c>
      <c r="C174" t="s">
        <v>344</v>
      </c>
      <c r="D174">
        <v>5</v>
      </c>
      <c r="E174">
        <v>4</v>
      </c>
      <c r="F174" t="s">
        <v>326</v>
      </c>
      <c r="G174" t="s">
        <v>843</v>
      </c>
      <c r="H174" t="s">
        <v>846</v>
      </c>
      <c r="I174" t="s">
        <v>326</v>
      </c>
      <c r="J174" t="s">
        <v>359</v>
      </c>
      <c r="K174" t="s">
        <v>326</v>
      </c>
      <c r="M174" s="2" t="str">
        <f t="shared" si="8"/>
        <v>2809-12-31</v>
      </c>
      <c r="N174" s="2" t="str">
        <f t="shared" si="9"/>
        <v>2817-07-02</v>
      </c>
      <c r="O174">
        <f t="shared" si="10"/>
        <v>7.5022817158503194</v>
      </c>
      <c r="P174" t="str">
        <f t="shared" si="11"/>
        <v>R</v>
      </c>
    </row>
    <row r="175" spans="1:16" ht="17" x14ac:dyDescent="0.2">
      <c r="A175" t="s">
        <v>253</v>
      </c>
      <c r="B175" t="s">
        <v>847</v>
      </c>
      <c r="C175" t="s">
        <v>344</v>
      </c>
      <c r="D175">
        <v>4</v>
      </c>
      <c r="E175" t="s">
        <v>326</v>
      </c>
      <c r="F175" t="s">
        <v>326</v>
      </c>
      <c r="G175" t="s">
        <v>848</v>
      </c>
      <c r="H175" t="s">
        <v>326</v>
      </c>
      <c r="I175" t="s">
        <v>326</v>
      </c>
      <c r="J175" t="s">
        <v>406</v>
      </c>
      <c r="K175" t="s">
        <v>326</v>
      </c>
      <c r="M175" s="2" t="str">
        <f t="shared" si="8"/>
        <v>2809-10-19</v>
      </c>
      <c r="N175" s="2" t="e">
        <f t="shared" si="9"/>
        <v>#VALUE!</v>
      </c>
      <c r="O175" t="e">
        <f t="shared" si="10"/>
        <v>#VALUE!</v>
      </c>
      <c r="P175" t="str">
        <f t="shared" si="11"/>
        <v>R</v>
      </c>
    </row>
    <row r="176" spans="1:16" ht="17" x14ac:dyDescent="0.2">
      <c r="A176" t="s">
        <v>254</v>
      </c>
      <c r="B176" t="s">
        <v>849</v>
      </c>
      <c r="C176" t="s">
        <v>344</v>
      </c>
      <c r="D176">
        <v>5</v>
      </c>
      <c r="E176" t="s">
        <v>326</v>
      </c>
      <c r="F176" t="s">
        <v>326</v>
      </c>
      <c r="G176" t="s">
        <v>850</v>
      </c>
      <c r="H176" t="s">
        <v>326</v>
      </c>
      <c r="I176" t="s">
        <v>326</v>
      </c>
      <c r="J176" t="s">
        <v>406</v>
      </c>
      <c r="K176" t="s">
        <v>326</v>
      </c>
      <c r="M176" s="2" t="str">
        <f t="shared" si="8"/>
        <v>2809-12-10</v>
      </c>
      <c r="N176" s="2" t="e">
        <f t="shared" si="9"/>
        <v>#VALUE!</v>
      </c>
      <c r="O176" t="e">
        <f t="shared" si="10"/>
        <v>#VALUE!</v>
      </c>
      <c r="P176" t="str">
        <f t="shared" si="11"/>
        <v>R</v>
      </c>
    </row>
    <row r="177" spans="1:16" ht="17" x14ac:dyDescent="0.2">
      <c r="A177" t="s">
        <v>90</v>
      </c>
      <c r="B177" t="s">
        <v>851</v>
      </c>
      <c r="C177" t="s">
        <v>344</v>
      </c>
      <c r="D177">
        <v>5</v>
      </c>
      <c r="E177">
        <v>5</v>
      </c>
      <c r="F177">
        <v>5</v>
      </c>
      <c r="G177" t="s">
        <v>326</v>
      </c>
      <c r="H177" t="s">
        <v>439</v>
      </c>
      <c r="I177" t="s">
        <v>852</v>
      </c>
      <c r="J177" t="s">
        <v>326</v>
      </c>
      <c r="K177" t="s">
        <v>397</v>
      </c>
      <c r="M177" s="2" t="str">
        <f t="shared" si="8"/>
        <v>2809-02-11</v>
      </c>
      <c r="N177" s="2" t="str">
        <f t="shared" si="9"/>
        <v>2816-03-10</v>
      </c>
      <c r="O177">
        <f t="shared" si="10"/>
        <v>7.0746064339493495</v>
      </c>
      <c r="P177" t="str">
        <f t="shared" si="11"/>
        <v>R</v>
      </c>
    </row>
    <row r="178" spans="1:16" ht="17" x14ac:dyDescent="0.2">
      <c r="A178" t="s">
        <v>91</v>
      </c>
      <c r="B178" t="s">
        <v>853</v>
      </c>
      <c r="C178" t="s">
        <v>355</v>
      </c>
      <c r="D178">
        <v>5</v>
      </c>
      <c r="E178">
        <v>5</v>
      </c>
      <c r="F178" t="s">
        <v>326</v>
      </c>
      <c r="G178" t="s">
        <v>326</v>
      </c>
      <c r="H178" t="s">
        <v>427</v>
      </c>
      <c r="I178" t="s">
        <v>326</v>
      </c>
      <c r="J178" t="s">
        <v>326</v>
      </c>
      <c r="K178" t="s">
        <v>406</v>
      </c>
      <c r="M178" s="2" t="str">
        <f t="shared" si="8"/>
        <v>2809-06-20</v>
      </c>
      <c r="N178" s="2" t="str">
        <f t="shared" si="9"/>
        <v>2816-06-27</v>
      </c>
      <c r="O178">
        <f t="shared" si="10"/>
        <v>7.0198494182067082</v>
      </c>
      <c r="P178" t="str">
        <f t="shared" si="11"/>
        <v>R</v>
      </c>
    </row>
    <row r="179" spans="1:16" ht="17" x14ac:dyDescent="0.2">
      <c r="A179" t="s">
        <v>92</v>
      </c>
      <c r="B179" t="s">
        <v>854</v>
      </c>
      <c r="C179" t="s">
        <v>344</v>
      </c>
      <c r="D179">
        <v>4</v>
      </c>
      <c r="E179">
        <v>5</v>
      </c>
      <c r="F179" t="s">
        <v>326</v>
      </c>
      <c r="G179" t="s">
        <v>855</v>
      </c>
      <c r="H179" t="s">
        <v>856</v>
      </c>
      <c r="I179" t="s">
        <v>326</v>
      </c>
      <c r="J179" t="s">
        <v>359</v>
      </c>
      <c r="K179" t="s">
        <v>326</v>
      </c>
      <c r="M179" s="2" t="str">
        <f t="shared" si="8"/>
        <v>2810-03-26</v>
      </c>
      <c r="N179" s="2" t="str">
        <f t="shared" si="9"/>
        <v>2817-11-15</v>
      </c>
      <c r="O179">
        <f t="shared" si="10"/>
        <v>7.6413415468856947</v>
      </c>
      <c r="P179" t="str">
        <f t="shared" si="11"/>
        <v>R</v>
      </c>
    </row>
    <row r="180" spans="1:16" ht="17" x14ac:dyDescent="0.2">
      <c r="A180" t="s">
        <v>255</v>
      </c>
      <c r="B180" t="s">
        <v>857</v>
      </c>
      <c r="C180" t="s">
        <v>344</v>
      </c>
      <c r="D180">
        <v>5</v>
      </c>
      <c r="E180">
        <v>5</v>
      </c>
      <c r="F180" t="s">
        <v>326</v>
      </c>
      <c r="G180" t="s">
        <v>326</v>
      </c>
      <c r="H180" t="s">
        <v>858</v>
      </c>
      <c r="I180" t="s">
        <v>326</v>
      </c>
      <c r="J180" t="s">
        <v>326</v>
      </c>
      <c r="K180" t="s">
        <v>397</v>
      </c>
      <c r="M180" s="2" t="str">
        <f t="shared" si="8"/>
        <v>2808-05-19</v>
      </c>
      <c r="N180" s="2" t="str">
        <f t="shared" si="9"/>
        <v>2815-08-17</v>
      </c>
      <c r="O180">
        <f t="shared" si="10"/>
        <v>7.2443531827515404</v>
      </c>
      <c r="P180" t="str">
        <f t="shared" si="11"/>
        <v>R</v>
      </c>
    </row>
    <row r="181" spans="1:16" ht="17" x14ac:dyDescent="0.2">
      <c r="A181" t="s">
        <v>93</v>
      </c>
      <c r="B181" t="s">
        <v>859</v>
      </c>
      <c r="C181" t="s">
        <v>344</v>
      </c>
      <c r="D181">
        <v>4</v>
      </c>
      <c r="E181">
        <v>4</v>
      </c>
      <c r="F181" t="s">
        <v>326</v>
      </c>
      <c r="G181" t="s">
        <v>326</v>
      </c>
      <c r="H181" t="s">
        <v>860</v>
      </c>
      <c r="I181" t="s">
        <v>326</v>
      </c>
      <c r="J181" t="s">
        <v>326</v>
      </c>
      <c r="K181" t="s">
        <v>406</v>
      </c>
      <c r="M181" s="2" t="str">
        <f t="shared" si="8"/>
        <v>2808-07-12</v>
      </c>
      <c r="N181" s="2" t="str">
        <f t="shared" si="9"/>
        <v>2816-04-30</v>
      </c>
      <c r="O181">
        <f t="shared" si="10"/>
        <v>7.7983576642335768</v>
      </c>
      <c r="P181" t="str">
        <f t="shared" si="11"/>
        <v>R</v>
      </c>
    </row>
    <row r="182" spans="1:16" ht="17" x14ac:dyDescent="0.2">
      <c r="A182" t="s">
        <v>256</v>
      </c>
      <c r="B182" t="s">
        <v>861</v>
      </c>
      <c r="C182" t="s">
        <v>344</v>
      </c>
      <c r="D182">
        <v>3</v>
      </c>
      <c r="E182">
        <v>5</v>
      </c>
      <c r="F182">
        <v>4</v>
      </c>
      <c r="G182" t="s">
        <v>624</v>
      </c>
      <c r="H182" t="s">
        <v>862</v>
      </c>
      <c r="I182" t="s">
        <v>863</v>
      </c>
      <c r="J182" t="s">
        <v>864</v>
      </c>
      <c r="K182" t="s">
        <v>326</v>
      </c>
      <c r="M182" s="2" t="str">
        <f t="shared" si="8"/>
        <v>2809-09-26</v>
      </c>
      <c r="N182" s="2" t="str">
        <f t="shared" si="9"/>
        <v>2817-04-25</v>
      </c>
      <c r="O182">
        <f t="shared" si="10"/>
        <v>7.5789473684210522</v>
      </c>
      <c r="P182" t="str">
        <f t="shared" si="11"/>
        <v>R</v>
      </c>
    </row>
    <row r="183" spans="1:16" ht="17" x14ac:dyDescent="0.2">
      <c r="A183" t="s">
        <v>257</v>
      </c>
      <c r="B183" t="s">
        <v>865</v>
      </c>
      <c r="C183" t="s">
        <v>355</v>
      </c>
      <c r="D183">
        <v>5</v>
      </c>
      <c r="E183">
        <v>5</v>
      </c>
      <c r="F183">
        <v>5</v>
      </c>
      <c r="G183" t="s">
        <v>326</v>
      </c>
      <c r="H183" t="s">
        <v>866</v>
      </c>
      <c r="I183" t="s">
        <v>867</v>
      </c>
      <c r="J183" t="s">
        <v>326</v>
      </c>
      <c r="K183" t="s">
        <v>406</v>
      </c>
      <c r="M183" s="2" t="str">
        <f t="shared" si="8"/>
        <v>2809-01-12</v>
      </c>
      <c r="N183" s="2" t="str">
        <f t="shared" si="9"/>
        <v>2816-03-21</v>
      </c>
      <c r="O183">
        <f t="shared" si="10"/>
        <v>7.1868583162217661</v>
      </c>
      <c r="P183" t="str">
        <f t="shared" si="11"/>
        <v>R</v>
      </c>
    </row>
    <row r="184" spans="1:16" ht="17" x14ac:dyDescent="0.2">
      <c r="A184" t="s">
        <v>258</v>
      </c>
      <c r="B184" t="s">
        <v>398</v>
      </c>
      <c r="C184" t="s">
        <v>355</v>
      </c>
      <c r="D184">
        <v>4</v>
      </c>
      <c r="E184">
        <v>4</v>
      </c>
      <c r="F184">
        <v>4</v>
      </c>
      <c r="G184" t="s">
        <v>326</v>
      </c>
      <c r="H184" t="s">
        <v>690</v>
      </c>
      <c r="I184" t="s">
        <v>868</v>
      </c>
      <c r="J184" t="s">
        <v>326</v>
      </c>
      <c r="K184" t="s">
        <v>406</v>
      </c>
      <c r="M184" s="2" t="str">
        <f t="shared" si="8"/>
        <v>2809-06-06</v>
      </c>
      <c r="N184" s="2" t="str">
        <f t="shared" si="9"/>
        <v>2816-08-10</v>
      </c>
      <c r="O184">
        <f t="shared" si="10"/>
        <v>7.1786447638603699</v>
      </c>
      <c r="P184" t="str">
        <f t="shared" si="11"/>
        <v>R</v>
      </c>
    </row>
    <row r="185" spans="1:16" ht="17" x14ac:dyDescent="0.2">
      <c r="A185" t="s">
        <v>94</v>
      </c>
      <c r="B185" t="s">
        <v>869</v>
      </c>
      <c r="C185" t="s">
        <v>344</v>
      </c>
      <c r="D185">
        <v>5</v>
      </c>
      <c r="E185">
        <v>5</v>
      </c>
      <c r="F185" t="s">
        <v>326</v>
      </c>
      <c r="G185" t="s">
        <v>326</v>
      </c>
      <c r="H185" t="s">
        <v>848</v>
      </c>
      <c r="I185" t="s">
        <v>326</v>
      </c>
      <c r="J185" t="s">
        <v>326</v>
      </c>
      <c r="K185" t="s">
        <v>654</v>
      </c>
      <c r="M185" s="2" t="str">
        <f t="shared" si="8"/>
        <v>2808-01-31</v>
      </c>
      <c r="N185" s="2" t="str">
        <f t="shared" si="9"/>
        <v>2816-02-20</v>
      </c>
      <c r="O185">
        <f t="shared" si="10"/>
        <v>8.0529197080291972</v>
      </c>
      <c r="P185" t="str">
        <f t="shared" si="11"/>
        <v>R</v>
      </c>
    </row>
    <row r="186" spans="1:16" ht="17" x14ac:dyDescent="0.2">
      <c r="A186" t="s">
        <v>95</v>
      </c>
      <c r="B186" t="s">
        <v>870</v>
      </c>
      <c r="C186" t="s">
        <v>344</v>
      </c>
      <c r="D186">
        <v>4</v>
      </c>
      <c r="E186">
        <v>4</v>
      </c>
      <c r="F186" t="s">
        <v>326</v>
      </c>
      <c r="G186" t="s">
        <v>439</v>
      </c>
      <c r="H186" t="s">
        <v>871</v>
      </c>
      <c r="I186" t="s">
        <v>326</v>
      </c>
      <c r="J186" t="s">
        <v>359</v>
      </c>
      <c r="K186" t="s">
        <v>326</v>
      </c>
      <c r="M186" s="2" t="str">
        <f t="shared" si="8"/>
        <v>2810-02-01</v>
      </c>
      <c r="N186" s="2" t="str">
        <f t="shared" si="9"/>
        <v>2817-09-15</v>
      </c>
      <c r="O186">
        <f t="shared" si="10"/>
        <v>7.6194387405886381</v>
      </c>
      <c r="P186" t="str">
        <f t="shared" si="11"/>
        <v>R</v>
      </c>
    </row>
    <row r="187" spans="1:16" ht="17" x14ac:dyDescent="0.2">
      <c r="A187" t="s">
        <v>96</v>
      </c>
      <c r="B187" t="s">
        <v>872</v>
      </c>
      <c r="C187" t="s">
        <v>344</v>
      </c>
      <c r="D187">
        <v>5</v>
      </c>
      <c r="E187">
        <v>5</v>
      </c>
      <c r="F187">
        <v>5</v>
      </c>
      <c r="G187" t="s">
        <v>326</v>
      </c>
      <c r="H187" t="s">
        <v>873</v>
      </c>
      <c r="I187" t="s">
        <v>874</v>
      </c>
      <c r="J187" t="s">
        <v>326</v>
      </c>
      <c r="K187" t="s">
        <v>397</v>
      </c>
      <c r="M187" s="2" t="str">
        <f t="shared" si="8"/>
        <v>2808-08-22</v>
      </c>
      <c r="N187" s="2" t="str">
        <f t="shared" si="9"/>
        <v>2816-07-18</v>
      </c>
      <c r="O187">
        <f t="shared" si="10"/>
        <v>7.9023722627737234</v>
      </c>
      <c r="P187" t="str">
        <f t="shared" si="11"/>
        <v>R</v>
      </c>
    </row>
    <row r="188" spans="1:16" ht="17" x14ac:dyDescent="0.2">
      <c r="A188" t="s">
        <v>259</v>
      </c>
      <c r="B188" t="s">
        <v>875</v>
      </c>
      <c r="C188" t="s">
        <v>344</v>
      </c>
      <c r="D188">
        <v>5</v>
      </c>
      <c r="E188">
        <v>5</v>
      </c>
      <c r="F188" t="s">
        <v>326</v>
      </c>
      <c r="G188" t="s">
        <v>326</v>
      </c>
      <c r="H188" t="s">
        <v>427</v>
      </c>
      <c r="I188" t="s">
        <v>326</v>
      </c>
      <c r="J188" t="s">
        <v>326</v>
      </c>
      <c r="K188" t="s">
        <v>397</v>
      </c>
      <c r="M188" s="2" t="str">
        <f t="shared" si="8"/>
        <v>2809-02-20</v>
      </c>
      <c r="N188" s="2" t="str">
        <f t="shared" si="9"/>
        <v>2816-06-27</v>
      </c>
      <c r="O188">
        <f t="shared" si="10"/>
        <v>7.3483915126625599</v>
      </c>
      <c r="P188" t="str">
        <f t="shared" si="11"/>
        <v>R</v>
      </c>
    </row>
    <row r="189" spans="1:16" ht="17" x14ac:dyDescent="0.2">
      <c r="A189" t="s">
        <v>260</v>
      </c>
      <c r="B189" t="s">
        <v>876</v>
      </c>
      <c r="C189" t="s">
        <v>355</v>
      </c>
      <c r="D189">
        <v>4</v>
      </c>
      <c r="E189">
        <v>4</v>
      </c>
      <c r="F189" t="s">
        <v>326</v>
      </c>
      <c r="G189" t="s">
        <v>326</v>
      </c>
      <c r="H189" t="s">
        <v>877</v>
      </c>
      <c r="I189" t="s">
        <v>326</v>
      </c>
      <c r="J189" t="s">
        <v>326</v>
      </c>
      <c r="K189" t="s">
        <v>397</v>
      </c>
      <c r="M189" s="2" t="str">
        <f t="shared" si="8"/>
        <v>2809-04-01</v>
      </c>
      <c r="N189" s="2" t="str">
        <f t="shared" si="9"/>
        <v>2816-05-09</v>
      </c>
      <c r="O189">
        <f t="shared" si="10"/>
        <v>7.1047227926078032</v>
      </c>
      <c r="P189" t="str">
        <f t="shared" si="11"/>
        <v>R</v>
      </c>
    </row>
    <row r="190" spans="1:16" ht="17" x14ac:dyDescent="0.2">
      <c r="A190" t="s">
        <v>97</v>
      </c>
      <c r="B190" t="s">
        <v>878</v>
      </c>
      <c r="C190" t="s">
        <v>355</v>
      </c>
      <c r="D190">
        <v>4</v>
      </c>
      <c r="E190">
        <v>4</v>
      </c>
      <c r="F190">
        <v>4</v>
      </c>
      <c r="G190" t="s">
        <v>326</v>
      </c>
      <c r="H190" t="s">
        <v>879</v>
      </c>
      <c r="I190" t="s">
        <v>880</v>
      </c>
      <c r="J190" t="s">
        <v>326</v>
      </c>
      <c r="K190" t="s">
        <v>397</v>
      </c>
      <c r="M190" s="2" t="str">
        <f t="shared" si="8"/>
        <v>2808-10-06</v>
      </c>
      <c r="N190" s="2" t="str">
        <f t="shared" si="9"/>
        <v>2815-11-13</v>
      </c>
      <c r="O190">
        <f t="shared" si="10"/>
        <v>7.1019849418206711</v>
      </c>
      <c r="P190" t="str">
        <f t="shared" si="11"/>
        <v>R</v>
      </c>
    </row>
    <row r="191" spans="1:16" ht="17" x14ac:dyDescent="0.2">
      <c r="A191" t="s">
        <v>261</v>
      </c>
      <c r="B191" t="s">
        <v>881</v>
      </c>
      <c r="C191" t="s">
        <v>355</v>
      </c>
      <c r="D191">
        <v>4</v>
      </c>
      <c r="E191" t="s">
        <v>326</v>
      </c>
      <c r="F191" t="s">
        <v>326</v>
      </c>
      <c r="G191" t="s">
        <v>882</v>
      </c>
      <c r="H191" t="s">
        <v>326</v>
      </c>
      <c r="I191" t="s">
        <v>326</v>
      </c>
      <c r="J191" t="s">
        <v>406</v>
      </c>
      <c r="K191" t="s">
        <v>326</v>
      </c>
      <c r="M191" s="2" t="str">
        <f t="shared" si="8"/>
        <v>2809-06-30</v>
      </c>
      <c r="N191" s="2" t="e">
        <f t="shared" si="9"/>
        <v>#VALUE!</v>
      </c>
      <c r="O191" t="e">
        <f t="shared" si="10"/>
        <v>#VALUE!</v>
      </c>
      <c r="P191" t="str">
        <f t="shared" si="11"/>
        <v>R</v>
      </c>
    </row>
    <row r="192" spans="1:16" ht="17" x14ac:dyDescent="0.2">
      <c r="A192" t="s">
        <v>262</v>
      </c>
      <c r="B192" t="s">
        <v>883</v>
      </c>
      <c r="C192" t="s">
        <v>344</v>
      </c>
      <c r="D192">
        <v>4</v>
      </c>
      <c r="E192" t="s">
        <v>326</v>
      </c>
      <c r="F192" t="s">
        <v>326</v>
      </c>
      <c r="G192" t="s">
        <v>884</v>
      </c>
      <c r="H192" t="s">
        <v>326</v>
      </c>
      <c r="I192" t="s">
        <v>326</v>
      </c>
      <c r="J192" t="s">
        <v>406</v>
      </c>
      <c r="K192" t="s">
        <v>326</v>
      </c>
      <c r="M192" s="2" t="str">
        <f t="shared" si="8"/>
        <v>2810-05-10</v>
      </c>
      <c r="N192" s="2" t="e">
        <f t="shared" si="9"/>
        <v>#VALUE!</v>
      </c>
      <c r="O192" t="e">
        <f t="shared" si="10"/>
        <v>#VALUE!</v>
      </c>
      <c r="P192" t="str">
        <f t="shared" si="11"/>
        <v>R</v>
      </c>
    </row>
    <row r="193" spans="1:16" ht="17" x14ac:dyDescent="0.2">
      <c r="A193" t="s">
        <v>98</v>
      </c>
      <c r="B193" t="s">
        <v>885</v>
      </c>
      <c r="C193" t="s">
        <v>355</v>
      </c>
      <c r="D193">
        <v>3</v>
      </c>
      <c r="E193">
        <v>5</v>
      </c>
      <c r="F193" t="s">
        <v>326</v>
      </c>
      <c r="G193" t="s">
        <v>886</v>
      </c>
      <c r="H193" t="s">
        <v>887</v>
      </c>
      <c r="I193" t="s">
        <v>326</v>
      </c>
      <c r="J193" t="s">
        <v>406</v>
      </c>
      <c r="K193" t="s">
        <v>326</v>
      </c>
      <c r="M193" s="2" t="str">
        <f t="shared" si="8"/>
        <v>2810-01-30</v>
      </c>
      <c r="N193" s="2" t="str">
        <f t="shared" si="9"/>
        <v>2818-02-08</v>
      </c>
      <c r="O193">
        <f t="shared" si="10"/>
        <v>8.0252509887435348</v>
      </c>
      <c r="P193" t="str">
        <f t="shared" si="11"/>
        <v>R</v>
      </c>
    </row>
    <row r="194" spans="1:16" ht="17" x14ac:dyDescent="0.2">
      <c r="A194" t="s">
        <v>99</v>
      </c>
      <c r="B194" t="s">
        <v>861</v>
      </c>
      <c r="C194" t="s">
        <v>344</v>
      </c>
      <c r="D194">
        <v>5</v>
      </c>
      <c r="E194">
        <v>4</v>
      </c>
      <c r="F194" t="s">
        <v>326</v>
      </c>
      <c r="G194" t="s">
        <v>888</v>
      </c>
      <c r="H194" t="s">
        <v>889</v>
      </c>
      <c r="I194" t="s">
        <v>326</v>
      </c>
      <c r="J194" t="s">
        <v>406</v>
      </c>
      <c r="K194" t="s">
        <v>326</v>
      </c>
      <c r="M194" s="2" t="str">
        <f t="shared" si="8"/>
        <v>2809-09-26</v>
      </c>
      <c r="N194" s="2" t="str">
        <f t="shared" si="9"/>
        <v>2817-09-27</v>
      </c>
      <c r="O194">
        <f t="shared" si="10"/>
        <v>8.0033465165804678</v>
      </c>
      <c r="P194" t="str">
        <f t="shared" si="11"/>
        <v>R</v>
      </c>
    </row>
    <row r="195" spans="1:16" ht="17" x14ac:dyDescent="0.2">
      <c r="A195" t="s">
        <v>100</v>
      </c>
      <c r="B195" t="s">
        <v>890</v>
      </c>
      <c r="C195" t="s">
        <v>355</v>
      </c>
      <c r="D195">
        <v>5</v>
      </c>
      <c r="E195">
        <v>5</v>
      </c>
      <c r="F195">
        <v>4</v>
      </c>
      <c r="G195" t="s">
        <v>326</v>
      </c>
      <c r="H195" t="s">
        <v>891</v>
      </c>
      <c r="I195" t="s">
        <v>892</v>
      </c>
      <c r="J195" t="s">
        <v>326</v>
      </c>
      <c r="K195" t="s">
        <v>406</v>
      </c>
      <c r="M195" s="2" t="str">
        <f t="shared" ref="M195:M258" si="12">CONCATENATE(LEFT(B195,4)+1000, RIGHT(B195,6))</f>
        <v>2809-06-25</v>
      </c>
      <c r="N195" s="2" t="str">
        <f t="shared" ref="N195:N258" si="13">CONCATENATE(LEFT(H195,4)+1000, RIGHT(H195,6))</f>
        <v>2816-07-22</v>
      </c>
      <c r="O195">
        <f t="shared" ref="O195:O258" si="14">YEARFRAC(M195,N195,1)</f>
        <v>7.0746064339493495</v>
      </c>
      <c r="P195" t="str">
        <f t="shared" ref="P195:P258" si="15">IF(OR(E195&gt;3, E195=3),"R","L")</f>
        <v>R</v>
      </c>
    </row>
    <row r="196" spans="1:16" ht="17" x14ac:dyDescent="0.2">
      <c r="A196" t="s">
        <v>263</v>
      </c>
      <c r="B196" t="s">
        <v>893</v>
      </c>
      <c r="C196" t="s">
        <v>344</v>
      </c>
      <c r="D196">
        <v>4</v>
      </c>
      <c r="E196">
        <v>5</v>
      </c>
      <c r="F196" t="s">
        <v>326</v>
      </c>
      <c r="G196" t="s">
        <v>894</v>
      </c>
      <c r="H196" t="s">
        <v>895</v>
      </c>
      <c r="I196" t="s">
        <v>326</v>
      </c>
      <c r="J196" t="s">
        <v>406</v>
      </c>
      <c r="K196" t="s">
        <v>326</v>
      </c>
      <c r="M196" s="2" t="str">
        <f t="shared" si="12"/>
        <v>2809-12-24</v>
      </c>
      <c r="N196" s="2" t="str">
        <f t="shared" si="13"/>
        <v>2818-01-21</v>
      </c>
      <c r="O196">
        <f t="shared" si="14"/>
        <v>8.0777656078860893</v>
      </c>
      <c r="P196" t="str">
        <f t="shared" si="15"/>
        <v>R</v>
      </c>
    </row>
    <row r="197" spans="1:16" ht="17" x14ac:dyDescent="0.2">
      <c r="A197" t="s">
        <v>101</v>
      </c>
      <c r="B197" t="s">
        <v>896</v>
      </c>
      <c r="C197" t="s">
        <v>344</v>
      </c>
      <c r="D197">
        <v>4</v>
      </c>
      <c r="E197">
        <v>5</v>
      </c>
      <c r="F197" t="s">
        <v>326</v>
      </c>
      <c r="G197" t="s">
        <v>897</v>
      </c>
      <c r="H197" t="s">
        <v>898</v>
      </c>
      <c r="I197" t="s">
        <v>326</v>
      </c>
      <c r="J197" t="s">
        <v>406</v>
      </c>
      <c r="K197" t="s">
        <v>326</v>
      </c>
      <c r="M197" s="2" t="str">
        <f t="shared" si="12"/>
        <v>2809-12-26</v>
      </c>
      <c r="N197" s="2" t="str">
        <f t="shared" si="13"/>
        <v>2818-01-05</v>
      </c>
      <c r="O197">
        <f t="shared" si="14"/>
        <v>8.0284775465498353</v>
      </c>
      <c r="P197" t="str">
        <f t="shared" si="15"/>
        <v>R</v>
      </c>
    </row>
    <row r="198" spans="1:16" ht="17" x14ac:dyDescent="0.2">
      <c r="A198" t="s">
        <v>264</v>
      </c>
      <c r="B198" t="s">
        <v>899</v>
      </c>
      <c r="C198" t="s">
        <v>355</v>
      </c>
      <c r="D198">
        <v>5</v>
      </c>
      <c r="E198" t="s">
        <v>326</v>
      </c>
      <c r="F198" t="s">
        <v>326</v>
      </c>
      <c r="G198" t="s">
        <v>326</v>
      </c>
      <c r="H198" t="s">
        <v>723</v>
      </c>
      <c r="I198" t="s">
        <v>326</v>
      </c>
      <c r="J198" t="s">
        <v>326</v>
      </c>
      <c r="K198" t="s">
        <v>397</v>
      </c>
      <c r="M198" s="2" t="str">
        <f t="shared" si="12"/>
        <v>2808-04-04</v>
      </c>
      <c r="N198" s="2" t="str">
        <f t="shared" si="13"/>
        <v>2816-02-07</v>
      </c>
      <c r="O198">
        <f t="shared" si="14"/>
        <v>7.8421532846715332</v>
      </c>
      <c r="P198" t="str">
        <f t="shared" si="15"/>
        <v>R</v>
      </c>
    </row>
    <row r="199" spans="1:16" ht="17" x14ac:dyDescent="0.2">
      <c r="A199" t="s">
        <v>102</v>
      </c>
      <c r="B199" t="s">
        <v>900</v>
      </c>
      <c r="C199" t="s">
        <v>344</v>
      </c>
      <c r="D199">
        <v>5</v>
      </c>
      <c r="E199">
        <v>5</v>
      </c>
      <c r="F199" t="s">
        <v>326</v>
      </c>
      <c r="G199" t="s">
        <v>901</v>
      </c>
      <c r="H199" t="s">
        <v>902</v>
      </c>
      <c r="I199" t="s">
        <v>326</v>
      </c>
      <c r="J199" t="s">
        <v>406</v>
      </c>
      <c r="K199" t="s">
        <v>326</v>
      </c>
      <c r="M199" s="2" t="str">
        <f t="shared" si="12"/>
        <v>2810-06-08</v>
      </c>
      <c r="N199" s="2" t="str">
        <f t="shared" si="13"/>
        <v>2818-02-25</v>
      </c>
      <c r="O199">
        <f t="shared" si="14"/>
        <v>7.718588378460602</v>
      </c>
      <c r="P199" t="str">
        <f t="shared" si="15"/>
        <v>R</v>
      </c>
    </row>
    <row r="200" spans="1:16" ht="17" x14ac:dyDescent="0.2">
      <c r="A200" t="s">
        <v>103</v>
      </c>
      <c r="B200" t="s">
        <v>903</v>
      </c>
      <c r="C200" t="s">
        <v>344</v>
      </c>
      <c r="D200">
        <v>4</v>
      </c>
      <c r="E200">
        <v>5</v>
      </c>
      <c r="F200" t="s">
        <v>326</v>
      </c>
      <c r="G200" t="s">
        <v>904</v>
      </c>
      <c r="H200" t="s">
        <v>905</v>
      </c>
      <c r="I200" t="s">
        <v>326</v>
      </c>
      <c r="J200" t="s">
        <v>406</v>
      </c>
      <c r="K200" t="s">
        <v>326</v>
      </c>
      <c r="M200" s="2" t="str">
        <f t="shared" si="12"/>
        <v>2810-01-26</v>
      </c>
      <c r="N200" s="2" t="str">
        <f t="shared" si="13"/>
        <v>2817-10-14</v>
      </c>
      <c r="O200">
        <f t="shared" si="14"/>
        <v>7.7152635181382614</v>
      </c>
      <c r="P200" t="str">
        <f t="shared" si="15"/>
        <v>R</v>
      </c>
    </row>
    <row r="201" spans="1:16" ht="17" x14ac:dyDescent="0.2">
      <c r="A201" t="s">
        <v>265</v>
      </c>
      <c r="B201" t="s">
        <v>614</v>
      </c>
      <c r="C201" t="s">
        <v>344</v>
      </c>
      <c r="D201">
        <v>5</v>
      </c>
      <c r="E201">
        <v>5</v>
      </c>
      <c r="F201" t="s">
        <v>326</v>
      </c>
      <c r="G201" t="s">
        <v>906</v>
      </c>
      <c r="H201" t="s">
        <v>907</v>
      </c>
      <c r="I201" t="s">
        <v>326</v>
      </c>
      <c r="J201" t="s">
        <v>326</v>
      </c>
      <c r="K201" t="s">
        <v>654</v>
      </c>
      <c r="M201" s="2" t="str">
        <f t="shared" si="12"/>
        <v>2809-11-30</v>
      </c>
      <c r="N201" s="2" t="str">
        <f t="shared" si="13"/>
        <v>2818-03-03</v>
      </c>
      <c r="O201">
        <f t="shared" si="14"/>
        <v>8.2557502738225637</v>
      </c>
      <c r="P201" t="str">
        <f t="shared" si="15"/>
        <v>R</v>
      </c>
    </row>
    <row r="202" spans="1:16" ht="17" x14ac:dyDescent="0.2">
      <c r="A202" t="s">
        <v>266</v>
      </c>
      <c r="B202" t="s">
        <v>908</v>
      </c>
      <c r="C202" t="s">
        <v>355</v>
      </c>
      <c r="D202">
        <v>5</v>
      </c>
      <c r="E202" t="s">
        <v>326</v>
      </c>
      <c r="F202" t="s">
        <v>326</v>
      </c>
      <c r="G202" t="s">
        <v>506</v>
      </c>
      <c r="H202" t="s">
        <v>326</v>
      </c>
      <c r="I202" t="s">
        <v>326</v>
      </c>
      <c r="J202" t="s">
        <v>359</v>
      </c>
      <c r="K202" t="s">
        <v>326</v>
      </c>
      <c r="M202" s="2" t="str">
        <f t="shared" si="12"/>
        <v>2810-10-27</v>
      </c>
      <c r="N202" s="2" t="e">
        <f t="shared" si="13"/>
        <v>#VALUE!</v>
      </c>
      <c r="O202" t="e">
        <f t="shared" si="14"/>
        <v>#VALUE!</v>
      </c>
      <c r="P202" t="str">
        <f t="shared" si="15"/>
        <v>R</v>
      </c>
    </row>
    <row r="203" spans="1:16" ht="17" x14ac:dyDescent="0.2">
      <c r="A203" t="s">
        <v>267</v>
      </c>
      <c r="B203" t="s">
        <v>909</v>
      </c>
      <c r="C203" t="s">
        <v>344</v>
      </c>
      <c r="D203">
        <v>5</v>
      </c>
      <c r="E203">
        <v>5</v>
      </c>
      <c r="F203" t="s">
        <v>326</v>
      </c>
      <c r="G203" t="s">
        <v>619</v>
      </c>
      <c r="H203" t="s">
        <v>910</v>
      </c>
      <c r="I203" t="s">
        <v>326</v>
      </c>
      <c r="J203" t="s">
        <v>326</v>
      </c>
      <c r="K203" t="s">
        <v>326</v>
      </c>
      <c r="M203" s="2" t="str">
        <f t="shared" si="12"/>
        <v>2810-10-23</v>
      </c>
      <c r="N203" s="2" t="str">
        <f t="shared" si="13"/>
        <v>2818-03-01</v>
      </c>
      <c r="O203">
        <f t="shared" si="14"/>
        <v>7.3544265287496193</v>
      </c>
      <c r="P203" t="str">
        <f t="shared" si="15"/>
        <v>R</v>
      </c>
    </row>
    <row r="204" spans="1:16" ht="17" x14ac:dyDescent="0.2">
      <c r="A204" t="s">
        <v>268</v>
      </c>
      <c r="B204" t="s">
        <v>911</v>
      </c>
      <c r="C204" t="s">
        <v>344</v>
      </c>
      <c r="D204">
        <v>5</v>
      </c>
      <c r="E204">
        <v>5</v>
      </c>
      <c r="F204" t="s">
        <v>326</v>
      </c>
      <c r="G204" t="s">
        <v>326</v>
      </c>
      <c r="H204" t="s">
        <v>912</v>
      </c>
      <c r="I204" t="s">
        <v>326</v>
      </c>
      <c r="J204" t="s">
        <v>326</v>
      </c>
      <c r="K204" t="s">
        <v>406</v>
      </c>
      <c r="M204" s="2" t="str">
        <f t="shared" si="12"/>
        <v>2809-05-09</v>
      </c>
      <c r="N204" s="2" t="str">
        <f t="shared" si="13"/>
        <v>2816-06-17</v>
      </c>
      <c r="O204">
        <f t="shared" si="14"/>
        <v>7.1074606433949352</v>
      </c>
      <c r="P204" t="str">
        <f t="shared" si="15"/>
        <v>R</v>
      </c>
    </row>
    <row r="205" spans="1:16" ht="17" x14ac:dyDescent="0.2">
      <c r="A205" t="s">
        <v>104</v>
      </c>
      <c r="B205" t="s">
        <v>913</v>
      </c>
      <c r="C205" t="s">
        <v>344</v>
      </c>
      <c r="D205">
        <v>5</v>
      </c>
      <c r="E205">
        <v>5</v>
      </c>
      <c r="F205" t="s">
        <v>326</v>
      </c>
      <c r="G205" t="s">
        <v>326</v>
      </c>
      <c r="H205" t="s">
        <v>914</v>
      </c>
      <c r="I205" t="s">
        <v>326</v>
      </c>
      <c r="J205" t="s">
        <v>326</v>
      </c>
      <c r="K205" t="s">
        <v>397</v>
      </c>
      <c r="M205" s="2" t="str">
        <f t="shared" si="12"/>
        <v>2809-01-19</v>
      </c>
      <c r="N205" s="2" t="str">
        <f t="shared" si="13"/>
        <v>2816-07-30</v>
      </c>
      <c r="O205">
        <f t="shared" si="14"/>
        <v>7.526351813826146</v>
      </c>
      <c r="P205" t="str">
        <f t="shared" si="15"/>
        <v>R</v>
      </c>
    </row>
    <row r="206" spans="1:16" ht="17" x14ac:dyDescent="0.2">
      <c r="A206" t="s">
        <v>105</v>
      </c>
      <c r="B206" t="s">
        <v>407</v>
      </c>
      <c r="C206" t="s">
        <v>344</v>
      </c>
      <c r="D206">
        <v>4</v>
      </c>
      <c r="E206">
        <v>4</v>
      </c>
      <c r="F206">
        <v>5</v>
      </c>
      <c r="G206" t="s">
        <v>326</v>
      </c>
      <c r="H206" t="s">
        <v>915</v>
      </c>
      <c r="I206" t="s">
        <v>916</v>
      </c>
      <c r="J206" t="s">
        <v>326</v>
      </c>
      <c r="K206" t="s">
        <v>397</v>
      </c>
      <c r="M206" s="2" t="str">
        <f t="shared" si="12"/>
        <v>2808-09-12</v>
      </c>
      <c r="N206" s="2" t="str">
        <f t="shared" si="13"/>
        <v>2816-11-08</v>
      </c>
      <c r="O206">
        <f t="shared" si="14"/>
        <v>8.1541970802919721</v>
      </c>
      <c r="P206" t="str">
        <f t="shared" si="15"/>
        <v>R</v>
      </c>
    </row>
    <row r="207" spans="1:16" ht="17" x14ac:dyDescent="0.2">
      <c r="A207" t="s">
        <v>269</v>
      </c>
      <c r="B207" t="s">
        <v>917</v>
      </c>
      <c r="C207" t="s">
        <v>355</v>
      </c>
      <c r="D207">
        <v>5</v>
      </c>
      <c r="E207">
        <v>5</v>
      </c>
      <c r="F207" t="s">
        <v>326</v>
      </c>
      <c r="G207" t="s">
        <v>326</v>
      </c>
      <c r="H207" t="s">
        <v>918</v>
      </c>
      <c r="I207" t="s">
        <v>326</v>
      </c>
      <c r="J207" t="s">
        <v>326</v>
      </c>
      <c r="K207" t="s">
        <v>406</v>
      </c>
      <c r="M207" s="2" t="str">
        <f t="shared" si="12"/>
        <v>2809-03-21</v>
      </c>
      <c r="N207" s="2" t="str">
        <f t="shared" si="13"/>
        <v>2816-05-11</v>
      </c>
      <c r="O207">
        <f t="shared" si="14"/>
        <v>7.14031485284052</v>
      </c>
      <c r="P207" t="str">
        <f t="shared" si="15"/>
        <v>R</v>
      </c>
    </row>
    <row r="208" spans="1:16" ht="17" x14ac:dyDescent="0.2">
      <c r="A208" t="s">
        <v>106</v>
      </c>
      <c r="B208" t="s">
        <v>919</v>
      </c>
      <c r="C208" t="s">
        <v>344</v>
      </c>
      <c r="D208">
        <v>3</v>
      </c>
      <c r="E208">
        <v>3</v>
      </c>
      <c r="F208" t="s">
        <v>326</v>
      </c>
      <c r="G208" t="s">
        <v>326</v>
      </c>
      <c r="H208" t="s">
        <v>920</v>
      </c>
      <c r="I208" t="s">
        <v>326</v>
      </c>
      <c r="J208" t="s">
        <v>326</v>
      </c>
      <c r="K208" t="s">
        <v>406</v>
      </c>
      <c r="M208" s="2" t="str">
        <f t="shared" si="12"/>
        <v>2808-11-18</v>
      </c>
      <c r="N208" s="2" t="str">
        <f t="shared" si="13"/>
        <v>2815-11-27</v>
      </c>
      <c r="O208">
        <f t="shared" si="14"/>
        <v>7.0225872689938402</v>
      </c>
      <c r="P208" t="str">
        <f t="shared" si="15"/>
        <v>R</v>
      </c>
    </row>
    <row r="209" spans="1:16" ht="17" x14ac:dyDescent="0.2">
      <c r="A209" t="s">
        <v>270</v>
      </c>
      <c r="B209" t="s">
        <v>921</v>
      </c>
      <c r="C209" t="s">
        <v>344</v>
      </c>
      <c r="D209">
        <v>5</v>
      </c>
      <c r="E209">
        <v>5</v>
      </c>
      <c r="F209" t="s">
        <v>326</v>
      </c>
      <c r="G209" t="s">
        <v>326</v>
      </c>
      <c r="H209" t="s">
        <v>922</v>
      </c>
      <c r="I209" t="s">
        <v>326</v>
      </c>
      <c r="J209" t="s">
        <v>326</v>
      </c>
      <c r="K209" t="s">
        <v>397</v>
      </c>
      <c r="M209" s="2" t="str">
        <f t="shared" si="12"/>
        <v>2809-01-15</v>
      </c>
      <c r="N209" s="2" t="str">
        <f t="shared" si="13"/>
        <v>2816-10-10</v>
      </c>
      <c r="O209">
        <f t="shared" si="14"/>
        <v>7.7344284736481859</v>
      </c>
      <c r="P209" t="str">
        <f t="shared" si="15"/>
        <v>R</v>
      </c>
    </row>
    <row r="210" spans="1:16" ht="17" x14ac:dyDescent="0.2">
      <c r="A210" t="s">
        <v>107</v>
      </c>
      <c r="B210" t="s">
        <v>923</v>
      </c>
      <c r="C210" t="s">
        <v>355</v>
      </c>
      <c r="D210">
        <v>5</v>
      </c>
      <c r="E210">
        <v>5</v>
      </c>
      <c r="F210">
        <v>4</v>
      </c>
      <c r="G210" t="s">
        <v>326</v>
      </c>
      <c r="H210" t="s">
        <v>612</v>
      </c>
      <c r="I210" t="s">
        <v>924</v>
      </c>
      <c r="J210" t="s">
        <v>326</v>
      </c>
      <c r="K210" t="s">
        <v>397</v>
      </c>
      <c r="M210" s="2" t="str">
        <f t="shared" si="12"/>
        <v>2808-10-27</v>
      </c>
      <c r="N210" s="2" t="str">
        <f t="shared" si="13"/>
        <v>2816-06-03</v>
      </c>
      <c r="O210">
        <f t="shared" si="14"/>
        <v>7.5985401459854023</v>
      </c>
      <c r="P210" t="str">
        <f t="shared" si="15"/>
        <v>R</v>
      </c>
    </row>
    <row r="211" spans="1:16" ht="17" x14ac:dyDescent="0.2">
      <c r="A211" t="s">
        <v>108</v>
      </c>
      <c r="B211" t="s">
        <v>925</v>
      </c>
      <c r="C211" t="s">
        <v>344</v>
      </c>
      <c r="D211">
        <v>5</v>
      </c>
      <c r="E211">
        <v>5</v>
      </c>
      <c r="F211">
        <v>4</v>
      </c>
      <c r="G211" t="s">
        <v>326</v>
      </c>
      <c r="H211" t="s">
        <v>926</v>
      </c>
      <c r="I211" t="s">
        <v>927</v>
      </c>
      <c r="J211" t="s">
        <v>326</v>
      </c>
      <c r="K211" t="s">
        <v>397</v>
      </c>
      <c r="M211" s="2" t="str">
        <f t="shared" si="12"/>
        <v>2808-10-05</v>
      </c>
      <c r="N211" s="2" t="str">
        <f t="shared" si="13"/>
        <v>2816-11-02</v>
      </c>
      <c r="O211">
        <f t="shared" si="14"/>
        <v>8.0748175182481763</v>
      </c>
      <c r="P211" t="str">
        <f t="shared" si="15"/>
        <v>R</v>
      </c>
    </row>
    <row r="212" spans="1:16" ht="17" x14ac:dyDescent="0.2">
      <c r="A212" t="s">
        <v>109</v>
      </c>
      <c r="B212" t="s">
        <v>928</v>
      </c>
      <c r="C212" t="s">
        <v>355</v>
      </c>
      <c r="D212">
        <v>3</v>
      </c>
      <c r="E212">
        <v>3</v>
      </c>
      <c r="F212">
        <v>5</v>
      </c>
      <c r="G212" t="s">
        <v>326</v>
      </c>
      <c r="H212" t="s">
        <v>376</v>
      </c>
      <c r="I212" t="s">
        <v>401</v>
      </c>
      <c r="J212" t="s">
        <v>326</v>
      </c>
      <c r="K212" t="s">
        <v>406</v>
      </c>
      <c r="M212" s="2" t="str">
        <f t="shared" si="12"/>
        <v>2809-04-26</v>
      </c>
      <c r="N212" s="2" t="str">
        <f t="shared" si="13"/>
        <v>2816-05-28</v>
      </c>
      <c r="O212">
        <f t="shared" si="14"/>
        <v>7.0882956878850099</v>
      </c>
      <c r="P212" t="str">
        <f t="shared" si="15"/>
        <v>R</v>
      </c>
    </row>
    <row r="213" spans="1:16" ht="17" x14ac:dyDescent="0.2">
      <c r="A213" t="s">
        <v>110</v>
      </c>
      <c r="B213" t="s">
        <v>929</v>
      </c>
      <c r="C213" t="s">
        <v>355</v>
      </c>
      <c r="D213">
        <v>5</v>
      </c>
      <c r="E213">
        <v>5</v>
      </c>
      <c r="F213">
        <v>5</v>
      </c>
      <c r="G213" t="s">
        <v>326</v>
      </c>
      <c r="H213" t="s">
        <v>930</v>
      </c>
      <c r="I213" t="s">
        <v>931</v>
      </c>
      <c r="J213" t="s">
        <v>326</v>
      </c>
      <c r="K213" t="s">
        <v>406</v>
      </c>
      <c r="M213" s="2" t="str">
        <f t="shared" si="12"/>
        <v>2809-03-22</v>
      </c>
      <c r="N213" s="2" t="str">
        <f t="shared" si="13"/>
        <v>2816-04-28</v>
      </c>
      <c r="O213">
        <f t="shared" si="14"/>
        <v>7.1019849418206711</v>
      </c>
      <c r="P213" t="str">
        <f t="shared" si="15"/>
        <v>R</v>
      </c>
    </row>
    <row r="214" spans="1:16" ht="17" x14ac:dyDescent="0.2">
      <c r="A214" t="s">
        <v>271</v>
      </c>
      <c r="B214" t="s">
        <v>932</v>
      </c>
      <c r="C214" t="s">
        <v>355</v>
      </c>
      <c r="D214">
        <v>5</v>
      </c>
      <c r="E214" t="s">
        <v>326</v>
      </c>
      <c r="F214">
        <v>5</v>
      </c>
      <c r="G214" t="s">
        <v>326</v>
      </c>
      <c r="H214" t="s">
        <v>933</v>
      </c>
      <c r="I214" t="s">
        <v>326</v>
      </c>
      <c r="J214" t="s">
        <v>326</v>
      </c>
      <c r="K214" t="s">
        <v>406</v>
      </c>
      <c r="M214" s="2" t="str">
        <f t="shared" si="12"/>
        <v>2809-06-04</v>
      </c>
      <c r="N214" s="2" t="str">
        <f t="shared" si="13"/>
        <v>2816-07-13</v>
      </c>
      <c r="O214">
        <f t="shared" si="14"/>
        <v>7.1074606433949352</v>
      </c>
      <c r="P214" t="str">
        <f t="shared" si="15"/>
        <v>R</v>
      </c>
    </row>
    <row r="215" spans="1:16" ht="17" x14ac:dyDescent="0.2">
      <c r="A215" t="s">
        <v>272</v>
      </c>
      <c r="B215" t="s">
        <v>934</v>
      </c>
      <c r="C215" t="s">
        <v>355</v>
      </c>
      <c r="D215">
        <v>4</v>
      </c>
      <c r="E215" t="s">
        <v>326</v>
      </c>
      <c r="F215">
        <v>5</v>
      </c>
      <c r="G215" t="s">
        <v>326</v>
      </c>
      <c r="H215" t="s">
        <v>935</v>
      </c>
      <c r="I215" t="s">
        <v>936</v>
      </c>
      <c r="J215" t="s">
        <v>326</v>
      </c>
      <c r="K215" t="s">
        <v>406</v>
      </c>
      <c r="M215" s="2" t="str">
        <f t="shared" si="12"/>
        <v>2808-11-12</v>
      </c>
      <c r="N215" s="2" t="str">
        <f t="shared" si="13"/>
        <v>2816-03-14</v>
      </c>
      <c r="O215">
        <f t="shared" si="14"/>
        <v>7.3330291970802923</v>
      </c>
      <c r="P215" t="str">
        <f t="shared" si="15"/>
        <v>R</v>
      </c>
    </row>
    <row r="216" spans="1:16" ht="17" x14ac:dyDescent="0.2">
      <c r="A216" t="s">
        <v>111</v>
      </c>
      <c r="B216" t="s">
        <v>937</v>
      </c>
      <c r="C216" t="s">
        <v>355</v>
      </c>
      <c r="D216">
        <v>4</v>
      </c>
      <c r="E216">
        <v>4</v>
      </c>
      <c r="F216">
        <v>5</v>
      </c>
      <c r="G216" t="s">
        <v>326</v>
      </c>
      <c r="H216" t="s">
        <v>494</v>
      </c>
      <c r="I216" t="s">
        <v>938</v>
      </c>
      <c r="J216" t="s">
        <v>326</v>
      </c>
      <c r="K216" t="s">
        <v>397</v>
      </c>
      <c r="M216" s="2" t="str">
        <f t="shared" si="12"/>
        <v>2808-07-05</v>
      </c>
      <c r="N216" s="2" t="str">
        <f t="shared" si="13"/>
        <v>2816-09-02</v>
      </c>
      <c r="O216">
        <f t="shared" si="14"/>
        <v>8.1596715328467155</v>
      </c>
      <c r="P216" t="str">
        <f t="shared" si="15"/>
        <v>R</v>
      </c>
    </row>
    <row r="217" spans="1:16" ht="17" x14ac:dyDescent="0.2">
      <c r="A217" t="s">
        <v>273</v>
      </c>
      <c r="B217" t="s">
        <v>939</v>
      </c>
      <c r="C217" t="s">
        <v>355</v>
      </c>
      <c r="D217">
        <v>5</v>
      </c>
      <c r="E217">
        <v>5</v>
      </c>
      <c r="F217" t="s">
        <v>326</v>
      </c>
      <c r="G217" t="s">
        <v>326</v>
      </c>
      <c r="H217" t="s">
        <v>940</v>
      </c>
      <c r="I217" t="s">
        <v>326</v>
      </c>
      <c r="J217" t="s">
        <v>326</v>
      </c>
      <c r="K217" t="s">
        <v>397</v>
      </c>
      <c r="M217" s="2" t="str">
        <f t="shared" si="12"/>
        <v>2808-09-17</v>
      </c>
      <c r="N217" s="2" t="str">
        <f t="shared" si="13"/>
        <v>2816-11-14</v>
      </c>
      <c r="O217">
        <f t="shared" si="14"/>
        <v>8.1569343065693438</v>
      </c>
      <c r="P217" t="str">
        <f t="shared" si="15"/>
        <v>R</v>
      </c>
    </row>
    <row r="218" spans="1:16" ht="17" x14ac:dyDescent="0.2">
      <c r="A218" t="s">
        <v>112</v>
      </c>
      <c r="B218" t="s">
        <v>941</v>
      </c>
      <c r="C218" t="s">
        <v>344</v>
      </c>
      <c r="D218">
        <v>4</v>
      </c>
      <c r="E218">
        <v>4</v>
      </c>
      <c r="F218" t="s">
        <v>326</v>
      </c>
      <c r="G218" t="s">
        <v>326</v>
      </c>
      <c r="H218" t="s">
        <v>942</v>
      </c>
      <c r="I218" t="s">
        <v>326</v>
      </c>
      <c r="J218" t="s">
        <v>326</v>
      </c>
      <c r="K218" t="s">
        <v>406</v>
      </c>
      <c r="M218" s="2" t="str">
        <f t="shared" si="12"/>
        <v>2808-12-16</v>
      </c>
      <c r="N218" s="2" t="str">
        <f t="shared" si="13"/>
        <v>2816-03-18</v>
      </c>
      <c r="O218">
        <f t="shared" si="14"/>
        <v>7.2509124087591248</v>
      </c>
      <c r="P218" t="str">
        <f t="shared" si="15"/>
        <v>R</v>
      </c>
    </row>
    <row r="219" spans="1:16" ht="17" x14ac:dyDescent="0.2">
      <c r="A219" t="s">
        <v>113</v>
      </c>
      <c r="B219" t="s">
        <v>943</v>
      </c>
      <c r="C219" t="s">
        <v>344</v>
      </c>
      <c r="D219">
        <v>5</v>
      </c>
      <c r="E219">
        <v>5</v>
      </c>
      <c r="F219">
        <v>4</v>
      </c>
      <c r="G219" t="s">
        <v>326</v>
      </c>
      <c r="H219" t="s">
        <v>944</v>
      </c>
      <c r="I219" t="s">
        <v>887</v>
      </c>
      <c r="J219" t="s">
        <v>326</v>
      </c>
      <c r="K219" t="s">
        <v>406</v>
      </c>
      <c r="M219" s="2" t="str">
        <f t="shared" si="12"/>
        <v>2808-11-26</v>
      </c>
      <c r="N219" s="2" t="str">
        <f t="shared" si="13"/>
        <v>2816-01-28</v>
      </c>
      <c r="O219">
        <f t="shared" si="14"/>
        <v>7.1687956204379564</v>
      </c>
      <c r="P219" t="str">
        <f t="shared" si="15"/>
        <v>R</v>
      </c>
    </row>
    <row r="220" spans="1:16" ht="17" x14ac:dyDescent="0.2">
      <c r="A220" t="s">
        <v>274</v>
      </c>
      <c r="B220" t="s">
        <v>945</v>
      </c>
      <c r="C220" t="s">
        <v>355</v>
      </c>
      <c r="D220">
        <v>3</v>
      </c>
      <c r="E220">
        <v>3</v>
      </c>
      <c r="F220" t="s">
        <v>326</v>
      </c>
      <c r="G220" t="s">
        <v>326</v>
      </c>
      <c r="H220" t="s">
        <v>439</v>
      </c>
      <c r="I220" t="s">
        <v>326</v>
      </c>
      <c r="J220" t="s">
        <v>326</v>
      </c>
      <c r="K220" t="s">
        <v>406</v>
      </c>
      <c r="M220" s="2" t="str">
        <f t="shared" si="12"/>
        <v>2808-12-26</v>
      </c>
      <c r="N220" s="2" t="str">
        <f t="shared" si="13"/>
        <v>2816-03-10</v>
      </c>
      <c r="O220">
        <f t="shared" si="14"/>
        <v>7.2016423357664241</v>
      </c>
      <c r="P220" t="str">
        <f t="shared" si="15"/>
        <v>R</v>
      </c>
    </row>
    <row r="221" spans="1:16" ht="17" x14ac:dyDescent="0.2">
      <c r="A221" t="s">
        <v>275</v>
      </c>
      <c r="B221" t="s">
        <v>946</v>
      </c>
      <c r="C221" t="s">
        <v>355</v>
      </c>
      <c r="D221">
        <v>4</v>
      </c>
      <c r="E221">
        <v>4</v>
      </c>
      <c r="F221" t="s">
        <v>326</v>
      </c>
      <c r="G221" t="s">
        <v>326</v>
      </c>
      <c r="H221" t="s">
        <v>728</v>
      </c>
      <c r="I221" t="s">
        <v>326</v>
      </c>
      <c r="J221" t="s">
        <v>326</v>
      </c>
      <c r="K221" t="s">
        <v>406</v>
      </c>
      <c r="M221" s="2" t="str">
        <f t="shared" si="12"/>
        <v>2808-12-11</v>
      </c>
      <c r="N221" s="2" t="str">
        <f t="shared" si="13"/>
        <v>2816-01-11</v>
      </c>
      <c r="O221">
        <f t="shared" si="14"/>
        <v>7.0812043795620445</v>
      </c>
      <c r="P221" t="str">
        <f t="shared" si="15"/>
        <v>R</v>
      </c>
    </row>
    <row r="222" spans="1:16" ht="17" x14ac:dyDescent="0.2">
      <c r="A222" t="s">
        <v>276</v>
      </c>
      <c r="B222" t="s">
        <v>614</v>
      </c>
      <c r="C222" t="s">
        <v>355</v>
      </c>
      <c r="D222">
        <v>5</v>
      </c>
      <c r="E222">
        <v>5</v>
      </c>
      <c r="F222" t="s">
        <v>326</v>
      </c>
      <c r="G222" t="s">
        <v>326</v>
      </c>
      <c r="H222" t="s">
        <v>947</v>
      </c>
      <c r="I222" t="s">
        <v>326</v>
      </c>
      <c r="J222" t="s">
        <v>326</v>
      </c>
      <c r="K222" t="s">
        <v>406</v>
      </c>
      <c r="M222" s="2" t="str">
        <f t="shared" si="12"/>
        <v>2809-11-30</v>
      </c>
      <c r="N222" s="2" t="str">
        <f t="shared" si="13"/>
        <v>2816-12-24</v>
      </c>
      <c r="O222">
        <f t="shared" si="14"/>
        <v>7.0663928815879533</v>
      </c>
      <c r="P222" t="str">
        <f t="shared" si="15"/>
        <v>R</v>
      </c>
    </row>
    <row r="223" spans="1:16" ht="17" x14ac:dyDescent="0.2">
      <c r="A223" t="s">
        <v>277</v>
      </c>
      <c r="B223" t="s">
        <v>948</v>
      </c>
      <c r="C223" t="s">
        <v>355</v>
      </c>
      <c r="D223">
        <v>5</v>
      </c>
      <c r="E223">
        <v>5</v>
      </c>
      <c r="F223" t="s">
        <v>326</v>
      </c>
      <c r="G223" t="s">
        <v>326</v>
      </c>
      <c r="H223" t="s">
        <v>949</v>
      </c>
      <c r="I223" t="s">
        <v>326</v>
      </c>
      <c r="J223" t="s">
        <v>326</v>
      </c>
      <c r="K223" t="s">
        <v>406</v>
      </c>
      <c r="M223" s="2" t="str">
        <f t="shared" si="12"/>
        <v>2809-05-06</v>
      </c>
      <c r="N223" s="2" t="str">
        <f t="shared" si="13"/>
        <v>2816-05-22</v>
      </c>
      <c r="O223">
        <f t="shared" si="14"/>
        <v>7.0444900752908968</v>
      </c>
      <c r="P223" t="str">
        <f t="shared" si="15"/>
        <v>R</v>
      </c>
    </row>
    <row r="224" spans="1:16" ht="17" x14ac:dyDescent="0.2">
      <c r="A224" t="s">
        <v>114</v>
      </c>
      <c r="B224" t="s">
        <v>950</v>
      </c>
      <c r="C224" t="s">
        <v>355</v>
      </c>
      <c r="D224">
        <v>5</v>
      </c>
      <c r="E224">
        <v>5</v>
      </c>
      <c r="F224">
        <v>5</v>
      </c>
      <c r="G224" t="s">
        <v>326</v>
      </c>
      <c r="H224" t="s">
        <v>951</v>
      </c>
      <c r="I224" t="s">
        <v>952</v>
      </c>
      <c r="J224" t="s">
        <v>326</v>
      </c>
      <c r="K224" t="s">
        <v>406</v>
      </c>
      <c r="M224" s="2" t="str">
        <f t="shared" si="12"/>
        <v>2809-04-03</v>
      </c>
      <c r="N224" s="2" t="str">
        <f t="shared" si="13"/>
        <v>2816-06-07</v>
      </c>
      <c r="O224">
        <f t="shared" si="14"/>
        <v>7.1786447638603699</v>
      </c>
      <c r="P224" t="str">
        <f t="shared" si="15"/>
        <v>R</v>
      </c>
    </row>
    <row r="225" spans="1:16" ht="17" x14ac:dyDescent="0.2">
      <c r="A225" t="s">
        <v>115</v>
      </c>
      <c r="B225" t="s">
        <v>953</v>
      </c>
      <c r="C225" t="s">
        <v>344</v>
      </c>
      <c r="D225">
        <v>5</v>
      </c>
      <c r="E225">
        <v>5</v>
      </c>
      <c r="F225">
        <v>5</v>
      </c>
      <c r="G225" t="s">
        <v>326</v>
      </c>
      <c r="H225" t="s">
        <v>954</v>
      </c>
      <c r="I225" t="s">
        <v>955</v>
      </c>
      <c r="J225" t="s">
        <v>326</v>
      </c>
      <c r="K225" t="s">
        <v>406</v>
      </c>
      <c r="M225" s="2" t="str">
        <f t="shared" si="12"/>
        <v>2809-08-30</v>
      </c>
      <c r="N225" s="2" t="str">
        <f t="shared" si="13"/>
        <v>2816-11-04</v>
      </c>
      <c r="O225">
        <f t="shared" si="14"/>
        <v>7.1813826146475019</v>
      </c>
      <c r="P225" t="str">
        <f t="shared" si="15"/>
        <v>R</v>
      </c>
    </row>
    <row r="226" spans="1:16" ht="17" x14ac:dyDescent="0.2">
      <c r="A226" t="s">
        <v>116</v>
      </c>
      <c r="B226" t="s">
        <v>956</v>
      </c>
      <c r="C226" t="s">
        <v>344</v>
      </c>
      <c r="D226">
        <v>5</v>
      </c>
      <c r="E226">
        <v>5</v>
      </c>
      <c r="F226" t="s">
        <v>326</v>
      </c>
      <c r="G226" t="s">
        <v>326</v>
      </c>
      <c r="H226" t="s">
        <v>957</v>
      </c>
      <c r="I226" t="s">
        <v>326</v>
      </c>
      <c r="J226" t="s">
        <v>326</v>
      </c>
      <c r="K226" t="s">
        <v>406</v>
      </c>
      <c r="M226" s="2" t="str">
        <f t="shared" si="12"/>
        <v>2809-09-08</v>
      </c>
      <c r="N226" s="2" t="str">
        <f t="shared" si="13"/>
        <v>2816-10-17</v>
      </c>
      <c r="O226">
        <f t="shared" si="14"/>
        <v>7.1074606433949352</v>
      </c>
      <c r="P226" t="str">
        <f t="shared" si="15"/>
        <v>R</v>
      </c>
    </row>
    <row r="227" spans="1:16" ht="17" x14ac:dyDescent="0.2">
      <c r="A227" t="s">
        <v>278</v>
      </c>
      <c r="B227" t="s">
        <v>692</v>
      </c>
      <c r="C227" t="s">
        <v>344</v>
      </c>
      <c r="D227">
        <v>5</v>
      </c>
      <c r="E227" t="s">
        <v>326</v>
      </c>
      <c r="F227">
        <v>5</v>
      </c>
      <c r="G227" t="s">
        <v>326</v>
      </c>
      <c r="H227" t="s">
        <v>958</v>
      </c>
      <c r="I227" t="s">
        <v>959</v>
      </c>
      <c r="J227" t="s">
        <v>326</v>
      </c>
      <c r="K227" t="s">
        <v>406</v>
      </c>
      <c r="M227" s="2" t="str">
        <f t="shared" si="12"/>
        <v>2809-08-03</v>
      </c>
      <c r="N227" s="2" t="str">
        <f t="shared" si="13"/>
        <v>2816-09-26</v>
      </c>
      <c r="O227">
        <f t="shared" si="14"/>
        <v>7.1485284052019162</v>
      </c>
      <c r="P227" t="str">
        <f t="shared" si="15"/>
        <v>R</v>
      </c>
    </row>
    <row r="228" spans="1:16" ht="17" x14ac:dyDescent="0.2">
      <c r="A228" t="s">
        <v>279</v>
      </c>
      <c r="B228" t="s">
        <v>384</v>
      </c>
      <c r="C228" t="s">
        <v>355</v>
      </c>
      <c r="D228">
        <v>5</v>
      </c>
      <c r="E228" t="s">
        <v>326</v>
      </c>
      <c r="F228" t="s">
        <v>326</v>
      </c>
      <c r="G228" t="s">
        <v>326</v>
      </c>
      <c r="H228" t="s">
        <v>409</v>
      </c>
      <c r="I228" t="s">
        <v>326</v>
      </c>
      <c r="J228" t="s">
        <v>326</v>
      </c>
      <c r="K228" t="s">
        <v>406</v>
      </c>
      <c r="M228" s="2" t="str">
        <f t="shared" si="12"/>
        <v>2809-03-25</v>
      </c>
      <c r="N228" s="2" t="str">
        <f t="shared" si="13"/>
        <v>2816-08-04</v>
      </c>
      <c r="O228">
        <f t="shared" si="14"/>
        <v>7.3620807665982202</v>
      </c>
      <c r="P228" t="str">
        <f t="shared" si="15"/>
        <v>R</v>
      </c>
    </row>
    <row r="229" spans="1:16" ht="17" x14ac:dyDescent="0.2">
      <c r="A229" t="s">
        <v>280</v>
      </c>
      <c r="B229" t="s">
        <v>679</v>
      </c>
      <c r="C229" t="s">
        <v>344</v>
      </c>
      <c r="D229">
        <v>5</v>
      </c>
      <c r="E229">
        <v>5</v>
      </c>
      <c r="F229">
        <v>5</v>
      </c>
      <c r="G229" t="s">
        <v>326</v>
      </c>
      <c r="H229" t="s">
        <v>960</v>
      </c>
      <c r="I229" t="s">
        <v>961</v>
      </c>
      <c r="J229" t="s">
        <v>326</v>
      </c>
      <c r="K229" t="s">
        <v>406</v>
      </c>
      <c r="M229" s="2" t="str">
        <f t="shared" si="12"/>
        <v>2809-10-10</v>
      </c>
      <c r="N229" s="2" t="str">
        <f t="shared" si="13"/>
        <v>2816-11-25</v>
      </c>
      <c r="O229">
        <f t="shared" si="14"/>
        <v>7.1266255989048597</v>
      </c>
      <c r="P229" t="str">
        <f t="shared" si="15"/>
        <v>R</v>
      </c>
    </row>
    <row r="230" spans="1:16" ht="17" x14ac:dyDescent="0.2">
      <c r="A230" t="s">
        <v>117</v>
      </c>
      <c r="B230" t="s">
        <v>962</v>
      </c>
      <c r="C230" t="s">
        <v>355</v>
      </c>
      <c r="D230">
        <v>5</v>
      </c>
      <c r="E230">
        <v>5</v>
      </c>
      <c r="F230">
        <v>3</v>
      </c>
      <c r="G230" t="s">
        <v>326</v>
      </c>
      <c r="H230" t="s">
        <v>914</v>
      </c>
      <c r="I230" t="s">
        <v>963</v>
      </c>
      <c r="J230" t="s">
        <v>326</v>
      </c>
      <c r="K230" t="s">
        <v>406</v>
      </c>
      <c r="M230" s="2" t="str">
        <f t="shared" si="12"/>
        <v>2809-07-01</v>
      </c>
      <c r="N230" s="2" t="str">
        <f t="shared" si="13"/>
        <v>2816-07-30</v>
      </c>
      <c r="O230">
        <f t="shared" si="14"/>
        <v>7.0800821355236137</v>
      </c>
      <c r="P230" t="str">
        <f t="shared" si="15"/>
        <v>R</v>
      </c>
    </row>
    <row r="231" spans="1:16" ht="17" x14ac:dyDescent="0.2">
      <c r="A231" t="s">
        <v>281</v>
      </c>
      <c r="B231" t="s">
        <v>964</v>
      </c>
      <c r="C231" t="s">
        <v>355</v>
      </c>
      <c r="D231">
        <v>5</v>
      </c>
      <c r="E231">
        <v>5</v>
      </c>
      <c r="F231" t="s">
        <v>326</v>
      </c>
      <c r="G231" t="s">
        <v>326</v>
      </c>
      <c r="H231" t="s">
        <v>965</v>
      </c>
      <c r="I231" t="s">
        <v>326</v>
      </c>
      <c r="J231" t="s">
        <v>326</v>
      </c>
      <c r="K231" t="s">
        <v>406</v>
      </c>
      <c r="M231" s="2" t="str">
        <f t="shared" si="12"/>
        <v>2809-10-20</v>
      </c>
      <c r="N231" s="2" t="str">
        <f t="shared" si="13"/>
        <v>2817-01-17</v>
      </c>
      <c r="O231">
        <f t="shared" si="14"/>
        <v>7.244904167934286</v>
      </c>
      <c r="P231" t="str">
        <f t="shared" si="15"/>
        <v>R</v>
      </c>
    </row>
    <row r="232" spans="1:16" ht="17" x14ac:dyDescent="0.2">
      <c r="A232" t="s">
        <v>118</v>
      </c>
      <c r="B232" t="s">
        <v>966</v>
      </c>
      <c r="C232" t="s">
        <v>344</v>
      </c>
      <c r="D232">
        <v>5</v>
      </c>
      <c r="E232">
        <v>5</v>
      </c>
      <c r="F232">
        <v>5</v>
      </c>
      <c r="G232" t="s">
        <v>326</v>
      </c>
      <c r="H232" t="s">
        <v>967</v>
      </c>
      <c r="I232" t="s">
        <v>968</v>
      </c>
      <c r="J232" t="s">
        <v>326</v>
      </c>
      <c r="K232" t="s">
        <v>406</v>
      </c>
      <c r="M232" s="2" t="str">
        <f t="shared" si="12"/>
        <v>2809-12-17</v>
      </c>
      <c r="N232" s="2" t="str">
        <f t="shared" si="13"/>
        <v>2817-02-20</v>
      </c>
      <c r="O232">
        <f t="shared" si="14"/>
        <v>7.1791907514450868</v>
      </c>
      <c r="P232" t="str">
        <f t="shared" si="15"/>
        <v>R</v>
      </c>
    </row>
    <row r="233" spans="1:16" ht="17" x14ac:dyDescent="0.2">
      <c r="A233" t="s">
        <v>282</v>
      </c>
      <c r="B233" t="s">
        <v>969</v>
      </c>
      <c r="C233" t="s">
        <v>355</v>
      </c>
      <c r="D233">
        <v>5</v>
      </c>
      <c r="E233">
        <v>5</v>
      </c>
      <c r="F233">
        <v>4</v>
      </c>
      <c r="G233" t="s">
        <v>326</v>
      </c>
      <c r="H233" t="s">
        <v>970</v>
      </c>
      <c r="I233" t="s">
        <v>501</v>
      </c>
      <c r="J233" t="s">
        <v>326</v>
      </c>
      <c r="K233" t="s">
        <v>406</v>
      </c>
      <c r="M233" s="2" t="str">
        <f t="shared" si="12"/>
        <v>2809-03-12</v>
      </c>
      <c r="N233" s="2" t="str">
        <f t="shared" si="13"/>
        <v>2816-04-16</v>
      </c>
      <c r="O233">
        <f t="shared" si="14"/>
        <v>7.0965092402464069</v>
      </c>
      <c r="P233" t="str">
        <f t="shared" si="15"/>
        <v>R</v>
      </c>
    </row>
    <row r="234" spans="1:16" ht="17" x14ac:dyDescent="0.2">
      <c r="A234" t="s">
        <v>119</v>
      </c>
      <c r="B234" t="s">
        <v>971</v>
      </c>
      <c r="C234" t="s">
        <v>344</v>
      </c>
      <c r="D234">
        <v>4</v>
      </c>
      <c r="E234">
        <v>4</v>
      </c>
      <c r="F234">
        <v>3</v>
      </c>
      <c r="G234" t="s">
        <v>326</v>
      </c>
      <c r="H234" t="s">
        <v>972</v>
      </c>
      <c r="I234" t="s">
        <v>973</v>
      </c>
      <c r="J234" t="s">
        <v>326</v>
      </c>
      <c r="K234" t="s">
        <v>406</v>
      </c>
      <c r="M234" s="2" t="str">
        <f t="shared" si="12"/>
        <v>2809-05-28</v>
      </c>
      <c r="N234" s="2" t="str">
        <f t="shared" si="13"/>
        <v>2816-06-10</v>
      </c>
      <c r="O234">
        <f t="shared" si="14"/>
        <v>7.0362765229295006</v>
      </c>
      <c r="P234" t="str">
        <f t="shared" si="15"/>
        <v>R</v>
      </c>
    </row>
    <row r="235" spans="1:16" ht="17" x14ac:dyDescent="0.2">
      <c r="A235" t="s">
        <v>283</v>
      </c>
      <c r="B235" t="s">
        <v>974</v>
      </c>
      <c r="C235" t="s">
        <v>344</v>
      </c>
      <c r="D235">
        <v>5</v>
      </c>
      <c r="E235">
        <v>5</v>
      </c>
      <c r="F235" t="s">
        <v>326</v>
      </c>
      <c r="G235" t="s">
        <v>326</v>
      </c>
      <c r="H235" t="s">
        <v>975</v>
      </c>
      <c r="I235" t="s">
        <v>326</v>
      </c>
      <c r="J235" t="s">
        <v>326</v>
      </c>
      <c r="K235" t="s">
        <v>406</v>
      </c>
      <c r="M235" s="2" t="str">
        <f t="shared" si="12"/>
        <v>2809-02-22</v>
      </c>
      <c r="N235" s="2" t="str">
        <f t="shared" si="13"/>
        <v>2816-04-29</v>
      </c>
      <c r="O235">
        <f t="shared" si="14"/>
        <v>7.1813826146475019</v>
      </c>
      <c r="P235" t="str">
        <f t="shared" si="15"/>
        <v>R</v>
      </c>
    </row>
    <row r="236" spans="1:16" ht="17" x14ac:dyDescent="0.2">
      <c r="A236" t="s">
        <v>284</v>
      </c>
      <c r="B236" t="s">
        <v>976</v>
      </c>
      <c r="C236" t="s">
        <v>344</v>
      </c>
      <c r="D236">
        <v>5</v>
      </c>
      <c r="E236">
        <v>5</v>
      </c>
      <c r="F236" t="s">
        <v>326</v>
      </c>
      <c r="G236" t="s">
        <v>326</v>
      </c>
      <c r="H236" t="s">
        <v>940</v>
      </c>
      <c r="I236" t="s">
        <v>326</v>
      </c>
      <c r="J236" t="s">
        <v>326</v>
      </c>
      <c r="K236" t="s">
        <v>397</v>
      </c>
      <c r="M236" s="2" t="str">
        <f t="shared" si="12"/>
        <v>2809-10-30</v>
      </c>
      <c r="N236" s="2" t="str">
        <f t="shared" si="13"/>
        <v>2816-11-14</v>
      </c>
      <c r="O236">
        <f t="shared" si="14"/>
        <v>7.0417522245037647</v>
      </c>
      <c r="P236" t="str">
        <f t="shared" si="15"/>
        <v>R</v>
      </c>
    </row>
    <row r="237" spans="1:16" ht="17" x14ac:dyDescent="0.2">
      <c r="A237" t="s">
        <v>120</v>
      </c>
      <c r="B237" t="s">
        <v>977</v>
      </c>
      <c r="C237" t="s">
        <v>344</v>
      </c>
      <c r="D237">
        <v>5</v>
      </c>
      <c r="E237">
        <v>5</v>
      </c>
      <c r="F237">
        <v>5</v>
      </c>
      <c r="G237" t="s">
        <v>326</v>
      </c>
      <c r="H237" t="s">
        <v>978</v>
      </c>
      <c r="I237" t="s">
        <v>979</v>
      </c>
      <c r="J237" t="s">
        <v>326</v>
      </c>
      <c r="K237" t="s">
        <v>406</v>
      </c>
      <c r="M237" s="2" t="str">
        <f t="shared" si="12"/>
        <v>2809-04-02</v>
      </c>
      <c r="N237" s="2" t="str">
        <f t="shared" si="13"/>
        <v>2816-09-19</v>
      </c>
      <c r="O237">
        <f t="shared" si="14"/>
        <v>7.4661190965092405</v>
      </c>
      <c r="P237" t="str">
        <f t="shared" si="15"/>
        <v>R</v>
      </c>
    </row>
    <row r="238" spans="1:16" ht="17" x14ac:dyDescent="0.2">
      <c r="A238" t="s">
        <v>285</v>
      </c>
      <c r="B238" t="s">
        <v>980</v>
      </c>
      <c r="C238" t="s">
        <v>355</v>
      </c>
      <c r="D238">
        <v>4</v>
      </c>
      <c r="E238">
        <v>4</v>
      </c>
      <c r="F238" t="s">
        <v>326</v>
      </c>
      <c r="G238" t="s">
        <v>326</v>
      </c>
      <c r="H238" t="s">
        <v>718</v>
      </c>
      <c r="I238" t="s">
        <v>326</v>
      </c>
      <c r="J238" t="s">
        <v>326</v>
      </c>
      <c r="K238" t="s">
        <v>406</v>
      </c>
      <c r="M238" s="2" t="str">
        <f t="shared" si="12"/>
        <v>2810-02-10</v>
      </c>
      <c r="N238" s="2" t="str">
        <f t="shared" si="13"/>
        <v>2817-03-07</v>
      </c>
      <c r="O238">
        <f t="shared" si="14"/>
        <v>7.0691307323750854</v>
      </c>
      <c r="P238" t="str">
        <f t="shared" si="15"/>
        <v>R</v>
      </c>
    </row>
    <row r="239" spans="1:16" ht="17" x14ac:dyDescent="0.2">
      <c r="A239" t="s">
        <v>121</v>
      </c>
      <c r="B239" t="s">
        <v>981</v>
      </c>
      <c r="C239" t="s">
        <v>355</v>
      </c>
      <c r="D239">
        <v>5</v>
      </c>
      <c r="E239">
        <v>5</v>
      </c>
      <c r="F239">
        <v>5</v>
      </c>
      <c r="G239" t="s">
        <v>326</v>
      </c>
      <c r="H239" t="s">
        <v>982</v>
      </c>
      <c r="I239" t="s">
        <v>983</v>
      </c>
      <c r="J239" t="s">
        <v>326</v>
      </c>
      <c r="K239" t="s">
        <v>406</v>
      </c>
      <c r="M239" s="2" t="str">
        <f t="shared" si="12"/>
        <v>2809-11-01</v>
      </c>
      <c r="N239" s="2" t="str">
        <f t="shared" si="13"/>
        <v>2816-12-17</v>
      </c>
      <c r="O239">
        <f t="shared" si="14"/>
        <v>7.1266255989048597</v>
      </c>
      <c r="P239" t="str">
        <f t="shared" si="15"/>
        <v>R</v>
      </c>
    </row>
    <row r="240" spans="1:16" ht="17" x14ac:dyDescent="0.2">
      <c r="A240" t="s">
        <v>122</v>
      </c>
      <c r="B240" t="s">
        <v>984</v>
      </c>
      <c r="C240" t="s">
        <v>344</v>
      </c>
      <c r="D240">
        <v>5</v>
      </c>
      <c r="E240">
        <v>5</v>
      </c>
      <c r="F240" t="s">
        <v>326</v>
      </c>
      <c r="G240" t="s">
        <v>326</v>
      </c>
      <c r="H240" t="s">
        <v>985</v>
      </c>
      <c r="I240" t="s">
        <v>326</v>
      </c>
      <c r="J240" t="s">
        <v>326</v>
      </c>
      <c r="K240" t="s">
        <v>397</v>
      </c>
      <c r="M240" s="2" t="str">
        <f t="shared" si="12"/>
        <v>2809-11-15</v>
      </c>
      <c r="N240" s="2" t="str">
        <f t="shared" si="13"/>
        <v>2816-12-22</v>
      </c>
      <c r="O240">
        <f t="shared" si="14"/>
        <v>7.1019849418206711</v>
      </c>
      <c r="P240" t="str">
        <f t="shared" si="15"/>
        <v>R</v>
      </c>
    </row>
    <row r="241" spans="1:16" ht="17" x14ac:dyDescent="0.2">
      <c r="A241" t="s">
        <v>286</v>
      </c>
      <c r="B241" t="s">
        <v>986</v>
      </c>
      <c r="C241" t="s">
        <v>344</v>
      </c>
      <c r="D241">
        <v>4</v>
      </c>
      <c r="E241">
        <v>4</v>
      </c>
      <c r="F241" t="s">
        <v>326</v>
      </c>
      <c r="G241" t="s">
        <v>326</v>
      </c>
      <c r="H241" t="s">
        <v>987</v>
      </c>
      <c r="I241" t="s">
        <v>326</v>
      </c>
      <c r="J241" t="s">
        <v>326</v>
      </c>
      <c r="K241" t="s">
        <v>397</v>
      </c>
      <c r="M241" s="2" t="str">
        <f t="shared" si="12"/>
        <v>2809-04-08</v>
      </c>
      <c r="N241" s="2" t="str">
        <f t="shared" si="13"/>
        <v>2817-02-08</v>
      </c>
      <c r="O241">
        <f t="shared" si="14"/>
        <v>7.8390629753574688</v>
      </c>
      <c r="P241" t="str">
        <f t="shared" si="15"/>
        <v>R</v>
      </c>
    </row>
    <row r="242" spans="1:16" ht="17" x14ac:dyDescent="0.2">
      <c r="A242" t="s">
        <v>287</v>
      </c>
      <c r="B242" t="s">
        <v>988</v>
      </c>
      <c r="C242" t="s">
        <v>344</v>
      </c>
      <c r="D242">
        <v>5</v>
      </c>
      <c r="E242">
        <v>5</v>
      </c>
      <c r="F242" t="s">
        <v>326</v>
      </c>
      <c r="G242" t="s">
        <v>326</v>
      </c>
      <c r="H242" t="s">
        <v>989</v>
      </c>
      <c r="I242" t="s">
        <v>326</v>
      </c>
      <c r="J242" t="s">
        <v>326</v>
      </c>
      <c r="K242" t="s">
        <v>397</v>
      </c>
      <c r="M242" s="2" t="str">
        <f t="shared" si="12"/>
        <v>2809-06-01</v>
      </c>
      <c r="N242" s="2" t="str">
        <f t="shared" si="13"/>
        <v>2817-05-30</v>
      </c>
      <c r="O242">
        <f t="shared" si="14"/>
        <v>7.9951323395193183</v>
      </c>
      <c r="P242" t="str">
        <f t="shared" si="15"/>
        <v>R</v>
      </c>
    </row>
    <row r="243" spans="1:16" ht="17" x14ac:dyDescent="0.2">
      <c r="A243" t="s">
        <v>288</v>
      </c>
      <c r="B243" t="s">
        <v>990</v>
      </c>
      <c r="C243" t="s">
        <v>344</v>
      </c>
      <c r="D243">
        <v>5</v>
      </c>
      <c r="E243">
        <v>5</v>
      </c>
      <c r="F243" t="s">
        <v>326</v>
      </c>
      <c r="G243" t="s">
        <v>326</v>
      </c>
      <c r="H243" t="s">
        <v>991</v>
      </c>
      <c r="I243" t="s">
        <v>326</v>
      </c>
      <c r="J243" t="s">
        <v>326</v>
      </c>
      <c r="K243" t="s">
        <v>397</v>
      </c>
      <c r="M243" s="2" t="str">
        <f t="shared" si="12"/>
        <v>2809-02-07</v>
      </c>
      <c r="N243" s="2" t="str">
        <f t="shared" si="13"/>
        <v>2816-08-20</v>
      </c>
      <c r="O243">
        <f t="shared" si="14"/>
        <v>7.5318275154004111</v>
      </c>
      <c r="P243" t="str">
        <f t="shared" si="15"/>
        <v>R</v>
      </c>
    </row>
    <row r="244" spans="1:16" ht="17" x14ac:dyDescent="0.2">
      <c r="A244" t="s">
        <v>123</v>
      </c>
      <c r="B244" t="s">
        <v>992</v>
      </c>
      <c r="C244" t="s">
        <v>344</v>
      </c>
      <c r="D244">
        <v>5</v>
      </c>
      <c r="E244">
        <v>5</v>
      </c>
      <c r="F244">
        <v>5</v>
      </c>
      <c r="G244" t="s">
        <v>326</v>
      </c>
      <c r="H244" t="s">
        <v>993</v>
      </c>
      <c r="I244" t="s">
        <v>358</v>
      </c>
      <c r="J244" t="s">
        <v>326</v>
      </c>
      <c r="K244" t="s">
        <v>397</v>
      </c>
      <c r="M244" s="2" t="str">
        <f t="shared" si="12"/>
        <v>2808-12-20</v>
      </c>
      <c r="N244" s="2" t="str">
        <f t="shared" si="13"/>
        <v>2816-11-01</v>
      </c>
      <c r="O244">
        <f t="shared" si="14"/>
        <v>7.8640510948905114</v>
      </c>
      <c r="P244" t="str">
        <f t="shared" si="15"/>
        <v>R</v>
      </c>
    </row>
    <row r="245" spans="1:16" ht="17" x14ac:dyDescent="0.2">
      <c r="A245" t="s">
        <v>289</v>
      </c>
      <c r="B245" t="s">
        <v>994</v>
      </c>
      <c r="C245" t="s">
        <v>344</v>
      </c>
      <c r="D245">
        <v>5</v>
      </c>
      <c r="E245">
        <v>5</v>
      </c>
      <c r="F245">
        <v>5</v>
      </c>
      <c r="G245" t="s">
        <v>326</v>
      </c>
      <c r="H245" t="s">
        <v>995</v>
      </c>
      <c r="I245" t="s">
        <v>996</v>
      </c>
      <c r="J245" t="s">
        <v>326</v>
      </c>
      <c r="K245" t="s">
        <v>654</v>
      </c>
      <c r="M245" s="2" t="str">
        <f t="shared" si="12"/>
        <v>2808-11-19</v>
      </c>
      <c r="N245" s="2" t="str">
        <f t="shared" si="13"/>
        <v>2816-11-28</v>
      </c>
      <c r="O245">
        <f t="shared" si="14"/>
        <v>8.022810218978103</v>
      </c>
      <c r="P245" t="str">
        <f t="shared" si="15"/>
        <v>R</v>
      </c>
    </row>
    <row r="246" spans="1:16" ht="17" x14ac:dyDescent="0.2">
      <c r="A246" t="s">
        <v>124</v>
      </c>
      <c r="B246" t="s">
        <v>980</v>
      </c>
      <c r="C246" t="s">
        <v>355</v>
      </c>
      <c r="D246">
        <v>5</v>
      </c>
      <c r="E246">
        <v>5</v>
      </c>
      <c r="F246" t="s">
        <v>326</v>
      </c>
      <c r="G246" t="s">
        <v>326</v>
      </c>
      <c r="H246" t="s">
        <v>400</v>
      </c>
      <c r="I246" t="s">
        <v>326</v>
      </c>
      <c r="J246" t="s">
        <v>326</v>
      </c>
      <c r="K246" t="s">
        <v>406</v>
      </c>
      <c r="M246" s="2" t="str">
        <f t="shared" si="12"/>
        <v>2810-02-10</v>
      </c>
      <c r="N246" s="2" t="str">
        <f t="shared" si="13"/>
        <v>2817-03-23</v>
      </c>
      <c r="O246">
        <f t="shared" si="14"/>
        <v>7.1129363449691994</v>
      </c>
      <c r="P246" t="str">
        <f t="shared" si="15"/>
        <v>R</v>
      </c>
    </row>
    <row r="247" spans="1:16" ht="17" x14ac:dyDescent="0.2">
      <c r="A247" t="s">
        <v>125</v>
      </c>
      <c r="B247" t="s">
        <v>997</v>
      </c>
      <c r="C247" t="s">
        <v>355</v>
      </c>
      <c r="D247">
        <v>5</v>
      </c>
      <c r="E247">
        <v>5</v>
      </c>
      <c r="F247" t="s">
        <v>326</v>
      </c>
      <c r="G247" t="s">
        <v>326</v>
      </c>
      <c r="H247" t="s">
        <v>550</v>
      </c>
      <c r="I247" t="s">
        <v>326</v>
      </c>
      <c r="J247" t="s">
        <v>326</v>
      </c>
      <c r="K247" t="s">
        <v>397</v>
      </c>
      <c r="M247" s="2" t="str">
        <f t="shared" si="12"/>
        <v>2810-03-18</v>
      </c>
      <c r="N247" s="2" t="str">
        <f t="shared" si="13"/>
        <v>2817-05-07</v>
      </c>
      <c r="O247">
        <f t="shared" si="14"/>
        <v>7.137577002053388</v>
      </c>
      <c r="P247" t="str">
        <f t="shared" si="15"/>
        <v>R</v>
      </c>
    </row>
    <row r="248" spans="1:16" ht="17" x14ac:dyDescent="0.2">
      <c r="A248" t="s">
        <v>126</v>
      </c>
      <c r="B248" t="s">
        <v>998</v>
      </c>
      <c r="C248" t="s">
        <v>344</v>
      </c>
      <c r="D248">
        <v>4</v>
      </c>
      <c r="E248">
        <v>4</v>
      </c>
      <c r="F248" t="s">
        <v>326</v>
      </c>
      <c r="G248" t="s">
        <v>326</v>
      </c>
      <c r="H248" t="s">
        <v>834</v>
      </c>
      <c r="I248" t="s">
        <v>326</v>
      </c>
      <c r="J248" t="s">
        <v>326</v>
      </c>
      <c r="K248" t="s">
        <v>397</v>
      </c>
      <c r="M248" s="2" t="str">
        <f t="shared" si="12"/>
        <v>2810-01-06</v>
      </c>
      <c r="N248" s="2" t="str">
        <f t="shared" si="13"/>
        <v>2817-03-21</v>
      </c>
      <c r="O248">
        <f t="shared" si="14"/>
        <v>7.2032854209445585</v>
      </c>
      <c r="P248" t="str">
        <f t="shared" si="15"/>
        <v>R</v>
      </c>
    </row>
    <row r="249" spans="1:16" ht="17" x14ac:dyDescent="0.2">
      <c r="A249" t="s">
        <v>127</v>
      </c>
      <c r="B249" t="s">
        <v>641</v>
      </c>
      <c r="C249" t="s">
        <v>355</v>
      </c>
      <c r="D249">
        <v>4</v>
      </c>
      <c r="E249">
        <v>4</v>
      </c>
      <c r="F249">
        <v>5</v>
      </c>
      <c r="G249" t="s">
        <v>326</v>
      </c>
      <c r="H249" t="s">
        <v>589</v>
      </c>
      <c r="I249" t="s">
        <v>999</v>
      </c>
      <c r="J249" t="s">
        <v>326</v>
      </c>
      <c r="K249" t="s">
        <v>397</v>
      </c>
      <c r="M249" s="2" t="str">
        <f t="shared" si="12"/>
        <v>2809-09-12</v>
      </c>
      <c r="N249" s="2" t="str">
        <f t="shared" si="13"/>
        <v>2817-02-01</v>
      </c>
      <c r="O249">
        <f t="shared" si="14"/>
        <v>7.390021296014603</v>
      </c>
      <c r="P249" t="str">
        <f t="shared" si="15"/>
        <v>R</v>
      </c>
    </row>
    <row r="250" spans="1:16" ht="17" x14ac:dyDescent="0.2">
      <c r="A250" t="s">
        <v>290</v>
      </c>
      <c r="B250" t="s">
        <v>1000</v>
      </c>
      <c r="C250" t="s">
        <v>355</v>
      </c>
      <c r="D250">
        <v>5</v>
      </c>
      <c r="E250">
        <v>5</v>
      </c>
      <c r="F250" t="s">
        <v>326</v>
      </c>
      <c r="G250" t="s">
        <v>326</v>
      </c>
      <c r="H250" t="s">
        <v>713</v>
      </c>
      <c r="I250" t="s">
        <v>326</v>
      </c>
      <c r="J250" t="s">
        <v>326</v>
      </c>
      <c r="K250" t="s">
        <v>326</v>
      </c>
      <c r="M250" s="2" t="str">
        <f t="shared" si="12"/>
        <v>2810-04-29</v>
      </c>
      <c r="N250" s="2" t="str">
        <f t="shared" si="13"/>
        <v>2817-07-11</v>
      </c>
      <c r="O250">
        <f t="shared" si="14"/>
        <v>7.2005475701574264</v>
      </c>
      <c r="P250" t="str">
        <f t="shared" si="15"/>
        <v>R</v>
      </c>
    </row>
    <row r="251" spans="1:16" ht="17" x14ac:dyDescent="0.2">
      <c r="A251" t="s">
        <v>128</v>
      </c>
      <c r="B251" t="s">
        <v>1001</v>
      </c>
      <c r="C251" t="s">
        <v>344</v>
      </c>
      <c r="D251">
        <v>5</v>
      </c>
      <c r="E251">
        <v>5</v>
      </c>
      <c r="F251">
        <v>5</v>
      </c>
      <c r="G251" t="s">
        <v>326</v>
      </c>
      <c r="H251" t="s">
        <v>841</v>
      </c>
      <c r="I251" t="s">
        <v>1002</v>
      </c>
      <c r="J251" t="s">
        <v>326</v>
      </c>
      <c r="K251" t="s">
        <v>397</v>
      </c>
      <c r="M251" s="2" t="str">
        <f t="shared" si="12"/>
        <v>2809-06-18</v>
      </c>
      <c r="N251" s="2" t="str">
        <f t="shared" si="13"/>
        <v>2817-08-16</v>
      </c>
      <c r="O251">
        <f t="shared" si="14"/>
        <v>8.1621539397627014</v>
      </c>
      <c r="P251" t="str">
        <f t="shared" si="15"/>
        <v>R</v>
      </c>
    </row>
    <row r="252" spans="1:16" ht="17" x14ac:dyDescent="0.2">
      <c r="A252" t="s">
        <v>129</v>
      </c>
      <c r="B252" t="s">
        <v>1003</v>
      </c>
      <c r="C252" t="s">
        <v>344</v>
      </c>
      <c r="D252">
        <v>4</v>
      </c>
      <c r="E252">
        <v>4</v>
      </c>
      <c r="F252" t="s">
        <v>326</v>
      </c>
      <c r="G252" t="s">
        <v>326</v>
      </c>
      <c r="H252" t="s">
        <v>1004</v>
      </c>
      <c r="I252" t="s">
        <v>326</v>
      </c>
      <c r="J252" t="s">
        <v>326</v>
      </c>
      <c r="K252" t="s">
        <v>397</v>
      </c>
      <c r="M252" s="2" t="str">
        <f t="shared" si="12"/>
        <v>2810-03-23</v>
      </c>
      <c r="N252" s="2" t="str">
        <f t="shared" si="13"/>
        <v>2817-09-06</v>
      </c>
      <c r="O252">
        <f t="shared" si="14"/>
        <v>7.4579055441478443</v>
      </c>
      <c r="P252" t="str">
        <f t="shared" si="15"/>
        <v>R</v>
      </c>
    </row>
    <row r="253" spans="1:16" ht="17" x14ac:dyDescent="0.2">
      <c r="A253" t="s">
        <v>291</v>
      </c>
      <c r="B253" t="s">
        <v>1005</v>
      </c>
      <c r="C253" t="s">
        <v>344</v>
      </c>
      <c r="D253">
        <v>5</v>
      </c>
      <c r="E253">
        <v>5</v>
      </c>
      <c r="F253" t="s">
        <v>326</v>
      </c>
      <c r="G253" t="s">
        <v>326</v>
      </c>
      <c r="H253" t="s">
        <v>1006</v>
      </c>
      <c r="I253" t="s">
        <v>326</v>
      </c>
      <c r="J253" t="s">
        <v>326</v>
      </c>
      <c r="K253" t="s">
        <v>397</v>
      </c>
      <c r="M253" s="2" t="str">
        <f t="shared" si="12"/>
        <v>2809-05-14</v>
      </c>
      <c r="N253" s="2" t="str">
        <f t="shared" si="13"/>
        <v>2817-01-02</v>
      </c>
      <c r="O253">
        <f t="shared" si="14"/>
        <v>7.6391846668694861</v>
      </c>
      <c r="P253" t="str">
        <f t="shared" si="15"/>
        <v>R</v>
      </c>
    </row>
    <row r="254" spans="1:16" ht="17" x14ac:dyDescent="0.2">
      <c r="A254" t="s">
        <v>130</v>
      </c>
      <c r="B254" t="s">
        <v>1007</v>
      </c>
      <c r="C254" t="s">
        <v>344</v>
      </c>
      <c r="D254">
        <v>5</v>
      </c>
      <c r="E254">
        <v>5</v>
      </c>
      <c r="F254" t="s">
        <v>326</v>
      </c>
      <c r="G254" t="s">
        <v>326</v>
      </c>
      <c r="H254" t="s">
        <v>1008</v>
      </c>
      <c r="I254" t="s">
        <v>326</v>
      </c>
      <c r="J254" t="s">
        <v>326</v>
      </c>
      <c r="K254" t="s">
        <v>397</v>
      </c>
      <c r="M254" s="2" t="str">
        <f t="shared" si="12"/>
        <v>2809-04-09</v>
      </c>
      <c r="N254" s="2" t="str">
        <f t="shared" si="13"/>
        <v>2817-03-10</v>
      </c>
      <c r="O254">
        <f t="shared" si="14"/>
        <v>7.9184666869485856</v>
      </c>
      <c r="P254" t="str">
        <f t="shared" si="15"/>
        <v>R</v>
      </c>
    </row>
    <row r="255" spans="1:16" ht="17" x14ac:dyDescent="0.2">
      <c r="A255" t="s">
        <v>131</v>
      </c>
      <c r="B255" t="s">
        <v>1009</v>
      </c>
      <c r="C255" t="s">
        <v>344</v>
      </c>
      <c r="D255">
        <v>5</v>
      </c>
      <c r="E255">
        <v>5</v>
      </c>
      <c r="F255" t="s">
        <v>326</v>
      </c>
      <c r="G255" t="s">
        <v>326</v>
      </c>
      <c r="H255" t="s">
        <v>1010</v>
      </c>
      <c r="I255" t="s">
        <v>1011</v>
      </c>
      <c r="J255" t="s">
        <v>326</v>
      </c>
      <c r="K255" t="s">
        <v>397</v>
      </c>
      <c r="M255" s="2" t="str">
        <f t="shared" si="12"/>
        <v>2809-08-04</v>
      </c>
      <c r="N255" s="2" t="str">
        <f t="shared" si="13"/>
        <v>2817-07-04</v>
      </c>
      <c r="O255">
        <f t="shared" si="14"/>
        <v>7.9157286279282015</v>
      </c>
      <c r="P255" t="str">
        <f t="shared" si="15"/>
        <v>R</v>
      </c>
    </row>
    <row r="256" spans="1:16" ht="17" x14ac:dyDescent="0.2">
      <c r="A256" t="s">
        <v>292</v>
      </c>
      <c r="B256" t="s">
        <v>1012</v>
      </c>
      <c r="C256" t="s">
        <v>344</v>
      </c>
      <c r="D256">
        <v>5</v>
      </c>
      <c r="E256">
        <v>5</v>
      </c>
      <c r="F256" t="s">
        <v>326</v>
      </c>
      <c r="G256" t="s">
        <v>326</v>
      </c>
      <c r="H256" t="s">
        <v>1013</v>
      </c>
      <c r="I256" t="s">
        <v>326</v>
      </c>
      <c r="J256" t="s">
        <v>326</v>
      </c>
      <c r="K256" t="s">
        <v>406</v>
      </c>
      <c r="M256" s="2" t="str">
        <f t="shared" si="12"/>
        <v>2809-12-22</v>
      </c>
      <c r="N256" s="2" t="str">
        <f t="shared" si="13"/>
        <v>2817-01-14</v>
      </c>
      <c r="O256">
        <f t="shared" si="14"/>
        <v>7.0641922725889872</v>
      </c>
      <c r="P256" t="str">
        <f t="shared" si="15"/>
        <v>R</v>
      </c>
    </row>
    <row r="257" spans="1:16" ht="17" x14ac:dyDescent="0.2">
      <c r="A257" t="s">
        <v>293</v>
      </c>
      <c r="B257" t="s">
        <v>1014</v>
      </c>
      <c r="C257" t="s">
        <v>344</v>
      </c>
      <c r="D257">
        <v>5</v>
      </c>
      <c r="E257" t="s">
        <v>326</v>
      </c>
      <c r="F257" t="s">
        <v>326</v>
      </c>
      <c r="G257" t="s">
        <v>326</v>
      </c>
      <c r="H257" t="s">
        <v>1015</v>
      </c>
      <c r="I257" t="s">
        <v>326</v>
      </c>
      <c r="J257" t="s">
        <v>326</v>
      </c>
      <c r="K257" t="s">
        <v>406</v>
      </c>
      <c r="M257" s="2" t="str">
        <f t="shared" si="12"/>
        <v>2810-05-04</v>
      </c>
      <c r="N257" s="2" t="str">
        <f t="shared" si="13"/>
        <v>2817-07-07</v>
      </c>
      <c r="O257">
        <f t="shared" si="14"/>
        <v>7.1759069130732378</v>
      </c>
      <c r="P257" t="str">
        <f t="shared" si="15"/>
        <v>R</v>
      </c>
    </row>
    <row r="258" spans="1:16" ht="17" x14ac:dyDescent="0.2">
      <c r="A258" t="s">
        <v>294</v>
      </c>
      <c r="B258" t="s">
        <v>730</v>
      </c>
      <c r="C258" t="s">
        <v>344</v>
      </c>
      <c r="D258">
        <v>5</v>
      </c>
      <c r="E258">
        <v>5</v>
      </c>
      <c r="F258" t="s">
        <v>326</v>
      </c>
      <c r="G258" t="s">
        <v>326</v>
      </c>
      <c r="H258" t="s">
        <v>1016</v>
      </c>
      <c r="I258" t="s">
        <v>326</v>
      </c>
      <c r="J258" t="s">
        <v>326</v>
      </c>
      <c r="K258" t="s">
        <v>397</v>
      </c>
      <c r="M258" s="2" t="str">
        <f t="shared" si="12"/>
        <v>2809-09-25</v>
      </c>
      <c r="N258" s="2" t="str">
        <f t="shared" si="13"/>
        <v>2818-01-31</v>
      </c>
      <c r="O258">
        <f t="shared" si="14"/>
        <v>8.3515881708652788</v>
      </c>
      <c r="P258" t="str">
        <f t="shared" si="15"/>
        <v>R</v>
      </c>
    </row>
    <row r="259" spans="1:16" ht="17" x14ac:dyDescent="0.2">
      <c r="A259" t="s">
        <v>132</v>
      </c>
      <c r="B259" t="s">
        <v>1017</v>
      </c>
      <c r="C259" t="s">
        <v>355</v>
      </c>
      <c r="D259">
        <v>5</v>
      </c>
      <c r="E259">
        <v>5</v>
      </c>
      <c r="F259" t="s">
        <v>326</v>
      </c>
      <c r="G259" t="s">
        <v>326</v>
      </c>
      <c r="H259" t="s">
        <v>1018</v>
      </c>
      <c r="I259" t="s">
        <v>326</v>
      </c>
      <c r="J259" t="s">
        <v>326</v>
      </c>
      <c r="K259" t="s">
        <v>406</v>
      </c>
      <c r="M259" s="2" t="str">
        <f t="shared" ref="M259:M322" si="16">CONCATENATE(LEFT(B259,4)+1000, RIGHT(B259,6))</f>
        <v>2810-01-27</v>
      </c>
      <c r="N259" s="2" t="str">
        <f t="shared" ref="N259:N322" si="17">CONCATENATE(LEFT(H259,4)+1000, RIGHT(H259,6))</f>
        <v>2817-05-21</v>
      </c>
      <c r="O259">
        <f t="shared" ref="O259:O322" si="18">YEARFRAC(M259,N259,1)</f>
        <v>7.312799452429843</v>
      </c>
      <c r="P259" t="str">
        <f t="shared" ref="P259:P322" si="19">IF(OR(E259&gt;3, E259=3),"R","L")</f>
        <v>R</v>
      </c>
    </row>
    <row r="260" spans="1:16" ht="17" x14ac:dyDescent="0.2">
      <c r="A260" t="s">
        <v>133</v>
      </c>
      <c r="B260" t="s">
        <v>566</v>
      </c>
      <c r="C260" t="s">
        <v>344</v>
      </c>
      <c r="D260">
        <v>5</v>
      </c>
      <c r="E260">
        <v>5</v>
      </c>
      <c r="F260" t="s">
        <v>326</v>
      </c>
      <c r="G260" t="s">
        <v>326</v>
      </c>
      <c r="H260" t="s">
        <v>1019</v>
      </c>
      <c r="I260" t="s">
        <v>326</v>
      </c>
      <c r="J260" t="s">
        <v>326</v>
      </c>
      <c r="K260" t="s">
        <v>397</v>
      </c>
      <c r="M260" s="2" t="str">
        <f t="shared" si="16"/>
        <v>2810-01-20</v>
      </c>
      <c r="N260" s="2" t="str">
        <f t="shared" si="17"/>
        <v>2817-10-05</v>
      </c>
      <c r="O260">
        <f t="shared" si="18"/>
        <v>7.7070499657768652</v>
      </c>
      <c r="P260" t="str">
        <f t="shared" si="19"/>
        <v>R</v>
      </c>
    </row>
    <row r="261" spans="1:16" ht="17" x14ac:dyDescent="0.2">
      <c r="A261" t="s">
        <v>134</v>
      </c>
      <c r="B261" t="s">
        <v>1020</v>
      </c>
      <c r="C261" t="s">
        <v>344</v>
      </c>
      <c r="D261">
        <v>3</v>
      </c>
      <c r="E261">
        <v>3</v>
      </c>
      <c r="F261" t="s">
        <v>326</v>
      </c>
      <c r="G261" t="s">
        <v>326</v>
      </c>
      <c r="H261" t="s">
        <v>1021</v>
      </c>
      <c r="I261" t="s">
        <v>326</v>
      </c>
      <c r="J261" t="s">
        <v>326</v>
      </c>
      <c r="K261" t="s">
        <v>397</v>
      </c>
      <c r="M261" s="2" t="str">
        <f t="shared" si="16"/>
        <v>2810-02-19</v>
      </c>
      <c r="N261" s="2" t="str">
        <f t="shared" si="17"/>
        <v>2817-11-14</v>
      </c>
      <c r="O261">
        <f t="shared" si="18"/>
        <v>7.7344284736481859</v>
      </c>
      <c r="P261" t="str">
        <f t="shared" si="19"/>
        <v>R</v>
      </c>
    </row>
    <row r="262" spans="1:16" ht="17" x14ac:dyDescent="0.2">
      <c r="A262" t="s">
        <v>135</v>
      </c>
      <c r="B262" t="s">
        <v>809</v>
      </c>
      <c r="C262" t="s">
        <v>355</v>
      </c>
      <c r="D262">
        <v>5</v>
      </c>
      <c r="E262">
        <v>5</v>
      </c>
      <c r="F262" t="s">
        <v>326</v>
      </c>
      <c r="G262" t="s">
        <v>326</v>
      </c>
      <c r="H262" t="s">
        <v>834</v>
      </c>
      <c r="I262" t="s">
        <v>326</v>
      </c>
      <c r="J262" t="s">
        <v>326</v>
      </c>
      <c r="K262" t="s">
        <v>397</v>
      </c>
      <c r="M262" s="2" t="str">
        <f t="shared" si="16"/>
        <v>2809-08-01</v>
      </c>
      <c r="N262" s="2" t="str">
        <f t="shared" si="17"/>
        <v>2817-03-21</v>
      </c>
      <c r="O262">
        <f t="shared" si="18"/>
        <v>7.636446607849102</v>
      </c>
      <c r="P262" t="str">
        <f t="shared" si="19"/>
        <v>R</v>
      </c>
    </row>
    <row r="263" spans="1:16" ht="17" x14ac:dyDescent="0.2">
      <c r="A263" t="s">
        <v>136</v>
      </c>
      <c r="B263" t="s">
        <v>1022</v>
      </c>
      <c r="C263" t="s">
        <v>344</v>
      </c>
      <c r="D263">
        <v>5</v>
      </c>
      <c r="E263">
        <v>5</v>
      </c>
      <c r="F263" t="s">
        <v>326</v>
      </c>
      <c r="G263" t="s">
        <v>326</v>
      </c>
      <c r="H263" t="s">
        <v>1023</v>
      </c>
      <c r="I263" t="s">
        <v>326</v>
      </c>
      <c r="J263" t="s">
        <v>326</v>
      </c>
      <c r="K263" t="s">
        <v>406</v>
      </c>
      <c r="M263" s="2" t="str">
        <f t="shared" si="16"/>
        <v>2810-04-02</v>
      </c>
      <c r="N263" s="2" t="str">
        <f t="shared" si="17"/>
        <v>2817-04-21</v>
      </c>
      <c r="O263">
        <f t="shared" si="18"/>
        <v>7.052703627652293</v>
      </c>
      <c r="P263" t="str">
        <f t="shared" si="19"/>
        <v>R</v>
      </c>
    </row>
    <row r="264" spans="1:16" ht="17" x14ac:dyDescent="0.2">
      <c r="A264" t="s">
        <v>137</v>
      </c>
      <c r="B264" t="s">
        <v>1024</v>
      </c>
      <c r="C264" t="s">
        <v>355</v>
      </c>
      <c r="D264">
        <v>5</v>
      </c>
      <c r="E264">
        <v>5</v>
      </c>
      <c r="F264">
        <v>5</v>
      </c>
      <c r="G264" t="s">
        <v>326</v>
      </c>
      <c r="H264" t="s">
        <v>1025</v>
      </c>
      <c r="I264" t="s">
        <v>1026</v>
      </c>
      <c r="J264" t="s">
        <v>326</v>
      </c>
      <c r="K264" t="s">
        <v>397</v>
      </c>
      <c r="M264" s="2" t="str">
        <f t="shared" si="16"/>
        <v>2809-10-06</v>
      </c>
      <c r="N264" s="2" t="str">
        <f t="shared" si="17"/>
        <v>2817-12-11</v>
      </c>
      <c r="O264">
        <f t="shared" si="18"/>
        <v>8.1813203529053844</v>
      </c>
      <c r="P264" t="str">
        <f t="shared" si="19"/>
        <v>R</v>
      </c>
    </row>
    <row r="265" spans="1:16" ht="17" x14ac:dyDescent="0.2">
      <c r="A265" t="s">
        <v>295</v>
      </c>
      <c r="B265" t="s">
        <v>1027</v>
      </c>
      <c r="C265" t="s">
        <v>355</v>
      </c>
      <c r="D265">
        <v>4</v>
      </c>
      <c r="E265">
        <v>4</v>
      </c>
      <c r="F265" t="s">
        <v>326</v>
      </c>
      <c r="G265" t="s">
        <v>326</v>
      </c>
      <c r="H265" t="s">
        <v>989</v>
      </c>
      <c r="I265" t="s">
        <v>326</v>
      </c>
      <c r="J265" t="s">
        <v>326</v>
      </c>
      <c r="K265" t="s">
        <v>397</v>
      </c>
      <c r="M265" s="2" t="str">
        <f t="shared" si="16"/>
        <v>2809-02-28</v>
      </c>
      <c r="N265" s="2" t="str">
        <f t="shared" si="17"/>
        <v>2817-05-30</v>
      </c>
      <c r="O265">
        <f t="shared" si="18"/>
        <v>8.2497718284149677</v>
      </c>
      <c r="P265" t="str">
        <f t="shared" si="19"/>
        <v>R</v>
      </c>
    </row>
    <row r="266" spans="1:16" ht="17" x14ac:dyDescent="0.2">
      <c r="A266" t="s">
        <v>138</v>
      </c>
      <c r="B266" t="s">
        <v>1028</v>
      </c>
      <c r="C266" t="s">
        <v>355</v>
      </c>
      <c r="D266">
        <v>4</v>
      </c>
      <c r="E266">
        <v>4</v>
      </c>
      <c r="F266" t="s">
        <v>326</v>
      </c>
      <c r="G266" t="s">
        <v>326</v>
      </c>
      <c r="H266" t="s">
        <v>895</v>
      </c>
      <c r="I266" t="s">
        <v>326</v>
      </c>
      <c r="J266" t="s">
        <v>326</v>
      </c>
      <c r="K266" t="s">
        <v>397</v>
      </c>
      <c r="M266" s="2" t="str">
        <f t="shared" si="16"/>
        <v>2810-06-10</v>
      </c>
      <c r="N266" s="2" t="str">
        <f t="shared" si="17"/>
        <v>2818-01-21</v>
      </c>
      <c r="O266">
        <f t="shared" si="18"/>
        <v>7.617280194706419</v>
      </c>
      <c r="P266" t="str">
        <f t="shared" si="19"/>
        <v>R</v>
      </c>
    </row>
    <row r="267" spans="1:16" ht="17" x14ac:dyDescent="0.2">
      <c r="A267" t="s">
        <v>296</v>
      </c>
      <c r="B267" t="s">
        <v>1029</v>
      </c>
      <c r="C267" t="s">
        <v>344</v>
      </c>
      <c r="D267">
        <v>3</v>
      </c>
      <c r="E267">
        <v>3</v>
      </c>
      <c r="F267" t="s">
        <v>326</v>
      </c>
      <c r="G267" t="s">
        <v>326</v>
      </c>
      <c r="H267" t="s">
        <v>924</v>
      </c>
      <c r="I267" t="s">
        <v>326</v>
      </c>
      <c r="J267" t="s">
        <v>326</v>
      </c>
      <c r="K267" t="s">
        <v>397</v>
      </c>
      <c r="M267" s="2" t="str">
        <f t="shared" si="16"/>
        <v>2810-06-19</v>
      </c>
      <c r="N267" s="2" t="str">
        <f t="shared" si="17"/>
        <v>2817-12-06</v>
      </c>
      <c r="O267">
        <f t="shared" si="18"/>
        <v>7.4661190965092405</v>
      </c>
      <c r="P267" t="str">
        <f t="shared" si="19"/>
        <v>R</v>
      </c>
    </row>
    <row r="268" spans="1:16" ht="17" x14ac:dyDescent="0.2">
      <c r="A268" t="s">
        <v>297</v>
      </c>
      <c r="B268" t="s">
        <v>962</v>
      </c>
      <c r="C268" t="s">
        <v>344</v>
      </c>
      <c r="D268">
        <v>5</v>
      </c>
      <c r="E268">
        <v>5</v>
      </c>
      <c r="F268">
        <v>5</v>
      </c>
      <c r="G268" t="s">
        <v>326</v>
      </c>
      <c r="H268" t="s">
        <v>1030</v>
      </c>
      <c r="I268" t="s">
        <v>983</v>
      </c>
      <c r="J268" t="s">
        <v>326</v>
      </c>
      <c r="K268" t="s">
        <v>397</v>
      </c>
      <c r="M268" s="2" t="str">
        <f t="shared" si="16"/>
        <v>2809-07-01</v>
      </c>
      <c r="N268" s="2" t="str">
        <f t="shared" si="17"/>
        <v>2817-07-24</v>
      </c>
      <c r="O268">
        <f t="shared" si="18"/>
        <v>8.0635838150289008</v>
      </c>
      <c r="P268" t="str">
        <f t="shared" si="19"/>
        <v>R</v>
      </c>
    </row>
    <row r="269" spans="1:16" ht="17" x14ac:dyDescent="0.2">
      <c r="A269" t="s">
        <v>298</v>
      </c>
      <c r="B269" t="s">
        <v>1031</v>
      </c>
      <c r="C269" t="s">
        <v>355</v>
      </c>
      <c r="D269">
        <v>4</v>
      </c>
      <c r="E269">
        <v>4</v>
      </c>
      <c r="F269" t="s">
        <v>326</v>
      </c>
      <c r="G269" t="s">
        <v>326</v>
      </c>
      <c r="H269" t="s">
        <v>927</v>
      </c>
      <c r="I269" t="s">
        <v>326</v>
      </c>
      <c r="J269" t="s">
        <v>326</v>
      </c>
      <c r="K269" t="s">
        <v>397</v>
      </c>
      <c r="M269" s="2" t="str">
        <f t="shared" si="16"/>
        <v>2810-03-02</v>
      </c>
      <c r="N269" s="2" t="str">
        <f t="shared" si="17"/>
        <v>2818-01-11</v>
      </c>
      <c r="O269">
        <f t="shared" si="18"/>
        <v>7.8637055065409189</v>
      </c>
      <c r="P269" t="str">
        <f t="shared" si="19"/>
        <v>R</v>
      </c>
    </row>
    <row r="270" spans="1:16" ht="17" x14ac:dyDescent="0.2">
      <c r="A270" t="s">
        <v>299</v>
      </c>
      <c r="B270" t="s">
        <v>1032</v>
      </c>
      <c r="C270" t="s">
        <v>355</v>
      </c>
      <c r="D270">
        <v>5</v>
      </c>
      <c r="E270">
        <v>5</v>
      </c>
      <c r="F270" t="s">
        <v>326</v>
      </c>
      <c r="G270" t="s">
        <v>326</v>
      </c>
      <c r="H270" t="s">
        <v>1015</v>
      </c>
      <c r="I270" t="s">
        <v>326</v>
      </c>
      <c r="J270" t="s">
        <v>326</v>
      </c>
      <c r="K270" t="s">
        <v>397</v>
      </c>
      <c r="M270" s="2" t="str">
        <f t="shared" si="16"/>
        <v>2809-07-14</v>
      </c>
      <c r="N270" s="2" t="str">
        <f t="shared" si="17"/>
        <v>2817-07-07</v>
      </c>
      <c r="O270">
        <f t="shared" si="18"/>
        <v>7.9814420444174017</v>
      </c>
      <c r="P270" t="str">
        <f t="shared" si="19"/>
        <v>R</v>
      </c>
    </row>
    <row r="271" spans="1:16" ht="17" x14ac:dyDescent="0.2">
      <c r="A271" t="s">
        <v>300</v>
      </c>
      <c r="B271" t="s">
        <v>667</v>
      </c>
      <c r="C271" t="s">
        <v>344</v>
      </c>
      <c r="D271">
        <v>4</v>
      </c>
      <c r="E271">
        <v>4</v>
      </c>
      <c r="F271" t="s">
        <v>326</v>
      </c>
      <c r="G271" t="s">
        <v>326</v>
      </c>
      <c r="H271" t="s">
        <v>924</v>
      </c>
      <c r="I271" t="s">
        <v>326</v>
      </c>
      <c r="J271" t="s">
        <v>326</v>
      </c>
      <c r="K271" t="s">
        <v>406</v>
      </c>
      <c r="M271" s="2" t="str">
        <f t="shared" si="16"/>
        <v>2809-12-04</v>
      </c>
      <c r="N271" s="2" t="str">
        <f t="shared" si="17"/>
        <v>2817-12-06</v>
      </c>
      <c r="O271">
        <f t="shared" si="18"/>
        <v>8.0060845756008518</v>
      </c>
      <c r="P271" t="str">
        <f t="shared" si="19"/>
        <v>R</v>
      </c>
    </row>
    <row r="272" spans="1:16" ht="17" x14ac:dyDescent="0.2">
      <c r="A272" t="s">
        <v>139</v>
      </c>
      <c r="B272" t="s">
        <v>1033</v>
      </c>
      <c r="C272" t="s">
        <v>344</v>
      </c>
      <c r="D272">
        <v>5</v>
      </c>
      <c r="E272">
        <v>5</v>
      </c>
      <c r="F272" t="s">
        <v>326</v>
      </c>
      <c r="G272" t="s">
        <v>326</v>
      </c>
      <c r="H272" t="s">
        <v>852</v>
      </c>
      <c r="I272" t="s">
        <v>326</v>
      </c>
      <c r="J272" t="s">
        <v>326</v>
      </c>
      <c r="K272" t="s">
        <v>406</v>
      </c>
      <c r="M272" s="2" t="str">
        <f t="shared" si="16"/>
        <v>2811-01-24</v>
      </c>
      <c r="N272" s="2" t="str">
        <f t="shared" si="17"/>
        <v>2818-03-14</v>
      </c>
      <c r="O272">
        <f t="shared" si="18"/>
        <v>7.1348391512662559</v>
      </c>
      <c r="P272" t="str">
        <f t="shared" si="19"/>
        <v>R</v>
      </c>
    </row>
    <row r="273" spans="1:16" ht="17" x14ac:dyDescent="0.2">
      <c r="A273" t="s">
        <v>301</v>
      </c>
      <c r="B273" t="s">
        <v>1034</v>
      </c>
      <c r="C273" t="s">
        <v>355</v>
      </c>
      <c r="D273">
        <v>5</v>
      </c>
      <c r="E273">
        <v>5</v>
      </c>
      <c r="F273" t="s">
        <v>326</v>
      </c>
      <c r="G273" t="s">
        <v>326</v>
      </c>
      <c r="H273" t="s">
        <v>474</v>
      </c>
      <c r="I273" t="s">
        <v>326</v>
      </c>
      <c r="J273" t="s">
        <v>326</v>
      </c>
      <c r="K273" t="s">
        <v>397</v>
      </c>
      <c r="M273" s="2" t="str">
        <f t="shared" si="16"/>
        <v>2809-10-11</v>
      </c>
      <c r="N273" s="2" t="str">
        <f t="shared" si="17"/>
        <v>2817-12-28</v>
      </c>
      <c r="O273">
        <f t="shared" si="18"/>
        <v>8.214177061149984</v>
      </c>
      <c r="P273" t="str">
        <f t="shared" si="19"/>
        <v>R</v>
      </c>
    </row>
    <row r="274" spans="1:16" ht="17" x14ac:dyDescent="0.2">
      <c r="A274" t="s">
        <v>140</v>
      </c>
      <c r="B274" t="s">
        <v>1035</v>
      </c>
      <c r="C274" t="s">
        <v>344</v>
      </c>
      <c r="D274">
        <v>4</v>
      </c>
      <c r="E274">
        <v>4</v>
      </c>
      <c r="F274" t="s">
        <v>326</v>
      </c>
      <c r="G274" t="s">
        <v>326</v>
      </c>
      <c r="H274" t="s">
        <v>1036</v>
      </c>
      <c r="I274" t="s">
        <v>326</v>
      </c>
      <c r="J274" t="s">
        <v>326</v>
      </c>
      <c r="K274" t="s">
        <v>406</v>
      </c>
      <c r="M274" s="2" t="str">
        <f t="shared" si="16"/>
        <v>2810-05-05</v>
      </c>
      <c r="N274" s="2" t="str">
        <f t="shared" si="17"/>
        <v>2817-07-27</v>
      </c>
      <c r="O274">
        <f t="shared" si="18"/>
        <v>7.2279260780287471</v>
      </c>
      <c r="P274" t="str">
        <f t="shared" si="19"/>
        <v>R</v>
      </c>
    </row>
    <row r="275" spans="1:16" ht="17" x14ac:dyDescent="0.2">
      <c r="A275" t="s">
        <v>302</v>
      </c>
      <c r="B275" t="s">
        <v>1037</v>
      </c>
      <c r="C275" t="s">
        <v>355</v>
      </c>
      <c r="D275">
        <v>5</v>
      </c>
      <c r="E275">
        <v>5</v>
      </c>
      <c r="F275" t="s">
        <v>326</v>
      </c>
      <c r="G275" t="s">
        <v>326</v>
      </c>
      <c r="H275" t="s">
        <v>414</v>
      </c>
      <c r="I275" t="s">
        <v>326</v>
      </c>
      <c r="J275" t="s">
        <v>326</v>
      </c>
      <c r="K275" t="s">
        <v>406</v>
      </c>
      <c r="M275" s="2" t="str">
        <f t="shared" si="16"/>
        <v>2810-03-08</v>
      </c>
      <c r="N275" s="2" t="str">
        <f t="shared" si="17"/>
        <v>2817-11-10</v>
      </c>
      <c r="O275">
        <f t="shared" si="18"/>
        <v>7.6769336071184124</v>
      </c>
      <c r="P275" t="str">
        <f t="shared" si="19"/>
        <v>R</v>
      </c>
    </row>
    <row r="276" spans="1:16" ht="17" x14ac:dyDescent="0.2">
      <c r="A276" t="s">
        <v>303</v>
      </c>
      <c r="B276" t="s">
        <v>1038</v>
      </c>
      <c r="C276" t="s">
        <v>355</v>
      </c>
      <c r="D276">
        <v>4</v>
      </c>
      <c r="E276">
        <v>4</v>
      </c>
      <c r="F276" t="s">
        <v>326</v>
      </c>
      <c r="G276" t="s">
        <v>326</v>
      </c>
      <c r="H276" t="s">
        <v>818</v>
      </c>
      <c r="I276" t="s">
        <v>326</v>
      </c>
      <c r="J276" t="s">
        <v>326</v>
      </c>
      <c r="K276" t="s">
        <v>397</v>
      </c>
      <c r="M276" s="2" t="str">
        <f t="shared" si="16"/>
        <v>2810-05-16</v>
      </c>
      <c r="N276" s="2" t="str">
        <f t="shared" si="17"/>
        <v>2817-07-21</v>
      </c>
      <c r="O276">
        <f t="shared" si="18"/>
        <v>7.1813826146475019</v>
      </c>
      <c r="P276" t="str">
        <f t="shared" si="19"/>
        <v>R</v>
      </c>
    </row>
    <row r="277" spans="1:16" ht="17" x14ac:dyDescent="0.2">
      <c r="A277" t="s">
        <v>304</v>
      </c>
      <c r="B277" t="s">
        <v>1039</v>
      </c>
      <c r="C277" t="s">
        <v>355</v>
      </c>
      <c r="D277">
        <v>4</v>
      </c>
      <c r="E277">
        <v>4</v>
      </c>
      <c r="F277" t="s">
        <v>326</v>
      </c>
      <c r="G277" t="s">
        <v>326</v>
      </c>
      <c r="H277" t="s">
        <v>907</v>
      </c>
      <c r="I277" t="s">
        <v>326</v>
      </c>
      <c r="J277" t="s">
        <v>326</v>
      </c>
      <c r="K277" t="s">
        <v>397</v>
      </c>
      <c r="M277" s="2" t="str">
        <f t="shared" si="16"/>
        <v>2810-06-11</v>
      </c>
      <c r="N277" s="2" t="str">
        <f t="shared" si="17"/>
        <v>2818-03-03</v>
      </c>
      <c r="O277">
        <f t="shared" si="18"/>
        <v>7.7268025555217523</v>
      </c>
      <c r="P277" t="str">
        <f t="shared" si="19"/>
        <v>R</v>
      </c>
    </row>
    <row r="278" spans="1:16" ht="17" x14ac:dyDescent="0.2">
      <c r="A278" t="s">
        <v>141</v>
      </c>
      <c r="B278" t="s">
        <v>1040</v>
      </c>
      <c r="C278" t="s">
        <v>344</v>
      </c>
      <c r="D278">
        <v>4</v>
      </c>
      <c r="E278">
        <v>4</v>
      </c>
      <c r="F278" t="s">
        <v>326</v>
      </c>
      <c r="G278" t="s">
        <v>326</v>
      </c>
      <c r="H278" t="s">
        <v>1041</v>
      </c>
      <c r="I278" t="s">
        <v>326</v>
      </c>
      <c r="J278" t="s">
        <v>326</v>
      </c>
      <c r="K278" t="s">
        <v>406</v>
      </c>
      <c r="M278" s="2" t="str">
        <f t="shared" si="16"/>
        <v>2810-07-19</v>
      </c>
      <c r="N278" s="2" t="str">
        <f t="shared" si="17"/>
        <v>2818-03-06</v>
      </c>
      <c r="O278">
        <f t="shared" si="18"/>
        <v>7.6309704898083357</v>
      </c>
      <c r="P278" t="str">
        <f t="shared" si="19"/>
        <v>R</v>
      </c>
    </row>
    <row r="279" spans="1:16" ht="17" x14ac:dyDescent="0.2">
      <c r="A279" t="s">
        <v>142</v>
      </c>
      <c r="B279" t="s">
        <v>861</v>
      </c>
      <c r="C279" t="s">
        <v>344</v>
      </c>
      <c r="D279">
        <v>4</v>
      </c>
      <c r="E279">
        <v>4</v>
      </c>
      <c r="F279" t="s">
        <v>326</v>
      </c>
      <c r="G279" t="s">
        <v>326</v>
      </c>
      <c r="H279" t="s">
        <v>1042</v>
      </c>
      <c r="I279" t="s">
        <v>326</v>
      </c>
      <c r="J279" t="s">
        <v>326</v>
      </c>
      <c r="K279" t="s">
        <v>397</v>
      </c>
      <c r="M279" s="2" t="str">
        <f t="shared" si="16"/>
        <v>2809-09-26</v>
      </c>
      <c r="N279" s="2" t="str">
        <f t="shared" si="17"/>
        <v>2817-07-25</v>
      </c>
      <c r="O279">
        <f t="shared" si="18"/>
        <v>7.8281107392759353</v>
      </c>
      <c r="P279" t="str">
        <f t="shared" si="19"/>
        <v>R</v>
      </c>
    </row>
    <row r="280" spans="1:16" ht="17" x14ac:dyDescent="0.2">
      <c r="A280" t="s">
        <v>143</v>
      </c>
      <c r="B280" t="s">
        <v>661</v>
      </c>
      <c r="C280" t="s">
        <v>355</v>
      </c>
      <c r="D280">
        <v>2</v>
      </c>
      <c r="E280">
        <v>2</v>
      </c>
      <c r="F280" t="s">
        <v>326</v>
      </c>
      <c r="G280" t="s">
        <v>326</v>
      </c>
      <c r="H280" t="s">
        <v>1043</v>
      </c>
      <c r="I280" t="s">
        <v>326</v>
      </c>
      <c r="J280" t="s">
        <v>326</v>
      </c>
      <c r="K280" t="s">
        <v>397</v>
      </c>
      <c r="M280" s="2" t="str">
        <f t="shared" si="16"/>
        <v>2809-10-25</v>
      </c>
      <c r="N280" s="2" t="str">
        <f t="shared" si="17"/>
        <v>2817-11-11</v>
      </c>
      <c r="O280">
        <f t="shared" si="18"/>
        <v>8.0471554609066018</v>
      </c>
      <c r="P280" t="str">
        <f t="shared" si="19"/>
        <v>L</v>
      </c>
    </row>
    <row r="281" spans="1:16" ht="17" x14ac:dyDescent="0.2">
      <c r="A281" t="s">
        <v>144</v>
      </c>
      <c r="B281" t="s">
        <v>1044</v>
      </c>
      <c r="C281" t="s">
        <v>355</v>
      </c>
      <c r="D281">
        <v>5</v>
      </c>
      <c r="E281">
        <v>5</v>
      </c>
      <c r="F281" t="s">
        <v>326</v>
      </c>
      <c r="G281" t="s">
        <v>326</v>
      </c>
      <c r="H281" t="s">
        <v>1045</v>
      </c>
      <c r="I281" t="s">
        <v>326</v>
      </c>
      <c r="J281" t="s">
        <v>326</v>
      </c>
      <c r="K281" t="s">
        <v>397</v>
      </c>
      <c r="M281" s="2" t="str">
        <f t="shared" si="16"/>
        <v>2809-10-13</v>
      </c>
      <c r="N281" s="2" t="str">
        <f t="shared" si="17"/>
        <v>2817-07-06</v>
      </c>
      <c r="O281">
        <f t="shared" si="18"/>
        <v>7.7295406145421355</v>
      </c>
      <c r="P281" t="str">
        <f t="shared" si="19"/>
        <v>R</v>
      </c>
    </row>
    <row r="282" spans="1:16" ht="17" x14ac:dyDescent="0.2">
      <c r="A282" t="s">
        <v>145</v>
      </c>
      <c r="B282" t="s">
        <v>1046</v>
      </c>
      <c r="C282" t="s">
        <v>344</v>
      </c>
      <c r="D282">
        <v>5</v>
      </c>
      <c r="E282">
        <v>5</v>
      </c>
      <c r="F282" t="s">
        <v>326</v>
      </c>
      <c r="G282" t="s">
        <v>326</v>
      </c>
      <c r="H282" t="s">
        <v>565</v>
      </c>
      <c r="I282" t="s">
        <v>326</v>
      </c>
      <c r="J282" t="s">
        <v>326</v>
      </c>
      <c r="K282" t="s">
        <v>397</v>
      </c>
      <c r="M282" s="2" t="str">
        <f t="shared" si="16"/>
        <v>2810-09-27</v>
      </c>
      <c r="N282" s="2" t="str">
        <f t="shared" si="17"/>
        <v>2818-05-23</v>
      </c>
      <c r="O282">
        <f t="shared" si="18"/>
        <v>7.6528749619714027</v>
      </c>
      <c r="P282" t="str">
        <f t="shared" si="19"/>
        <v>R</v>
      </c>
    </row>
    <row r="283" spans="1:16" ht="17" x14ac:dyDescent="0.2">
      <c r="A283" t="s">
        <v>146</v>
      </c>
      <c r="B283" t="s">
        <v>1047</v>
      </c>
      <c r="C283" t="s">
        <v>355</v>
      </c>
      <c r="D283">
        <v>5</v>
      </c>
      <c r="E283">
        <v>5</v>
      </c>
      <c r="F283" t="s">
        <v>326</v>
      </c>
      <c r="G283" t="s">
        <v>326</v>
      </c>
      <c r="H283" t="s">
        <v>1048</v>
      </c>
      <c r="I283" t="s">
        <v>326</v>
      </c>
      <c r="J283" t="s">
        <v>326</v>
      </c>
      <c r="K283" t="s">
        <v>406</v>
      </c>
      <c r="M283" s="2" t="str">
        <f t="shared" si="16"/>
        <v>2810-05-23</v>
      </c>
      <c r="N283" s="2" t="str">
        <f t="shared" si="17"/>
        <v>2817-11-27</v>
      </c>
      <c r="O283">
        <f t="shared" si="18"/>
        <v>7.5154004106776178</v>
      </c>
      <c r="P283" t="str">
        <f t="shared" si="19"/>
        <v>R</v>
      </c>
    </row>
    <row r="284" spans="1:16" ht="17" x14ac:dyDescent="0.2">
      <c r="A284" t="s">
        <v>305</v>
      </c>
      <c r="B284" t="s">
        <v>1049</v>
      </c>
      <c r="C284" t="s">
        <v>344</v>
      </c>
      <c r="D284">
        <v>5</v>
      </c>
      <c r="E284">
        <v>5</v>
      </c>
      <c r="F284" t="s">
        <v>326</v>
      </c>
      <c r="G284" t="s">
        <v>326</v>
      </c>
      <c r="H284" t="s">
        <v>1050</v>
      </c>
      <c r="I284" t="s">
        <v>326</v>
      </c>
      <c r="J284" t="s">
        <v>326</v>
      </c>
      <c r="K284" t="s">
        <v>397</v>
      </c>
      <c r="M284" s="2" t="str">
        <f t="shared" si="16"/>
        <v>2810-01-21</v>
      </c>
      <c r="N284" s="2" t="str">
        <f t="shared" si="17"/>
        <v>2817-12-13</v>
      </c>
      <c r="O284">
        <f t="shared" si="18"/>
        <v>7.8932238193018485</v>
      </c>
      <c r="P284" t="str">
        <f t="shared" si="19"/>
        <v>R</v>
      </c>
    </row>
    <row r="285" spans="1:16" ht="17" x14ac:dyDescent="0.2">
      <c r="A285" t="s">
        <v>147</v>
      </c>
      <c r="B285" t="s">
        <v>1051</v>
      </c>
      <c r="C285" t="s">
        <v>344</v>
      </c>
      <c r="D285">
        <v>5</v>
      </c>
      <c r="E285">
        <v>5</v>
      </c>
      <c r="F285" t="s">
        <v>326</v>
      </c>
      <c r="G285" t="s">
        <v>326</v>
      </c>
      <c r="H285" t="s">
        <v>1052</v>
      </c>
      <c r="I285" t="s">
        <v>326</v>
      </c>
      <c r="J285" t="s">
        <v>326</v>
      </c>
      <c r="K285" t="s">
        <v>397</v>
      </c>
      <c r="M285" s="2" t="str">
        <f t="shared" si="16"/>
        <v>2810-07-09</v>
      </c>
      <c r="N285" s="2" t="str">
        <f t="shared" si="17"/>
        <v>2818-03-21</v>
      </c>
      <c r="O285">
        <f t="shared" si="18"/>
        <v>7.699421965317919</v>
      </c>
      <c r="P285" t="str">
        <f t="shared" si="19"/>
        <v>R</v>
      </c>
    </row>
    <row r="286" spans="1:16" ht="17" x14ac:dyDescent="0.2">
      <c r="A286" t="s">
        <v>148</v>
      </c>
      <c r="B286" t="s">
        <v>1053</v>
      </c>
      <c r="C286" t="s">
        <v>344</v>
      </c>
      <c r="D286">
        <v>5</v>
      </c>
      <c r="E286">
        <v>5</v>
      </c>
      <c r="F286" t="s">
        <v>326</v>
      </c>
      <c r="G286" t="s">
        <v>326</v>
      </c>
      <c r="H286" t="s">
        <v>1054</v>
      </c>
      <c r="I286" t="s">
        <v>326</v>
      </c>
      <c r="J286" t="s">
        <v>326</v>
      </c>
      <c r="K286" t="s">
        <v>397</v>
      </c>
      <c r="M286" s="2" t="str">
        <f t="shared" si="16"/>
        <v>2810-10-28</v>
      </c>
      <c r="N286" s="2" t="str">
        <f t="shared" si="17"/>
        <v>2817-12-18</v>
      </c>
      <c r="O286">
        <f t="shared" si="18"/>
        <v>7.14031485284052</v>
      </c>
      <c r="P286" t="str">
        <f t="shared" si="19"/>
        <v>R</v>
      </c>
    </row>
    <row r="287" spans="1:16" ht="17" x14ac:dyDescent="0.2">
      <c r="A287" t="s">
        <v>149</v>
      </c>
      <c r="B287" t="s">
        <v>1055</v>
      </c>
      <c r="C287" t="s">
        <v>355</v>
      </c>
      <c r="D287">
        <v>5</v>
      </c>
      <c r="E287">
        <v>5</v>
      </c>
      <c r="F287" t="s">
        <v>326</v>
      </c>
      <c r="G287" t="s">
        <v>326</v>
      </c>
      <c r="H287" t="s">
        <v>1056</v>
      </c>
      <c r="I287" t="s">
        <v>326</v>
      </c>
      <c r="J287" t="s">
        <v>326</v>
      </c>
      <c r="K287" t="s">
        <v>397</v>
      </c>
      <c r="M287" s="2" t="str">
        <f t="shared" si="16"/>
        <v>2810-08-26</v>
      </c>
      <c r="N287" s="2" t="str">
        <f t="shared" si="17"/>
        <v>2817-10-19</v>
      </c>
      <c r="O287">
        <f t="shared" si="18"/>
        <v>7.1485284052019162</v>
      </c>
      <c r="P287" t="str">
        <f t="shared" si="19"/>
        <v>R</v>
      </c>
    </row>
    <row r="288" spans="1:16" ht="17" x14ac:dyDescent="0.2">
      <c r="A288" t="s">
        <v>306</v>
      </c>
      <c r="B288" t="s">
        <v>1057</v>
      </c>
      <c r="C288" t="s">
        <v>355</v>
      </c>
      <c r="D288">
        <v>5</v>
      </c>
      <c r="E288">
        <v>5</v>
      </c>
      <c r="F288" t="s">
        <v>326</v>
      </c>
      <c r="G288" t="s">
        <v>326</v>
      </c>
      <c r="H288" t="s">
        <v>1058</v>
      </c>
      <c r="I288" t="s">
        <v>326</v>
      </c>
      <c r="J288" t="s">
        <v>326</v>
      </c>
      <c r="K288" t="s">
        <v>326</v>
      </c>
      <c r="M288" s="2" t="str">
        <f t="shared" si="16"/>
        <v>2810-06-05</v>
      </c>
      <c r="N288" s="2" t="str">
        <f t="shared" si="17"/>
        <v>2818-07-02</v>
      </c>
      <c r="O288">
        <f t="shared" si="18"/>
        <v>8.0745360511104352</v>
      </c>
      <c r="P288" t="str">
        <f t="shared" si="19"/>
        <v>R</v>
      </c>
    </row>
    <row r="289" spans="1:16" ht="17" x14ac:dyDescent="0.2">
      <c r="A289" t="s">
        <v>150</v>
      </c>
      <c r="B289" t="s">
        <v>998</v>
      </c>
      <c r="C289" t="s">
        <v>355</v>
      </c>
      <c r="D289">
        <v>5</v>
      </c>
      <c r="E289">
        <v>5</v>
      </c>
      <c r="F289" t="s">
        <v>326</v>
      </c>
      <c r="G289" t="s">
        <v>326</v>
      </c>
      <c r="H289" t="s">
        <v>1059</v>
      </c>
      <c r="I289" t="s">
        <v>326</v>
      </c>
      <c r="J289" t="s">
        <v>326</v>
      </c>
      <c r="K289" t="s">
        <v>397</v>
      </c>
      <c r="M289" s="2" t="str">
        <f t="shared" si="16"/>
        <v>2810-01-06</v>
      </c>
      <c r="N289" s="2" t="str">
        <f t="shared" si="17"/>
        <v>2817-12-02</v>
      </c>
      <c r="O289">
        <f t="shared" si="18"/>
        <v>7.9041752224503767</v>
      </c>
      <c r="P289" t="str">
        <f t="shared" si="19"/>
        <v>R</v>
      </c>
    </row>
    <row r="290" spans="1:16" ht="17" x14ac:dyDescent="0.2">
      <c r="A290" t="s">
        <v>151</v>
      </c>
      <c r="B290" t="s">
        <v>1060</v>
      </c>
      <c r="C290" t="s">
        <v>355</v>
      </c>
      <c r="D290">
        <v>2</v>
      </c>
      <c r="E290">
        <v>2</v>
      </c>
      <c r="F290" t="s">
        <v>326</v>
      </c>
      <c r="G290" t="s">
        <v>326</v>
      </c>
      <c r="H290" t="s">
        <v>1061</v>
      </c>
      <c r="I290" t="s">
        <v>326</v>
      </c>
      <c r="J290" t="s">
        <v>326</v>
      </c>
      <c r="K290" t="s">
        <v>406</v>
      </c>
      <c r="M290" s="2" t="str">
        <f t="shared" si="16"/>
        <v>2810-12-02</v>
      </c>
      <c r="N290" s="2" t="str">
        <f t="shared" si="17"/>
        <v>2818-11-17</v>
      </c>
      <c r="O290">
        <f t="shared" si="18"/>
        <v>7.9595375722543356</v>
      </c>
      <c r="P290" t="str">
        <f t="shared" si="19"/>
        <v>L</v>
      </c>
    </row>
    <row r="291" spans="1:16" ht="17" x14ac:dyDescent="0.2">
      <c r="A291" t="s">
        <v>152</v>
      </c>
      <c r="B291" t="s">
        <v>1062</v>
      </c>
      <c r="C291" t="s">
        <v>355</v>
      </c>
      <c r="D291">
        <v>5</v>
      </c>
      <c r="E291">
        <v>5</v>
      </c>
      <c r="F291" t="s">
        <v>326</v>
      </c>
      <c r="G291" t="s">
        <v>326</v>
      </c>
      <c r="H291" t="s">
        <v>630</v>
      </c>
      <c r="I291" t="s">
        <v>326</v>
      </c>
      <c r="J291" t="s">
        <v>326</v>
      </c>
      <c r="K291" t="s">
        <v>406</v>
      </c>
      <c r="M291" s="2" t="str">
        <f t="shared" si="16"/>
        <v>2811-11-28</v>
      </c>
      <c r="N291" s="2" t="str">
        <f t="shared" si="17"/>
        <v>2819-01-09</v>
      </c>
      <c r="O291">
        <f t="shared" si="18"/>
        <v>7.1162153939762698</v>
      </c>
      <c r="P291" t="str">
        <f t="shared" si="19"/>
        <v>R</v>
      </c>
    </row>
    <row r="292" spans="1:16" ht="17" x14ac:dyDescent="0.2">
      <c r="A292" t="s">
        <v>307</v>
      </c>
      <c r="B292" t="s">
        <v>1063</v>
      </c>
      <c r="C292" t="s">
        <v>344</v>
      </c>
      <c r="D292">
        <v>4</v>
      </c>
      <c r="E292">
        <v>4</v>
      </c>
      <c r="F292" t="s">
        <v>326</v>
      </c>
      <c r="G292" t="s">
        <v>326</v>
      </c>
      <c r="H292" t="s">
        <v>1064</v>
      </c>
      <c r="I292" t="s">
        <v>326</v>
      </c>
      <c r="J292" t="s">
        <v>326</v>
      </c>
      <c r="K292" t="s">
        <v>406</v>
      </c>
      <c r="M292" s="2" t="str">
        <f t="shared" si="16"/>
        <v>2811-06-27</v>
      </c>
      <c r="N292" s="2" t="str">
        <f t="shared" si="17"/>
        <v>2818-08-13</v>
      </c>
      <c r="O292">
        <f t="shared" si="18"/>
        <v>7.1293634496919918</v>
      </c>
      <c r="P292" t="str">
        <f t="shared" si="19"/>
        <v>R</v>
      </c>
    </row>
    <row r="293" spans="1:16" ht="17" x14ac:dyDescent="0.2">
      <c r="A293" t="s">
        <v>308</v>
      </c>
      <c r="B293" t="s">
        <v>1065</v>
      </c>
      <c r="C293" t="s">
        <v>355</v>
      </c>
      <c r="D293">
        <v>5</v>
      </c>
      <c r="E293">
        <v>5</v>
      </c>
      <c r="F293" t="s">
        <v>326</v>
      </c>
      <c r="G293" t="s">
        <v>326</v>
      </c>
      <c r="H293" t="s">
        <v>1066</v>
      </c>
      <c r="I293" t="s">
        <v>326</v>
      </c>
      <c r="J293" t="s">
        <v>326</v>
      </c>
      <c r="K293" t="s">
        <v>397</v>
      </c>
      <c r="M293" s="2" t="str">
        <f t="shared" si="16"/>
        <v>2810-03-10</v>
      </c>
      <c r="N293" s="2" t="str">
        <f t="shared" si="17"/>
        <v>2818-03-12</v>
      </c>
      <c r="O293">
        <f t="shared" si="18"/>
        <v>8.0060845756008518</v>
      </c>
      <c r="P293" t="str">
        <f t="shared" si="19"/>
        <v>R</v>
      </c>
    </row>
    <row r="294" spans="1:16" ht="17" x14ac:dyDescent="0.2">
      <c r="A294" t="s">
        <v>309</v>
      </c>
      <c r="B294" t="s">
        <v>1067</v>
      </c>
      <c r="C294" t="s">
        <v>355</v>
      </c>
      <c r="D294">
        <v>5</v>
      </c>
      <c r="E294">
        <v>5</v>
      </c>
      <c r="F294" t="s">
        <v>326</v>
      </c>
      <c r="G294" t="s">
        <v>326</v>
      </c>
      <c r="H294" t="s">
        <v>1068</v>
      </c>
      <c r="I294" t="s">
        <v>326</v>
      </c>
      <c r="J294" t="s">
        <v>326</v>
      </c>
      <c r="K294" t="s">
        <v>397</v>
      </c>
      <c r="M294" s="2" t="str">
        <f t="shared" si="16"/>
        <v>2810-10-12</v>
      </c>
      <c r="N294" s="2" t="str">
        <f t="shared" si="17"/>
        <v>2818-11-26</v>
      </c>
      <c r="O294">
        <f t="shared" si="18"/>
        <v>8.1238211134773355</v>
      </c>
      <c r="P294" t="str">
        <f t="shared" si="19"/>
        <v>R</v>
      </c>
    </row>
    <row r="295" spans="1:16" ht="17" x14ac:dyDescent="0.2">
      <c r="A295" t="s">
        <v>310</v>
      </c>
      <c r="B295" t="s">
        <v>1069</v>
      </c>
      <c r="C295" t="s">
        <v>355</v>
      </c>
      <c r="D295">
        <v>4</v>
      </c>
      <c r="E295">
        <v>4</v>
      </c>
      <c r="F295" t="s">
        <v>326</v>
      </c>
      <c r="G295" t="s">
        <v>326</v>
      </c>
      <c r="H295" t="s">
        <v>1070</v>
      </c>
      <c r="I295" t="s">
        <v>326</v>
      </c>
      <c r="J295" t="s">
        <v>326</v>
      </c>
      <c r="K295" t="s">
        <v>406</v>
      </c>
      <c r="M295" s="2" t="str">
        <f t="shared" si="16"/>
        <v>2811-09-27</v>
      </c>
      <c r="N295" s="2" t="str">
        <f t="shared" si="17"/>
        <v>2818-12-19</v>
      </c>
      <c r="O295">
        <f t="shared" si="18"/>
        <v>7.2279260780287471</v>
      </c>
      <c r="P295" t="str">
        <f t="shared" si="19"/>
        <v>R</v>
      </c>
    </row>
    <row r="296" spans="1:16" ht="17" x14ac:dyDescent="0.2">
      <c r="A296" t="s">
        <v>153</v>
      </c>
      <c r="B296" t="s">
        <v>1071</v>
      </c>
      <c r="C296" t="s">
        <v>355</v>
      </c>
      <c r="D296">
        <v>4</v>
      </c>
      <c r="E296">
        <v>4</v>
      </c>
      <c r="F296" t="s">
        <v>326</v>
      </c>
      <c r="G296" t="s">
        <v>326</v>
      </c>
      <c r="H296" t="s">
        <v>1072</v>
      </c>
      <c r="I296" t="s">
        <v>326</v>
      </c>
      <c r="J296" t="s">
        <v>326</v>
      </c>
      <c r="K296" t="s">
        <v>406</v>
      </c>
      <c r="M296" s="2" t="str">
        <f t="shared" si="16"/>
        <v>2811-02-18</v>
      </c>
      <c r="N296" s="2" t="str">
        <f t="shared" si="17"/>
        <v>2818-06-12</v>
      </c>
      <c r="O296">
        <f t="shared" si="18"/>
        <v>7.312799452429843</v>
      </c>
      <c r="P296" t="str">
        <f t="shared" si="19"/>
        <v>R</v>
      </c>
    </row>
    <row r="297" spans="1:16" ht="17" x14ac:dyDescent="0.2">
      <c r="A297" t="s">
        <v>154</v>
      </c>
      <c r="B297" t="s">
        <v>1073</v>
      </c>
      <c r="C297" t="s">
        <v>344</v>
      </c>
      <c r="D297">
        <v>5</v>
      </c>
      <c r="E297">
        <v>5</v>
      </c>
      <c r="F297" t="s">
        <v>326</v>
      </c>
      <c r="G297" t="s">
        <v>326</v>
      </c>
      <c r="H297" t="s">
        <v>1074</v>
      </c>
      <c r="I297" t="s">
        <v>326</v>
      </c>
      <c r="J297" t="s">
        <v>326</v>
      </c>
      <c r="K297" t="s">
        <v>406</v>
      </c>
      <c r="M297" s="2" t="str">
        <f t="shared" si="16"/>
        <v>2811-07-28</v>
      </c>
      <c r="N297" s="2" t="str">
        <f t="shared" si="17"/>
        <v>2818-11-03</v>
      </c>
      <c r="O297">
        <f t="shared" si="18"/>
        <v>7.268993839835729</v>
      </c>
      <c r="P297" t="str">
        <f t="shared" si="19"/>
        <v>R</v>
      </c>
    </row>
    <row r="298" spans="1:16" ht="17" x14ac:dyDescent="0.2">
      <c r="A298" t="s">
        <v>311</v>
      </c>
      <c r="B298" t="s">
        <v>1075</v>
      </c>
      <c r="C298" t="s">
        <v>355</v>
      </c>
      <c r="D298">
        <v>5</v>
      </c>
      <c r="E298">
        <v>5</v>
      </c>
      <c r="F298" t="s">
        <v>326</v>
      </c>
      <c r="G298" t="s">
        <v>326</v>
      </c>
      <c r="H298" t="s">
        <v>1076</v>
      </c>
      <c r="I298" t="s">
        <v>326</v>
      </c>
      <c r="J298" t="s">
        <v>326</v>
      </c>
      <c r="K298" t="s">
        <v>397</v>
      </c>
      <c r="M298" s="2" t="str">
        <f t="shared" si="16"/>
        <v>2810-09-11</v>
      </c>
      <c r="N298" s="2" t="str">
        <f t="shared" si="17"/>
        <v>2818-10-28</v>
      </c>
      <c r="O298">
        <f t="shared" si="18"/>
        <v>8.1292972315181018</v>
      </c>
      <c r="P298" t="str">
        <f t="shared" si="19"/>
        <v>R</v>
      </c>
    </row>
    <row r="299" spans="1:16" ht="17" x14ac:dyDescent="0.2">
      <c r="A299" t="s">
        <v>155</v>
      </c>
      <c r="B299" t="s">
        <v>1051</v>
      </c>
      <c r="C299" t="s">
        <v>344</v>
      </c>
      <c r="D299">
        <v>5</v>
      </c>
      <c r="E299">
        <v>5</v>
      </c>
      <c r="F299" t="s">
        <v>326</v>
      </c>
      <c r="G299" t="s">
        <v>326</v>
      </c>
      <c r="H299" t="s">
        <v>501</v>
      </c>
      <c r="I299" t="s">
        <v>326</v>
      </c>
      <c r="J299" t="s">
        <v>326</v>
      </c>
      <c r="K299" t="s">
        <v>397</v>
      </c>
      <c r="M299" s="2" t="str">
        <f t="shared" si="16"/>
        <v>2810-07-09</v>
      </c>
      <c r="N299" s="2" t="str">
        <f t="shared" si="17"/>
        <v>2818-04-07</v>
      </c>
      <c r="O299">
        <f t="shared" si="18"/>
        <v>7.7459689686644353</v>
      </c>
      <c r="P299" t="str">
        <f t="shared" si="19"/>
        <v>R</v>
      </c>
    </row>
    <row r="300" spans="1:16" ht="17" x14ac:dyDescent="0.2">
      <c r="A300" t="s">
        <v>156</v>
      </c>
      <c r="B300" t="s">
        <v>1077</v>
      </c>
      <c r="C300" t="s">
        <v>344</v>
      </c>
      <c r="D300">
        <v>4</v>
      </c>
      <c r="E300">
        <v>4</v>
      </c>
      <c r="F300" t="s">
        <v>326</v>
      </c>
      <c r="G300" t="s">
        <v>326</v>
      </c>
      <c r="H300" t="s">
        <v>1078</v>
      </c>
      <c r="I300" t="s">
        <v>326</v>
      </c>
      <c r="J300" t="s">
        <v>326</v>
      </c>
      <c r="K300" t="s">
        <v>406</v>
      </c>
      <c r="M300" s="2" t="str">
        <f t="shared" si="16"/>
        <v>2811-09-17</v>
      </c>
      <c r="N300" s="2" t="str">
        <f t="shared" si="17"/>
        <v>2819-01-01</v>
      </c>
      <c r="O300">
        <f t="shared" si="18"/>
        <v>7.2914511712808032</v>
      </c>
      <c r="P300" t="str">
        <f t="shared" si="19"/>
        <v>R</v>
      </c>
    </row>
    <row r="301" spans="1:16" ht="17" x14ac:dyDescent="0.2">
      <c r="A301" t="s">
        <v>312</v>
      </c>
      <c r="B301" t="s">
        <v>1079</v>
      </c>
      <c r="C301" t="s">
        <v>355</v>
      </c>
      <c r="D301">
        <v>5</v>
      </c>
      <c r="E301">
        <v>5</v>
      </c>
      <c r="F301" t="s">
        <v>326</v>
      </c>
      <c r="G301" t="s">
        <v>326</v>
      </c>
      <c r="H301" t="s">
        <v>1080</v>
      </c>
      <c r="I301" t="s">
        <v>326</v>
      </c>
      <c r="J301" t="s">
        <v>326</v>
      </c>
      <c r="K301" t="s">
        <v>397</v>
      </c>
      <c r="M301" s="2" t="str">
        <f t="shared" si="16"/>
        <v>2811-05-28</v>
      </c>
      <c r="N301" s="2" t="str">
        <f t="shared" si="17"/>
        <v>2819-01-22</v>
      </c>
      <c r="O301">
        <f t="shared" si="18"/>
        <v>7.6556130209917859</v>
      </c>
      <c r="P301" t="str">
        <f t="shared" si="19"/>
        <v>R</v>
      </c>
    </row>
    <row r="302" spans="1:16" ht="17" x14ac:dyDescent="0.2">
      <c r="A302" t="s">
        <v>157</v>
      </c>
      <c r="B302" t="s">
        <v>1081</v>
      </c>
      <c r="C302" t="s">
        <v>355</v>
      </c>
      <c r="D302">
        <v>5</v>
      </c>
      <c r="E302">
        <v>5</v>
      </c>
      <c r="F302" t="s">
        <v>326</v>
      </c>
      <c r="G302" t="s">
        <v>326</v>
      </c>
      <c r="H302" t="s">
        <v>1068</v>
      </c>
      <c r="I302" t="s">
        <v>326</v>
      </c>
      <c r="J302" t="s">
        <v>326</v>
      </c>
      <c r="K302" t="s">
        <v>406</v>
      </c>
      <c r="M302" s="2" t="str">
        <f t="shared" si="16"/>
        <v>2811-09-19</v>
      </c>
      <c r="N302" s="2" t="str">
        <f t="shared" si="17"/>
        <v>2818-11-26</v>
      </c>
      <c r="O302">
        <f t="shared" si="18"/>
        <v>7.1868583162217661</v>
      </c>
      <c r="P302" t="str">
        <f t="shared" si="19"/>
        <v>R</v>
      </c>
    </row>
    <row r="303" spans="1:16" ht="17" x14ac:dyDescent="0.2">
      <c r="A303" t="s">
        <v>313</v>
      </c>
      <c r="B303" t="s">
        <v>1082</v>
      </c>
      <c r="C303" t="s">
        <v>355</v>
      </c>
      <c r="D303">
        <v>4</v>
      </c>
      <c r="E303">
        <v>4</v>
      </c>
      <c r="F303" t="s">
        <v>326</v>
      </c>
      <c r="G303" t="s">
        <v>326</v>
      </c>
      <c r="H303" t="s">
        <v>1083</v>
      </c>
      <c r="I303" t="s">
        <v>326</v>
      </c>
      <c r="J303" t="s">
        <v>326</v>
      </c>
      <c r="K303" t="s">
        <v>326</v>
      </c>
      <c r="M303" s="2" t="str">
        <f t="shared" si="16"/>
        <v>2811-04-30</v>
      </c>
      <c r="N303" s="2" t="str">
        <f t="shared" si="17"/>
        <v>2818-10-31</v>
      </c>
      <c r="O303">
        <f t="shared" si="18"/>
        <v>7.5044490075290895</v>
      </c>
      <c r="P303" t="str">
        <f t="shared" si="19"/>
        <v>R</v>
      </c>
    </row>
    <row r="304" spans="1:16" ht="17" x14ac:dyDescent="0.2">
      <c r="A304" t="s">
        <v>158</v>
      </c>
      <c r="B304" t="s">
        <v>777</v>
      </c>
      <c r="C304" t="s">
        <v>344</v>
      </c>
      <c r="D304">
        <v>5</v>
      </c>
      <c r="E304">
        <v>5</v>
      </c>
      <c r="F304" t="s">
        <v>326</v>
      </c>
      <c r="G304" t="s">
        <v>326</v>
      </c>
      <c r="H304" t="s">
        <v>613</v>
      </c>
      <c r="I304" t="s">
        <v>326</v>
      </c>
      <c r="J304" t="s">
        <v>326</v>
      </c>
      <c r="K304" t="s">
        <v>397</v>
      </c>
      <c r="M304" s="2" t="str">
        <f t="shared" si="16"/>
        <v>2810-07-02</v>
      </c>
      <c r="N304" s="2" t="str">
        <f t="shared" si="17"/>
        <v>2818-10-06</v>
      </c>
      <c r="O304">
        <f t="shared" si="18"/>
        <v>8.2634621235168844</v>
      </c>
      <c r="P304" t="str">
        <f t="shared" si="19"/>
        <v>R</v>
      </c>
    </row>
    <row r="305" spans="1:16" ht="17" x14ac:dyDescent="0.2">
      <c r="A305" t="s">
        <v>159</v>
      </c>
      <c r="B305" t="s">
        <v>1084</v>
      </c>
      <c r="C305" t="s">
        <v>355</v>
      </c>
      <c r="D305">
        <v>4</v>
      </c>
      <c r="E305">
        <v>4</v>
      </c>
      <c r="F305" t="s">
        <v>326</v>
      </c>
      <c r="G305" t="s">
        <v>326</v>
      </c>
      <c r="H305" t="s">
        <v>1085</v>
      </c>
      <c r="I305" t="s">
        <v>326</v>
      </c>
      <c r="J305" t="s">
        <v>326</v>
      </c>
      <c r="K305" t="s">
        <v>406</v>
      </c>
      <c r="M305" s="2" t="str">
        <f t="shared" si="16"/>
        <v>2811-05-30</v>
      </c>
      <c r="N305" s="2" t="str">
        <f t="shared" si="17"/>
        <v>2818-10-29</v>
      </c>
      <c r="O305">
        <f t="shared" si="18"/>
        <v>7.4168377823408624</v>
      </c>
      <c r="P305" t="str">
        <f t="shared" si="19"/>
        <v>R</v>
      </c>
    </row>
    <row r="306" spans="1:16" ht="17" x14ac:dyDescent="0.2">
      <c r="A306" t="s">
        <v>160</v>
      </c>
      <c r="B306" t="s">
        <v>1086</v>
      </c>
      <c r="C306" t="s">
        <v>355</v>
      </c>
      <c r="D306">
        <v>4</v>
      </c>
      <c r="E306">
        <v>4</v>
      </c>
      <c r="F306" t="s">
        <v>326</v>
      </c>
      <c r="G306" t="s">
        <v>326</v>
      </c>
      <c r="H306" t="s">
        <v>1087</v>
      </c>
      <c r="I306" t="s">
        <v>326</v>
      </c>
      <c r="J306" t="s">
        <v>326</v>
      </c>
      <c r="K306" t="s">
        <v>326</v>
      </c>
      <c r="M306" s="2" t="str">
        <f t="shared" si="16"/>
        <v>2811-10-13</v>
      </c>
      <c r="N306" s="2" t="str">
        <f t="shared" si="17"/>
        <v>2819-03-14</v>
      </c>
      <c r="O306">
        <f t="shared" si="18"/>
        <v>7.4174018862184363</v>
      </c>
      <c r="P306" t="str">
        <f t="shared" si="19"/>
        <v>R</v>
      </c>
    </row>
    <row r="307" spans="1:16" ht="17" x14ac:dyDescent="0.2">
      <c r="A307" t="s">
        <v>161</v>
      </c>
      <c r="B307" t="s">
        <v>1088</v>
      </c>
      <c r="C307" t="s">
        <v>344</v>
      </c>
      <c r="D307">
        <v>3</v>
      </c>
      <c r="E307">
        <v>3</v>
      </c>
      <c r="F307" t="s">
        <v>326</v>
      </c>
      <c r="G307" t="s">
        <v>326</v>
      </c>
      <c r="H307" t="s">
        <v>1089</v>
      </c>
      <c r="I307" t="s">
        <v>326</v>
      </c>
      <c r="J307" t="s">
        <v>326</v>
      </c>
      <c r="K307" t="s">
        <v>406</v>
      </c>
      <c r="M307" s="2" t="str">
        <f t="shared" si="16"/>
        <v>2811-07-09</v>
      </c>
      <c r="N307" s="2" t="str">
        <f t="shared" si="17"/>
        <v>2818-07-24</v>
      </c>
      <c r="O307">
        <f t="shared" si="18"/>
        <v>7.0417522245037647</v>
      </c>
      <c r="P307" t="str">
        <f t="shared" si="19"/>
        <v>R</v>
      </c>
    </row>
    <row r="308" spans="1:16" ht="17" x14ac:dyDescent="0.2">
      <c r="A308" t="s">
        <v>314</v>
      </c>
      <c r="B308" t="s">
        <v>1090</v>
      </c>
      <c r="C308" t="s">
        <v>355</v>
      </c>
      <c r="D308" t="s">
        <v>326</v>
      </c>
      <c r="E308" t="s">
        <v>326</v>
      </c>
      <c r="F308" t="s">
        <v>326</v>
      </c>
      <c r="G308" t="s">
        <v>326</v>
      </c>
      <c r="H308" t="s">
        <v>1091</v>
      </c>
      <c r="I308" t="s">
        <v>326</v>
      </c>
      <c r="J308" t="s">
        <v>326</v>
      </c>
      <c r="K308" t="s">
        <v>397</v>
      </c>
      <c r="M308" s="2" t="str">
        <f t="shared" si="16"/>
        <v>2810-07-25</v>
      </c>
      <c r="N308" s="2" t="str">
        <f t="shared" si="17"/>
        <v>2818-07-06</v>
      </c>
      <c r="O308">
        <f t="shared" si="18"/>
        <v>7.9485853361728021</v>
      </c>
      <c r="P308" t="str">
        <f t="shared" si="19"/>
        <v>R</v>
      </c>
    </row>
    <row r="309" spans="1:16" ht="17" x14ac:dyDescent="0.2">
      <c r="A309" t="s">
        <v>162</v>
      </c>
      <c r="B309" t="s">
        <v>1092</v>
      </c>
      <c r="C309" t="s">
        <v>355</v>
      </c>
      <c r="D309">
        <v>4</v>
      </c>
      <c r="E309">
        <v>4</v>
      </c>
      <c r="F309" t="s">
        <v>326</v>
      </c>
      <c r="G309" t="s">
        <v>326</v>
      </c>
      <c r="H309" t="s">
        <v>478</v>
      </c>
      <c r="I309" t="s">
        <v>326</v>
      </c>
      <c r="J309" t="s">
        <v>326</v>
      </c>
      <c r="K309" t="s">
        <v>654</v>
      </c>
      <c r="M309" s="2" t="str">
        <f t="shared" si="16"/>
        <v>2810-06-01</v>
      </c>
      <c r="N309" s="2" t="str">
        <f t="shared" si="17"/>
        <v>2818-04-04</v>
      </c>
      <c r="O309">
        <f t="shared" si="18"/>
        <v>7.8418010343778519</v>
      </c>
      <c r="P309" t="str">
        <f t="shared" si="19"/>
        <v>R</v>
      </c>
    </row>
    <row r="310" spans="1:16" ht="17" x14ac:dyDescent="0.2">
      <c r="A310" t="s">
        <v>163</v>
      </c>
      <c r="B310" t="s">
        <v>1093</v>
      </c>
      <c r="C310" t="s">
        <v>355</v>
      </c>
      <c r="D310">
        <v>5</v>
      </c>
      <c r="E310">
        <v>5</v>
      </c>
      <c r="F310" t="s">
        <v>326</v>
      </c>
      <c r="G310" t="s">
        <v>326</v>
      </c>
      <c r="H310" t="s">
        <v>1094</v>
      </c>
      <c r="I310" t="s">
        <v>326</v>
      </c>
      <c r="J310" t="s">
        <v>326</v>
      </c>
      <c r="K310" t="s">
        <v>397</v>
      </c>
      <c r="M310" s="2" t="str">
        <f t="shared" si="16"/>
        <v>2811-02-23</v>
      </c>
      <c r="N310" s="2" t="str">
        <f t="shared" si="17"/>
        <v>2819-02-06</v>
      </c>
      <c r="O310">
        <f t="shared" si="18"/>
        <v>7.9540614542135684</v>
      </c>
      <c r="P310" t="str">
        <f t="shared" si="19"/>
        <v>R</v>
      </c>
    </row>
    <row r="311" spans="1:16" ht="17" x14ac:dyDescent="0.2">
      <c r="A311" t="s">
        <v>315</v>
      </c>
      <c r="B311" t="s">
        <v>1095</v>
      </c>
      <c r="C311" t="s">
        <v>355</v>
      </c>
      <c r="D311">
        <v>5</v>
      </c>
      <c r="E311">
        <v>5</v>
      </c>
      <c r="F311" t="s">
        <v>326</v>
      </c>
      <c r="G311" t="s">
        <v>326</v>
      </c>
      <c r="H311" t="s">
        <v>1096</v>
      </c>
      <c r="I311" t="s">
        <v>326</v>
      </c>
      <c r="J311" t="s">
        <v>326</v>
      </c>
      <c r="K311" t="s">
        <v>397</v>
      </c>
      <c r="M311" s="2" t="str">
        <f t="shared" si="16"/>
        <v>2810-06-04</v>
      </c>
      <c r="N311" s="2" t="str">
        <f t="shared" si="17"/>
        <v>2818-04-27</v>
      </c>
      <c r="O311">
        <f t="shared" si="18"/>
        <v>7.8965622147855186</v>
      </c>
      <c r="P311" t="str">
        <f t="shared" si="19"/>
        <v>R</v>
      </c>
    </row>
    <row r="312" spans="1:16" ht="17" x14ac:dyDescent="0.2">
      <c r="A312" t="s">
        <v>316</v>
      </c>
      <c r="B312" t="s">
        <v>1097</v>
      </c>
      <c r="C312" t="s">
        <v>344</v>
      </c>
      <c r="D312">
        <v>4</v>
      </c>
      <c r="E312">
        <v>4</v>
      </c>
      <c r="F312" t="s">
        <v>326</v>
      </c>
      <c r="G312" t="s">
        <v>326</v>
      </c>
      <c r="H312" t="s">
        <v>1098</v>
      </c>
      <c r="I312" t="s">
        <v>326</v>
      </c>
      <c r="J312" t="s">
        <v>326</v>
      </c>
      <c r="K312" t="s">
        <v>397</v>
      </c>
      <c r="M312" s="2" t="str">
        <f t="shared" si="16"/>
        <v>2810-11-24</v>
      </c>
      <c r="N312" s="2" t="str">
        <f t="shared" si="17"/>
        <v>2818-07-22</v>
      </c>
      <c r="O312">
        <f t="shared" si="18"/>
        <v>7.658351080012169</v>
      </c>
      <c r="P312" t="str">
        <f t="shared" si="19"/>
        <v>R</v>
      </c>
    </row>
    <row r="313" spans="1:16" ht="17" x14ac:dyDescent="0.2">
      <c r="A313" t="s">
        <v>164</v>
      </c>
      <c r="B313" t="s">
        <v>1099</v>
      </c>
      <c r="C313" t="s">
        <v>355</v>
      </c>
      <c r="D313">
        <v>5</v>
      </c>
      <c r="E313">
        <v>5</v>
      </c>
      <c r="F313" t="s">
        <v>326</v>
      </c>
      <c r="G313" t="s">
        <v>326</v>
      </c>
      <c r="H313" t="s">
        <v>1100</v>
      </c>
      <c r="I313" t="s">
        <v>326</v>
      </c>
      <c r="J313" t="s">
        <v>326</v>
      </c>
      <c r="K313" t="s">
        <v>326</v>
      </c>
      <c r="M313" s="2" t="str">
        <f t="shared" si="16"/>
        <v>2811-10-22</v>
      </c>
      <c r="N313" s="2" t="str">
        <f t="shared" si="17"/>
        <v>2818-12-26</v>
      </c>
      <c r="O313">
        <f t="shared" si="18"/>
        <v>7.1786447638603699</v>
      </c>
      <c r="P313" t="str">
        <f t="shared" si="19"/>
        <v>R</v>
      </c>
    </row>
    <row r="314" spans="1:16" ht="17" x14ac:dyDescent="0.2">
      <c r="A314" t="s">
        <v>317</v>
      </c>
      <c r="B314" t="s">
        <v>727</v>
      </c>
      <c r="C314" t="s">
        <v>344</v>
      </c>
      <c r="D314">
        <v>3</v>
      </c>
      <c r="E314">
        <v>3</v>
      </c>
      <c r="F314" t="s">
        <v>326</v>
      </c>
      <c r="G314" t="s">
        <v>326</v>
      </c>
      <c r="H314" t="s">
        <v>1101</v>
      </c>
      <c r="I314" t="s">
        <v>326</v>
      </c>
      <c r="J314" t="s">
        <v>326</v>
      </c>
      <c r="K314" t="s">
        <v>397</v>
      </c>
      <c r="M314" s="2" t="str">
        <f t="shared" si="16"/>
        <v>2810-04-14</v>
      </c>
      <c r="N314" s="2" t="str">
        <f t="shared" si="17"/>
        <v>2818-05-24</v>
      </c>
      <c r="O314">
        <f t="shared" si="18"/>
        <v>8.1101308183754188</v>
      </c>
      <c r="P314" t="str">
        <f t="shared" si="19"/>
        <v>R</v>
      </c>
    </row>
    <row r="315" spans="1:16" ht="17" x14ac:dyDescent="0.2">
      <c r="A315" t="s">
        <v>318</v>
      </c>
      <c r="B315" t="s">
        <v>1102</v>
      </c>
      <c r="C315" t="s">
        <v>344</v>
      </c>
      <c r="D315">
        <v>5</v>
      </c>
      <c r="E315">
        <v>5</v>
      </c>
      <c r="F315" t="s">
        <v>326</v>
      </c>
      <c r="G315" t="s">
        <v>326</v>
      </c>
      <c r="H315" t="s">
        <v>1103</v>
      </c>
      <c r="I315" t="s">
        <v>326</v>
      </c>
      <c r="J315" t="s">
        <v>326</v>
      </c>
      <c r="K315" t="s">
        <v>397</v>
      </c>
      <c r="M315" s="2" t="str">
        <f t="shared" si="16"/>
        <v>2811-01-31</v>
      </c>
      <c r="N315" s="2" t="str">
        <f t="shared" si="17"/>
        <v>2818-10-02</v>
      </c>
      <c r="O315">
        <f t="shared" si="18"/>
        <v>7.6687200547570153</v>
      </c>
      <c r="P315" t="str">
        <f t="shared" si="19"/>
        <v>R</v>
      </c>
    </row>
    <row r="316" spans="1:16" ht="17" x14ac:dyDescent="0.2">
      <c r="A316" t="s">
        <v>319</v>
      </c>
      <c r="B316" t="s">
        <v>1104</v>
      </c>
      <c r="C316" t="s">
        <v>355</v>
      </c>
      <c r="D316">
        <v>4</v>
      </c>
      <c r="E316">
        <v>4</v>
      </c>
      <c r="F316" t="s">
        <v>326</v>
      </c>
      <c r="G316" t="s">
        <v>326</v>
      </c>
      <c r="H316" t="s">
        <v>1105</v>
      </c>
      <c r="I316" t="s">
        <v>326</v>
      </c>
      <c r="J316" t="s">
        <v>326</v>
      </c>
      <c r="K316" t="s">
        <v>397</v>
      </c>
      <c r="M316" s="2" t="str">
        <f t="shared" si="16"/>
        <v>2811-07-18</v>
      </c>
      <c r="N316" s="2" t="str">
        <f t="shared" si="17"/>
        <v>2819-03-25</v>
      </c>
      <c r="O316">
        <f t="shared" si="18"/>
        <v>7.6857316702160023</v>
      </c>
      <c r="P316" t="str">
        <f t="shared" si="19"/>
        <v>R</v>
      </c>
    </row>
    <row r="317" spans="1:16" ht="17" x14ac:dyDescent="0.2">
      <c r="A317" t="s">
        <v>165</v>
      </c>
      <c r="B317" t="s">
        <v>1106</v>
      </c>
      <c r="C317" t="s">
        <v>355</v>
      </c>
      <c r="D317">
        <v>3</v>
      </c>
      <c r="E317">
        <v>3</v>
      </c>
      <c r="F317" t="s">
        <v>326</v>
      </c>
      <c r="G317" t="s">
        <v>326</v>
      </c>
      <c r="H317" t="s">
        <v>565</v>
      </c>
      <c r="I317" t="s">
        <v>326</v>
      </c>
      <c r="J317" t="s">
        <v>326</v>
      </c>
      <c r="K317" t="s">
        <v>406</v>
      </c>
      <c r="M317" s="2" t="str">
        <f t="shared" si="16"/>
        <v>2810-09-12</v>
      </c>
      <c r="N317" s="2" t="str">
        <f t="shared" si="17"/>
        <v>2818-05-23</v>
      </c>
      <c r="O317">
        <f t="shared" si="18"/>
        <v>7.6939458472771527</v>
      </c>
      <c r="P317" t="str">
        <f t="shared" si="19"/>
        <v>R</v>
      </c>
    </row>
    <row r="318" spans="1:16" ht="17" x14ac:dyDescent="0.2">
      <c r="A318" t="s">
        <v>320</v>
      </c>
      <c r="B318" t="s">
        <v>1107</v>
      </c>
      <c r="C318" t="s">
        <v>344</v>
      </c>
      <c r="D318">
        <v>5</v>
      </c>
      <c r="E318">
        <v>5</v>
      </c>
      <c r="F318" t="s">
        <v>326</v>
      </c>
      <c r="G318" t="s">
        <v>326</v>
      </c>
      <c r="H318" t="s">
        <v>617</v>
      </c>
      <c r="I318" t="s">
        <v>326</v>
      </c>
      <c r="J318" t="s">
        <v>326</v>
      </c>
      <c r="K318" t="s">
        <v>406</v>
      </c>
      <c r="M318" s="2" t="str">
        <f t="shared" si="16"/>
        <v>2811-09-21</v>
      </c>
      <c r="N318" s="2" t="str">
        <f t="shared" si="17"/>
        <v>2818-12-15</v>
      </c>
      <c r="O318">
        <f t="shared" si="18"/>
        <v>7.2334017796030112</v>
      </c>
      <c r="P318" t="str">
        <f t="shared" si="19"/>
        <v>R</v>
      </c>
    </row>
    <row r="319" spans="1:16" ht="17" x14ac:dyDescent="0.2">
      <c r="A319" t="s">
        <v>321</v>
      </c>
      <c r="B319" t="s">
        <v>1108</v>
      </c>
      <c r="C319" t="s">
        <v>355</v>
      </c>
      <c r="D319">
        <v>3</v>
      </c>
      <c r="E319">
        <v>3</v>
      </c>
      <c r="F319" t="s">
        <v>326</v>
      </c>
      <c r="G319" t="s">
        <v>326</v>
      </c>
      <c r="H319" t="s">
        <v>1109</v>
      </c>
      <c r="I319" t="s">
        <v>326</v>
      </c>
      <c r="J319" t="s">
        <v>326</v>
      </c>
      <c r="K319" t="s">
        <v>397</v>
      </c>
      <c r="M319" s="2" t="str">
        <f t="shared" si="16"/>
        <v>2810-04-08</v>
      </c>
      <c r="N319" s="2" t="str">
        <f t="shared" si="17"/>
        <v>2818-07-26</v>
      </c>
      <c r="O319">
        <f t="shared" si="18"/>
        <v>8.299056890781868</v>
      </c>
      <c r="P319" t="str">
        <f t="shared" si="19"/>
        <v>R</v>
      </c>
    </row>
    <row r="320" spans="1:16" ht="17" x14ac:dyDescent="0.2">
      <c r="A320" t="s">
        <v>322</v>
      </c>
      <c r="B320" t="s">
        <v>1110</v>
      </c>
      <c r="C320" t="s">
        <v>344</v>
      </c>
      <c r="D320">
        <v>5</v>
      </c>
      <c r="E320">
        <v>5</v>
      </c>
      <c r="F320" t="s">
        <v>326</v>
      </c>
      <c r="G320" t="s">
        <v>326</v>
      </c>
      <c r="H320" t="s">
        <v>565</v>
      </c>
      <c r="I320" t="s">
        <v>326</v>
      </c>
      <c r="J320" t="s">
        <v>326</v>
      </c>
      <c r="K320" t="s">
        <v>397</v>
      </c>
      <c r="M320" s="2" t="str">
        <f t="shared" si="16"/>
        <v>2811-04-19</v>
      </c>
      <c r="N320" s="2" t="str">
        <f t="shared" si="17"/>
        <v>2818-05-23</v>
      </c>
      <c r="O320">
        <f t="shared" si="18"/>
        <v>7.0937713894592749</v>
      </c>
      <c r="P320" t="str">
        <f t="shared" si="19"/>
        <v>R</v>
      </c>
    </row>
    <row r="321" spans="1:16" ht="17" x14ac:dyDescent="0.2">
      <c r="A321" t="s">
        <v>323</v>
      </c>
      <c r="B321" t="s">
        <v>1111</v>
      </c>
      <c r="C321" t="s">
        <v>355</v>
      </c>
      <c r="D321">
        <v>3</v>
      </c>
      <c r="E321">
        <v>3</v>
      </c>
      <c r="F321" t="s">
        <v>326</v>
      </c>
      <c r="G321" t="s">
        <v>326</v>
      </c>
      <c r="H321" t="s">
        <v>1112</v>
      </c>
      <c r="I321" t="s">
        <v>326</v>
      </c>
      <c r="J321" t="s">
        <v>326</v>
      </c>
      <c r="K321" t="s">
        <v>406</v>
      </c>
      <c r="M321" s="2" t="str">
        <f t="shared" si="16"/>
        <v>2811-10-25</v>
      </c>
      <c r="N321" s="2" t="str">
        <f t="shared" si="17"/>
        <v>2818-12-25</v>
      </c>
      <c r="O321">
        <f t="shared" si="18"/>
        <v>7.1676933607118416</v>
      </c>
      <c r="P321" t="str">
        <f t="shared" si="19"/>
        <v>R</v>
      </c>
    </row>
    <row r="322" spans="1:16" ht="17" x14ac:dyDescent="0.2">
      <c r="A322" t="s">
        <v>166</v>
      </c>
      <c r="B322" t="s">
        <v>1113</v>
      </c>
      <c r="C322" t="s">
        <v>355</v>
      </c>
      <c r="D322">
        <v>4</v>
      </c>
      <c r="E322">
        <v>4</v>
      </c>
      <c r="F322" t="s">
        <v>326</v>
      </c>
      <c r="G322" t="s">
        <v>326</v>
      </c>
      <c r="H322" t="s">
        <v>1114</v>
      </c>
      <c r="I322" t="s">
        <v>326</v>
      </c>
      <c r="J322" t="s">
        <v>326</v>
      </c>
      <c r="K322" t="s">
        <v>397</v>
      </c>
      <c r="M322" s="2" t="str">
        <f t="shared" si="16"/>
        <v>2812-01-24</v>
      </c>
      <c r="N322" s="2" t="str">
        <f t="shared" si="17"/>
        <v>2819-03-19</v>
      </c>
      <c r="O322">
        <f t="shared" si="18"/>
        <v>7.1485284052019162</v>
      </c>
      <c r="P322" t="str">
        <f t="shared" si="19"/>
        <v>R</v>
      </c>
    </row>
    <row r="323" spans="1:16" ht="17" x14ac:dyDescent="0.2">
      <c r="A323" t="s">
        <v>324</v>
      </c>
      <c r="B323" t="s">
        <v>1115</v>
      </c>
      <c r="C323" t="s">
        <v>355</v>
      </c>
      <c r="D323">
        <v>5</v>
      </c>
      <c r="E323">
        <v>5</v>
      </c>
      <c r="F323" t="s">
        <v>326</v>
      </c>
      <c r="G323" t="s">
        <v>326</v>
      </c>
      <c r="H323" t="s">
        <v>1116</v>
      </c>
      <c r="I323" t="s">
        <v>326</v>
      </c>
      <c r="J323" t="s">
        <v>326</v>
      </c>
      <c r="K323" t="s">
        <v>397</v>
      </c>
      <c r="M323" s="2" t="str">
        <f t="shared" ref="M323" si="20">CONCATENATE(LEFT(B323,4)+1000, RIGHT(B323,6))</f>
        <v>2810-11-01</v>
      </c>
      <c r="N323" s="2" t="str">
        <f t="shared" ref="N323" si="21">CONCATENATE(LEFT(H323,4)+1000, RIGHT(H323,6))</f>
        <v>2818-07-28</v>
      </c>
      <c r="O323">
        <f t="shared" ref="O323" si="22">YEARFRAC(M323,N323,1)</f>
        <v>7.7377547916032858</v>
      </c>
      <c r="P323" t="str">
        <f t="shared" ref="P323" si="23">IF(OR(E323&gt;3, E323=3),"R","L")</f>
        <v>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1046-2BDC-344A-AB49-7B96A1C62CDA}">
  <sheetPr>
    <tabColor rgb="FFFF0000"/>
  </sheetPr>
  <dimension ref="A1:AA323"/>
  <sheetViews>
    <sheetView topLeftCell="L1" workbookViewId="0">
      <pane ySplit="1" topLeftCell="A203" activePane="bottomLeft" state="frozen"/>
      <selection pane="bottomLeft" activeCell="A267" sqref="A267:XFD267"/>
    </sheetView>
  </sheetViews>
  <sheetFormatPr baseColWidth="10" defaultColWidth="16.6640625" defaultRowHeight="16" x14ac:dyDescent="0.2"/>
  <cols>
    <col min="2" max="2" width="25.5" customWidth="1"/>
    <col min="10" max="10" width="24.6640625" customWidth="1"/>
    <col min="12" max="12" width="28.33203125" customWidth="1"/>
  </cols>
  <sheetData>
    <row r="1" spans="1:27" x14ac:dyDescent="0.2">
      <c r="A1" t="s">
        <v>168</v>
      </c>
      <c r="B1" t="s">
        <v>332</v>
      </c>
      <c r="C1" t="s">
        <v>1124</v>
      </c>
      <c r="D1" t="s">
        <v>328</v>
      </c>
      <c r="E1" t="s">
        <v>329</v>
      </c>
      <c r="F1" t="s">
        <v>325</v>
      </c>
      <c r="G1" t="s">
        <v>327</v>
      </c>
      <c r="H1" t="s">
        <v>330</v>
      </c>
      <c r="I1" t="s">
        <v>331</v>
      </c>
      <c r="J1" t="s">
        <v>1125</v>
      </c>
      <c r="K1" t="s">
        <v>1126</v>
      </c>
      <c r="L1" t="s">
        <v>1127</v>
      </c>
      <c r="M1" t="s">
        <v>333</v>
      </c>
      <c r="N1" t="s">
        <v>334</v>
      </c>
      <c r="O1" t="s">
        <v>335</v>
      </c>
      <c r="P1" t="s">
        <v>336</v>
      </c>
      <c r="Q1" t="s">
        <v>337</v>
      </c>
      <c r="R1" t="s">
        <v>338</v>
      </c>
      <c r="S1" t="s">
        <v>339</v>
      </c>
      <c r="T1" t="s">
        <v>340</v>
      </c>
      <c r="U1" t="s">
        <v>341</v>
      </c>
      <c r="V1" t="s">
        <v>342</v>
      </c>
      <c r="X1" s="1" t="s">
        <v>1119</v>
      </c>
      <c r="Y1" s="1" t="s">
        <v>1120</v>
      </c>
      <c r="Z1" t="s">
        <v>1117</v>
      </c>
      <c r="AA1" t="s">
        <v>1118</v>
      </c>
    </row>
    <row r="2" spans="1:27" ht="17" x14ac:dyDescent="0.2">
      <c r="A2" t="s">
        <v>169</v>
      </c>
      <c r="B2">
        <v>126</v>
      </c>
      <c r="C2">
        <v>107</v>
      </c>
      <c r="D2" t="s">
        <v>326</v>
      </c>
      <c r="E2" t="s">
        <v>326</v>
      </c>
      <c r="F2">
        <v>27</v>
      </c>
      <c r="G2">
        <v>15</v>
      </c>
      <c r="H2">
        <v>28</v>
      </c>
      <c r="I2">
        <v>98</v>
      </c>
      <c r="J2" t="s">
        <v>1128</v>
      </c>
      <c r="K2" t="s">
        <v>326</v>
      </c>
      <c r="L2" t="s">
        <v>326</v>
      </c>
      <c r="M2" t="s">
        <v>343</v>
      </c>
      <c r="N2" t="s">
        <v>344</v>
      </c>
      <c r="O2">
        <v>4</v>
      </c>
      <c r="P2">
        <v>4</v>
      </c>
      <c r="Q2" t="s">
        <v>326</v>
      </c>
      <c r="R2" t="s">
        <v>345</v>
      </c>
      <c r="S2" t="s">
        <v>346</v>
      </c>
      <c r="T2" t="s">
        <v>326</v>
      </c>
      <c r="U2" t="s">
        <v>326</v>
      </c>
      <c r="V2" t="s">
        <v>326</v>
      </c>
      <c r="X2" s="2" t="str">
        <f>CONCATENATE(LEFT(M2,4)+1000, RIGHT(M2,6))</f>
        <v>2809-08-09</v>
      </c>
      <c r="Y2" s="2" t="str">
        <f>CONCATENATE(LEFT(S2,4)+1000, RIGHT(S2,6))</f>
        <v>2816-08-23</v>
      </c>
      <c r="Z2">
        <f>YEARFRAC(X2,Y2,1)</f>
        <v>7.0390143737166326</v>
      </c>
      <c r="AA2" t="str">
        <f>IF(OR(P2&gt;3, P2=3),"R","L")</f>
        <v>R</v>
      </c>
    </row>
    <row r="3" spans="1:27" ht="17" x14ac:dyDescent="0.2">
      <c r="A3" t="s">
        <v>1</v>
      </c>
      <c r="B3">
        <v>118</v>
      </c>
      <c r="C3">
        <v>123</v>
      </c>
      <c r="D3">
        <v>27</v>
      </c>
      <c r="E3">
        <v>13</v>
      </c>
      <c r="F3">
        <v>23</v>
      </c>
      <c r="G3">
        <v>12</v>
      </c>
      <c r="H3">
        <v>40</v>
      </c>
      <c r="I3">
        <v>115</v>
      </c>
      <c r="J3" t="s">
        <v>1129</v>
      </c>
      <c r="K3" t="s">
        <v>326</v>
      </c>
      <c r="L3" t="s">
        <v>326</v>
      </c>
      <c r="M3" t="s">
        <v>347</v>
      </c>
      <c r="N3" t="s">
        <v>344</v>
      </c>
      <c r="O3">
        <v>4</v>
      </c>
      <c r="P3">
        <v>5</v>
      </c>
      <c r="Q3" t="s">
        <v>326</v>
      </c>
      <c r="R3" t="s">
        <v>348</v>
      </c>
      <c r="S3" t="s">
        <v>349</v>
      </c>
      <c r="T3" t="s">
        <v>326</v>
      </c>
      <c r="U3" t="s">
        <v>326</v>
      </c>
      <c r="V3" t="s">
        <v>326</v>
      </c>
      <c r="X3" s="2" t="str">
        <f t="shared" ref="X3:X66" si="0">CONCATENATE(LEFT(M3,4)+1000, RIGHT(M3,6))</f>
        <v>2808-12-03</v>
      </c>
      <c r="Y3" s="2" t="str">
        <f t="shared" ref="Y3:Y66" si="1">CONCATENATE(LEFT(S3,4)+1000, RIGHT(S3,6))</f>
        <v>2816-02-05</v>
      </c>
      <c r="Z3">
        <f t="shared" ref="Z3:Z66" si="2">YEARFRAC(X3,Y3,1)</f>
        <v>7.171532846715329</v>
      </c>
      <c r="AA3" t="str">
        <f t="shared" ref="AA3:AA66" si="3">IF(OR(P3&gt;3, P3=3),"R","L")</f>
        <v>R</v>
      </c>
    </row>
    <row r="4" spans="1:27" ht="17" x14ac:dyDescent="0.2">
      <c r="A4" t="s">
        <v>2</v>
      </c>
      <c r="B4">
        <v>107</v>
      </c>
      <c r="C4">
        <v>100</v>
      </c>
      <c r="D4">
        <v>27</v>
      </c>
      <c r="E4">
        <v>13</v>
      </c>
      <c r="F4">
        <v>20</v>
      </c>
      <c r="G4">
        <v>10</v>
      </c>
      <c r="H4">
        <v>44</v>
      </c>
      <c r="I4">
        <v>119</v>
      </c>
      <c r="J4" t="s">
        <v>1129</v>
      </c>
      <c r="K4" t="s">
        <v>326</v>
      </c>
      <c r="L4" t="s">
        <v>326</v>
      </c>
      <c r="M4" t="s">
        <v>350</v>
      </c>
      <c r="N4" t="s">
        <v>344</v>
      </c>
      <c r="O4">
        <v>5</v>
      </c>
      <c r="P4">
        <v>5</v>
      </c>
      <c r="Q4">
        <v>4</v>
      </c>
      <c r="R4" t="s">
        <v>351</v>
      </c>
      <c r="S4" t="s">
        <v>352</v>
      </c>
      <c r="T4" t="s">
        <v>353</v>
      </c>
      <c r="U4" t="s">
        <v>326</v>
      </c>
      <c r="V4" t="s">
        <v>326</v>
      </c>
      <c r="X4" s="2" t="str">
        <f t="shared" si="0"/>
        <v>2809-03-19</v>
      </c>
      <c r="Y4" s="2" t="str">
        <f t="shared" si="1"/>
        <v>2816-06-08</v>
      </c>
      <c r="Z4">
        <f t="shared" si="2"/>
        <v>7.222450376454483</v>
      </c>
      <c r="AA4" t="str">
        <f t="shared" si="3"/>
        <v>R</v>
      </c>
    </row>
    <row r="5" spans="1:27" ht="17" x14ac:dyDescent="0.2">
      <c r="A5" t="s">
        <v>170</v>
      </c>
      <c r="B5">
        <v>118</v>
      </c>
      <c r="C5">
        <v>117</v>
      </c>
      <c r="D5">
        <v>30</v>
      </c>
      <c r="E5">
        <v>15</v>
      </c>
      <c r="F5">
        <v>31</v>
      </c>
      <c r="G5">
        <v>19</v>
      </c>
      <c r="H5">
        <v>54</v>
      </c>
      <c r="I5">
        <v>129</v>
      </c>
      <c r="J5" t="s">
        <v>1129</v>
      </c>
      <c r="K5" t="s">
        <v>326</v>
      </c>
      <c r="L5" t="s">
        <v>326</v>
      </c>
      <c r="M5" t="s">
        <v>354</v>
      </c>
      <c r="N5" t="s">
        <v>355</v>
      </c>
      <c r="O5">
        <v>5</v>
      </c>
      <c r="P5">
        <v>4</v>
      </c>
      <c r="Q5">
        <v>5</v>
      </c>
      <c r="R5" t="s">
        <v>356</v>
      </c>
      <c r="S5" t="s">
        <v>357</v>
      </c>
      <c r="T5" t="s">
        <v>358</v>
      </c>
      <c r="U5" t="s">
        <v>359</v>
      </c>
      <c r="V5" t="s">
        <v>326</v>
      </c>
      <c r="X5" s="2" t="str">
        <f t="shared" si="0"/>
        <v>2809-01-13</v>
      </c>
      <c r="Y5" s="2" t="str">
        <f t="shared" si="1"/>
        <v>2816-04-25</v>
      </c>
      <c r="Z5">
        <f t="shared" si="2"/>
        <v>7.2799452429842573</v>
      </c>
      <c r="AA5" t="str">
        <f t="shared" si="3"/>
        <v>R</v>
      </c>
    </row>
    <row r="6" spans="1:27" ht="17" x14ac:dyDescent="0.2">
      <c r="A6" t="s">
        <v>171</v>
      </c>
      <c r="B6" t="s">
        <v>326</v>
      </c>
      <c r="C6" t="s">
        <v>326</v>
      </c>
      <c r="D6" t="s">
        <v>326</v>
      </c>
      <c r="E6" t="s">
        <v>326</v>
      </c>
      <c r="F6" t="s">
        <v>326</v>
      </c>
      <c r="G6" t="s">
        <v>326</v>
      </c>
      <c r="H6" t="s">
        <v>326</v>
      </c>
      <c r="I6" t="s">
        <v>326</v>
      </c>
      <c r="J6" t="s">
        <v>326</v>
      </c>
      <c r="K6" t="s">
        <v>326</v>
      </c>
      <c r="L6" t="s">
        <v>326</v>
      </c>
      <c r="M6" t="s">
        <v>360</v>
      </c>
      <c r="N6" t="s">
        <v>344</v>
      </c>
      <c r="O6">
        <v>4</v>
      </c>
      <c r="P6" t="s">
        <v>326</v>
      </c>
      <c r="Q6" t="s">
        <v>326</v>
      </c>
      <c r="R6" t="s">
        <v>361</v>
      </c>
      <c r="S6" t="s">
        <v>326</v>
      </c>
      <c r="T6" t="s">
        <v>326</v>
      </c>
      <c r="U6" t="s">
        <v>362</v>
      </c>
      <c r="V6" t="s">
        <v>326</v>
      </c>
      <c r="X6" s="2" t="str">
        <f t="shared" si="0"/>
        <v>2809-07-21</v>
      </c>
      <c r="Y6" s="2" t="e">
        <f t="shared" si="1"/>
        <v>#VALUE!</v>
      </c>
      <c r="Z6" t="e">
        <f t="shared" si="2"/>
        <v>#VALUE!</v>
      </c>
      <c r="AA6" t="str">
        <f t="shared" si="3"/>
        <v>R</v>
      </c>
    </row>
    <row r="7" spans="1:27" ht="17" x14ac:dyDescent="0.2">
      <c r="A7" t="s">
        <v>3</v>
      </c>
      <c r="B7">
        <v>99</v>
      </c>
      <c r="C7">
        <v>92</v>
      </c>
      <c r="D7">
        <v>16</v>
      </c>
      <c r="E7">
        <v>9</v>
      </c>
      <c r="F7">
        <v>14</v>
      </c>
      <c r="G7">
        <v>7</v>
      </c>
      <c r="H7">
        <v>23</v>
      </c>
      <c r="I7">
        <v>90</v>
      </c>
      <c r="J7" t="s">
        <v>1129</v>
      </c>
      <c r="K7" t="s">
        <v>326</v>
      </c>
      <c r="L7" t="s">
        <v>326</v>
      </c>
      <c r="M7" t="s">
        <v>363</v>
      </c>
      <c r="N7" t="s">
        <v>355</v>
      </c>
      <c r="O7">
        <v>5</v>
      </c>
      <c r="P7">
        <v>5</v>
      </c>
      <c r="Q7">
        <v>5</v>
      </c>
      <c r="R7" t="s">
        <v>364</v>
      </c>
      <c r="S7" t="s">
        <v>365</v>
      </c>
      <c r="T7" t="s">
        <v>366</v>
      </c>
      <c r="U7" t="s">
        <v>326</v>
      </c>
      <c r="V7" t="s">
        <v>326</v>
      </c>
      <c r="X7" s="2" t="str">
        <f t="shared" si="0"/>
        <v>2809-06-19</v>
      </c>
      <c r="Y7" s="2" t="str">
        <f t="shared" si="1"/>
        <v>2816-08-14</v>
      </c>
      <c r="Z7">
        <f t="shared" si="2"/>
        <v>7.1540041067761804</v>
      </c>
      <c r="AA7" t="str">
        <f t="shared" si="3"/>
        <v>R</v>
      </c>
    </row>
    <row r="8" spans="1:27" ht="17" x14ac:dyDescent="0.2">
      <c r="A8" t="s">
        <v>4</v>
      </c>
      <c r="B8">
        <v>115</v>
      </c>
      <c r="C8">
        <v>137</v>
      </c>
      <c r="D8">
        <v>31</v>
      </c>
      <c r="E8">
        <v>15</v>
      </c>
      <c r="F8">
        <v>29</v>
      </c>
      <c r="G8">
        <v>17</v>
      </c>
      <c r="H8">
        <v>56</v>
      </c>
      <c r="I8">
        <v>131</v>
      </c>
      <c r="J8" t="s">
        <v>1129</v>
      </c>
      <c r="K8" t="s">
        <v>326</v>
      </c>
      <c r="L8" t="s">
        <v>326</v>
      </c>
      <c r="M8" t="s">
        <v>367</v>
      </c>
      <c r="N8" t="s">
        <v>344</v>
      </c>
      <c r="O8">
        <v>5</v>
      </c>
      <c r="P8">
        <v>5</v>
      </c>
      <c r="Q8" t="s">
        <v>326</v>
      </c>
      <c r="R8" t="s">
        <v>368</v>
      </c>
      <c r="S8" t="s">
        <v>349</v>
      </c>
      <c r="T8" t="s">
        <v>369</v>
      </c>
      <c r="U8" t="s">
        <v>326</v>
      </c>
      <c r="V8" t="s">
        <v>326</v>
      </c>
      <c r="X8" s="2" t="str">
        <f t="shared" si="0"/>
        <v>2808-11-09</v>
      </c>
      <c r="Y8" s="2" t="str">
        <f t="shared" si="1"/>
        <v>2816-02-05</v>
      </c>
      <c r="Z8">
        <f t="shared" si="2"/>
        <v>7.2372262773722635</v>
      </c>
      <c r="AA8" t="str">
        <f t="shared" si="3"/>
        <v>R</v>
      </c>
    </row>
    <row r="9" spans="1:27" ht="17" x14ac:dyDescent="0.2">
      <c r="A9" t="s">
        <v>5</v>
      </c>
      <c r="B9">
        <v>125</v>
      </c>
      <c r="C9">
        <v>134</v>
      </c>
      <c r="D9">
        <v>29</v>
      </c>
      <c r="E9">
        <v>13</v>
      </c>
      <c r="F9">
        <v>29</v>
      </c>
      <c r="G9">
        <v>17</v>
      </c>
      <c r="H9">
        <v>58</v>
      </c>
      <c r="I9">
        <v>131</v>
      </c>
      <c r="J9" t="s">
        <v>1129</v>
      </c>
      <c r="K9" t="s">
        <v>326</v>
      </c>
      <c r="L9" t="s">
        <v>326</v>
      </c>
      <c r="M9" t="s">
        <v>370</v>
      </c>
      <c r="N9" t="s">
        <v>344</v>
      </c>
      <c r="O9">
        <v>3</v>
      </c>
      <c r="P9">
        <v>5</v>
      </c>
      <c r="Q9">
        <v>5</v>
      </c>
      <c r="R9" t="s">
        <v>371</v>
      </c>
      <c r="S9" t="s">
        <v>372</v>
      </c>
      <c r="T9" t="s">
        <v>373</v>
      </c>
      <c r="U9" t="s">
        <v>359</v>
      </c>
      <c r="V9" t="s">
        <v>326</v>
      </c>
      <c r="X9" s="2" t="str">
        <f t="shared" si="0"/>
        <v>2808-06-02</v>
      </c>
      <c r="Y9" s="2" t="str">
        <f t="shared" si="1"/>
        <v>2815-12-01</v>
      </c>
      <c r="Z9">
        <f t="shared" si="2"/>
        <v>7.4962354551676933</v>
      </c>
      <c r="AA9" t="str">
        <f t="shared" si="3"/>
        <v>R</v>
      </c>
    </row>
    <row r="10" spans="1:27" ht="17" x14ac:dyDescent="0.2">
      <c r="A10" t="s">
        <v>172</v>
      </c>
      <c r="B10">
        <v>123</v>
      </c>
      <c r="C10">
        <v>100</v>
      </c>
      <c r="D10" t="s">
        <v>326</v>
      </c>
      <c r="E10" t="s">
        <v>326</v>
      </c>
      <c r="F10">
        <v>27</v>
      </c>
      <c r="G10">
        <v>15</v>
      </c>
      <c r="H10">
        <v>29</v>
      </c>
      <c r="I10">
        <v>98</v>
      </c>
      <c r="J10" t="s">
        <v>1129</v>
      </c>
      <c r="K10" t="s">
        <v>326</v>
      </c>
      <c r="L10" t="s">
        <v>326</v>
      </c>
      <c r="M10" t="s">
        <v>374</v>
      </c>
      <c r="N10" t="s">
        <v>355</v>
      </c>
      <c r="O10">
        <v>4</v>
      </c>
      <c r="P10">
        <v>5</v>
      </c>
      <c r="Q10">
        <v>5</v>
      </c>
      <c r="R10" t="s">
        <v>375</v>
      </c>
      <c r="S10" t="s">
        <v>376</v>
      </c>
      <c r="T10" t="s">
        <v>377</v>
      </c>
      <c r="U10" t="s">
        <v>326</v>
      </c>
      <c r="V10" t="s">
        <v>326</v>
      </c>
      <c r="X10" s="2" t="str">
        <f t="shared" si="0"/>
        <v>2809-02-27</v>
      </c>
      <c r="Y10" s="2" t="str">
        <f t="shared" si="1"/>
        <v>2816-05-28</v>
      </c>
      <c r="Z10">
        <f t="shared" si="2"/>
        <v>7.2470910335386725</v>
      </c>
      <c r="AA10" t="str">
        <f t="shared" si="3"/>
        <v>R</v>
      </c>
    </row>
    <row r="11" spans="1:27" ht="17" x14ac:dyDescent="0.2">
      <c r="A11" t="s">
        <v>6</v>
      </c>
      <c r="B11">
        <v>112</v>
      </c>
      <c r="C11">
        <v>107</v>
      </c>
      <c r="D11">
        <v>27</v>
      </c>
      <c r="E11">
        <v>13</v>
      </c>
      <c r="F11">
        <v>17</v>
      </c>
      <c r="G11">
        <v>8</v>
      </c>
      <c r="H11">
        <v>32</v>
      </c>
      <c r="I11">
        <v>102</v>
      </c>
      <c r="J11" t="s">
        <v>1129</v>
      </c>
      <c r="K11" t="s">
        <v>326</v>
      </c>
      <c r="L11" t="s">
        <v>326</v>
      </c>
      <c r="M11" t="s">
        <v>378</v>
      </c>
      <c r="N11" t="s">
        <v>344</v>
      </c>
      <c r="O11">
        <v>5</v>
      </c>
      <c r="P11">
        <v>5</v>
      </c>
      <c r="Q11">
        <v>4</v>
      </c>
      <c r="R11" t="s">
        <v>379</v>
      </c>
      <c r="S11" t="s">
        <v>380</v>
      </c>
      <c r="T11" t="s">
        <v>381</v>
      </c>
      <c r="U11" t="s">
        <v>326</v>
      </c>
      <c r="V11" t="s">
        <v>326</v>
      </c>
      <c r="X11" s="2" t="str">
        <f t="shared" si="0"/>
        <v>2809-05-07</v>
      </c>
      <c r="Y11" s="2" t="str">
        <f t="shared" si="1"/>
        <v>2816-08-13</v>
      </c>
      <c r="Z11">
        <f t="shared" si="2"/>
        <v>7.268993839835729</v>
      </c>
      <c r="AA11" t="str">
        <f t="shared" si="3"/>
        <v>R</v>
      </c>
    </row>
    <row r="12" spans="1:27" ht="17" x14ac:dyDescent="0.2">
      <c r="A12" t="s">
        <v>173</v>
      </c>
      <c r="B12" t="s">
        <v>326</v>
      </c>
      <c r="C12" t="s">
        <v>326</v>
      </c>
      <c r="D12" t="s">
        <v>326</v>
      </c>
      <c r="E12" t="s">
        <v>326</v>
      </c>
      <c r="F12" t="s">
        <v>326</v>
      </c>
      <c r="G12" t="s">
        <v>326</v>
      </c>
      <c r="H12" t="s">
        <v>326</v>
      </c>
      <c r="I12" t="s">
        <v>326</v>
      </c>
      <c r="J12" t="s">
        <v>326</v>
      </c>
      <c r="K12" t="s">
        <v>326</v>
      </c>
      <c r="L12" t="s">
        <v>326</v>
      </c>
      <c r="M12" t="s">
        <v>382</v>
      </c>
      <c r="N12" t="s">
        <v>344</v>
      </c>
      <c r="O12">
        <v>3</v>
      </c>
      <c r="P12" t="s">
        <v>326</v>
      </c>
      <c r="Q12" t="s">
        <v>326</v>
      </c>
      <c r="R12" t="s">
        <v>383</v>
      </c>
      <c r="S12" t="s">
        <v>326</v>
      </c>
      <c r="T12" t="s">
        <v>326</v>
      </c>
      <c r="U12" t="s">
        <v>326</v>
      </c>
      <c r="V12" t="s">
        <v>326</v>
      </c>
      <c r="X12" s="2" t="str">
        <f t="shared" si="0"/>
        <v>2808-11-08</v>
      </c>
      <c r="Y12" s="2" t="e">
        <f t="shared" si="1"/>
        <v>#VALUE!</v>
      </c>
      <c r="Z12" t="e">
        <f t="shared" si="2"/>
        <v>#VALUE!</v>
      </c>
      <c r="AA12" t="str">
        <f t="shared" si="3"/>
        <v>R</v>
      </c>
    </row>
    <row r="13" spans="1:27" ht="17" x14ac:dyDescent="0.2">
      <c r="A13" t="s">
        <v>7</v>
      </c>
      <c r="B13">
        <v>116</v>
      </c>
      <c r="C13">
        <v>105</v>
      </c>
      <c r="D13">
        <v>27</v>
      </c>
      <c r="E13">
        <v>13</v>
      </c>
      <c r="F13">
        <v>25</v>
      </c>
      <c r="G13">
        <v>13</v>
      </c>
      <c r="H13">
        <v>54</v>
      </c>
      <c r="I13">
        <v>132</v>
      </c>
      <c r="J13" t="s">
        <v>1129</v>
      </c>
      <c r="K13" t="s">
        <v>326</v>
      </c>
      <c r="L13" t="s">
        <v>326</v>
      </c>
      <c r="M13" t="s">
        <v>384</v>
      </c>
      <c r="N13" t="s">
        <v>355</v>
      </c>
      <c r="O13">
        <v>5</v>
      </c>
      <c r="P13">
        <v>4</v>
      </c>
      <c r="Q13">
        <v>5</v>
      </c>
      <c r="R13" t="s">
        <v>385</v>
      </c>
      <c r="S13" t="s">
        <v>386</v>
      </c>
      <c r="T13" t="s">
        <v>387</v>
      </c>
      <c r="U13" t="s">
        <v>326</v>
      </c>
      <c r="V13" t="s">
        <v>326</v>
      </c>
      <c r="X13" s="2" t="str">
        <f t="shared" si="0"/>
        <v>2809-03-25</v>
      </c>
      <c r="Y13" s="2" t="str">
        <f t="shared" si="1"/>
        <v>2816-05-29</v>
      </c>
      <c r="Z13">
        <f t="shared" si="2"/>
        <v>7.1786447638603699</v>
      </c>
      <c r="AA13" t="str">
        <f t="shared" si="3"/>
        <v>R</v>
      </c>
    </row>
    <row r="14" spans="1:27" ht="17" x14ac:dyDescent="0.2">
      <c r="A14" t="s">
        <v>174</v>
      </c>
      <c r="B14" t="s">
        <v>326</v>
      </c>
      <c r="C14" t="s">
        <v>326</v>
      </c>
      <c r="D14" t="s">
        <v>326</v>
      </c>
      <c r="E14" t="s">
        <v>326</v>
      </c>
      <c r="F14" t="s">
        <v>326</v>
      </c>
      <c r="G14" t="s">
        <v>326</v>
      </c>
      <c r="H14" t="s">
        <v>326</v>
      </c>
      <c r="I14" t="s">
        <v>326</v>
      </c>
      <c r="J14" t="s">
        <v>326</v>
      </c>
      <c r="K14" t="s">
        <v>326</v>
      </c>
      <c r="L14" t="s">
        <v>326</v>
      </c>
      <c r="M14" t="s">
        <v>388</v>
      </c>
      <c r="N14" t="s">
        <v>355</v>
      </c>
      <c r="O14">
        <v>5</v>
      </c>
      <c r="P14" t="s">
        <v>326</v>
      </c>
      <c r="Q14" t="s">
        <v>326</v>
      </c>
      <c r="R14" t="s">
        <v>389</v>
      </c>
      <c r="S14" t="s">
        <v>326</v>
      </c>
      <c r="T14" t="s">
        <v>326</v>
      </c>
      <c r="U14" t="s">
        <v>359</v>
      </c>
      <c r="V14" t="s">
        <v>326</v>
      </c>
      <c r="X14" s="2" t="str">
        <f t="shared" si="0"/>
        <v>2808-10-04</v>
      </c>
      <c r="Y14" s="2" t="e">
        <f t="shared" si="1"/>
        <v>#VALUE!</v>
      </c>
      <c r="Z14" t="e">
        <f t="shared" si="2"/>
        <v>#VALUE!</v>
      </c>
      <c r="AA14" t="str">
        <f t="shared" si="3"/>
        <v>R</v>
      </c>
    </row>
    <row r="15" spans="1:27" ht="17" x14ac:dyDescent="0.2">
      <c r="A15" t="s">
        <v>8</v>
      </c>
      <c r="B15">
        <v>94</v>
      </c>
      <c r="C15">
        <v>117</v>
      </c>
      <c r="D15">
        <v>34</v>
      </c>
      <c r="E15">
        <v>17</v>
      </c>
      <c r="F15">
        <v>28</v>
      </c>
      <c r="G15">
        <v>16</v>
      </c>
      <c r="H15">
        <v>62</v>
      </c>
      <c r="I15">
        <v>131</v>
      </c>
      <c r="J15" t="s">
        <v>1129</v>
      </c>
      <c r="K15" t="s">
        <v>326</v>
      </c>
      <c r="L15" t="s">
        <v>326</v>
      </c>
      <c r="M15" t="s">
        <v>390</v>
      </c>
      <c r="N15" t="s">
        <v>355</v>
      </c>
      <c r="O15">
        <v>4</v>
      </c>
      <c r="P15">
        <v>5</v>
      </c>
      <c r="Q15">
        <v>5</v>
      </c>
      <c r="R15" t="s">
        <v>391</v>
      </c>
      <c r="S15" t="s">
        <v>392</v>
      </c>
      <c r="T15" t="s">
        <v>393</v>
      </c>
      <c r="U15" t="s">
        <v>359</v>
      </c>
      <c r="V15" t="s">
        <v>326</v>
      </c>
      <c r="X15" s="2" t="str">
        <f t="shared" si="0"/>
        <v>2808-05-31</v>
      </c>
      <c r="Y15" s="2" t="str">
        <f t="shared" si="1"/>
        <v>2816-03-16</v>
      </c>
      <c r="Z15">
        <f t="shared" si="2"/>
        <v>7.7901459854014599</v>
      </c>
      <c r="AA15" t="str">
        <f t="shared" si="3"/>
        <v>R</v>
      </c>
    </row>
    <row r="16" spans="1:27" ht="17" x14ac:dyDescent="0.2">
      <c r="A16" t="s">
        <v>175</v>
      </c>
      <c r="B16">
        <v>110</v>
      </c>
      <c r="C16">
        <v>96</v>
      </c>
      <c r="D16">
        <v>27</v>
      </c>
      <c r="E16">
        <v>12</v>
      </c>
      <c r="F16">
        <v>21</v>
      </c>
      <c r="G16">
        <v>10</v>
      </c>
      <c r="H16">
        <v>50</v>
      </c>
      <c r="I16">
        <v>120</v>
      </c>
      <c r="J16" t="s">
        <v>1129</v>
      </c>
      <c r="K16" t="s">
        <v>326</v>
      </c>
      <c r="L16" t="s">
        <v>1130</v>
      </c>
      <c r="M16" t="s">
        <v>394</v>
      </c>
      <c r="N16" t="s">
        <v>355</v>
      </c>
      <c r="O16">
        <v>4</v>
      </c>
      <c r="P16">
        <v>5</v>
      </c>
      <c r="Q16" t="s">
        <v>326</v>
      </c>
      <c r="R16" t="s">
        <v>395</v>
      </c>
      <c r="S16" t="s">
        <v>396</v>
      </c>
      <c r="T16" t="s">
        <v>326</v>
      </c>
      <c r="U16" t="s">
        <v>326</v>
      </c>
      <c r="V16" t="s">
        <v>397</v>
      </c>
      <c r="X16" s="2" t="str">
        <f t="shared" si="0"/>
        <v>2808-06-20</v>
      </c>
      <c r="Y16" s="2" t="str">
        <f t="shared" si="1"/>
        <v>2816-01-20</v>
      </c>
      <c r="Z16">
        <f t="shared" si="2"/>
        <v>7.5821167883211684</v>
      </c>
      <c r="AA16" t="str">
        <f t="shared" si="3"/>
        <v>R</v>
      </c>
    </row>
    <row r="17" spans="1:27" ht="17" x14ac:dyDescent="0.2">
      <c r="A17" t="s">
        <v>9</v>
      </c>
      <c r="B17">
        <v>102</v>
      </c>
      <c r="C17">
        <v>109</v>
      </c>
      <c r="D17">
        <v>16</v>
      </c>
      <c r="E17">
        <v>8</v>
      </c>
      <c r="F17">
        <v>22</v>
      </c>
      <c r="G17">
        <v>11</v>
      </c>
      <c r="H17">
        <v>46</v>
      </c>
      <c r="I17">
        <v>113</v>
      </c>
      <c r="J17" t="s">
        <v>1129</v>
      </c>
      <c r="K17" t="s">
        <v>326</v>
      </c>
      <c r="L17" t="s">
        <v>326</v>
      </c>
      <c r="M17" t="s">
        <v>398</v>
      </c>
      <c r="N17" t="s">
        <v>355</v>
      </c>
      <c r="O17">
        <v>4</v>
      </c>
      <c r="P17">
        <v>5</v>
      </c>
      <c r="Q17">
        <v>5</v>
      </c>
      <c r="R17" t="s">
        <v>399</v>
      </c>
      <c r="S17" t="s">
        <v>400</v>
      </c>
      <c r="T17" t="s">
        <v>401</v>
      </c>
      <c r="U17" t="s">
        <v>359</v>
      </c>
      <c r="V17" t="s">
        <v>326</v>
      </c>
      <c r="X17" s="2" t="str">
        <f t="shared" si="0"/>
        <v>2809-06-06</v>
      </c>
      <c r="Y17" s="2" t="str">
        <f t="shared" si="1"/>
        <v>2817-03-23</v>
      </c>
      <c r="Z17">
        <f t="shared" si="2"/>
        <v>7.7952540310313356</v>
      </c>
      <c r="AA17" t="str">
        <f t="shared" si="3"/>
        <v>R</v>
      </c>
    </row>
    <row r="18" spans="1:27" ht="17" x14ac:dyDescent="0.2">
      <c r="A18" t="s">
        <v>176</v>
      </c>
      <c r="B18">
        <v>110</v>
      </c>
      <c r="C18">
        <v>109</v>
      </c>
      <c r="D18">
        <v>17</v>
      </c>
      <c r="E18">
        <v>9</v>
      </c>
      <c r="F18">
        <v>21</v>
      </c>
      <c r="G18">
        <v>10</v>
      </c>
      <c r="H18">
        <v>40</v>
      </c>
      <c r="I18">
        <v>110</v>
      </c>
      <c r="J18" t="s">
        <v>1129</v>
      </c>
      <c r="K18">
        <v>2</v>
      </c>
      <c r="L18" t="s">
        <v>326</v>
      </c>
      <c r="M18" t="s">
        <v>402</v>
      </c>
      <c r="N18" t="s">
        <v>344</v>
      </c>
      <c r="O18">
        <v>5</v>
      </c>
      <c r="P18">
        <v>5</v>
      </c>
      <c r="Q18">
        <v>5</v>
      </c>
      <c r="R18" t="s">
        <v>403</v>
      </c>
      <c r="S18" t="s">
        <v>404</v>
      </c>
      <c r="T18" t="s">
        <v>405</v>
      </c>
      <c r="U18" t="s">
        <v>326</v>
      </c>
      <c r="V18" t="s">
        <v>406</v>
      </c>
      <c r="X18" s="2" t="str">
        <f t="shared" si="0"/>
        <v>2808-10-22</v>
      </c>
      <c r="Y18" s="2" t="str">
        <f t="shared" si="1"/>
        <v>2816-03-26</v>
      </c>
      <c r="Z18">
        <f t="shared" si="2"/>
        <v>7.4233576642335768</v>
      </c>
      <c r="AA18" t="str">
        <f t="shared" si="3"/>
        <v>R</v>
      </c>
    </row>
    <row r="19" spans="1:27" ht="17" x14ac:dyDescent="0.2">
      <c r="A19" t="s">
        <v>10</v>
      </c>
      <c r="B19">
        <v>100</v>
      </c>
      <c r="C19">
        <v>118</v>
      </c>
      <c r="D19">
        <v>27</v>
      </c>
      <c r="E19">
        <v>12</v>
      </c>
      <c r="F19">
        <v>29</v>
      </c>
      <c r="G19">
        <v>17</v>
      </c>
      <c r="H19">
        <v>51</v>
      </c>
      <c r="I19">
        <v>118</v>
      </c>
      <c r="J19" t="s">
        <v>1129</v>
      </c>
      <c r="K19" t="s">
        <v>326</v>
      </c>
      <c r="L19" t="s">
        <v>326</v>
      </c>
      <c r="M19" t="s">
        <v>407</v>
      </c>
      <c r="N19" t="s">
        <v>344</v>
      </c>
      <c r="O19">
        <v>4</v>
      </c>
      <c r="P19">
        <v>5</v>
      </c>
      <c r="Q19">
        <v>5</v>
      </c>
      <c r="R19" t="s">
        <v>408</v>
      </c>
      <c r="S19" t="s">
        <v>409</v>
      </c>
      <c r="T19" t="s">
        <v>410</v>
      </c>
      <c r="U19" t="s">
        <v>359</v>
      </c>
      <c r="V19" t="s">
        <v>326</v>
      </c>
      <c r="X19" s="2" t="str">
        <f t="shared" si="0"/>
        <v>2808-09-12</v>
      </c>
      <c r="Y19" s="2" t="str">
        <f t="shared" si="1"/>
        <v>2816-08-04</v>
      </c>
      <c r="Z19">
        <f t="shared" si="2"/>
        <v>7.8914233576642339</v>
      </c>
      <c r="AA19" t="str">
        <f t="shared" si="3"/>
        <v>R</v>
      </c>
    </row>
    <row r="20" spans="1:27" ht="17" x14ac:dyDescent="0.2">
      <c r="A20" t="s">
        <v>177</v>
      </c>
      <c r="B20">
        <v>118</v>
      </c>
      <c r="C20">
        <v>125</v>
      </c>
      <c r="D20">
        <v>19</v>
      </c>
      <c r="E20">
        <v>10</v>
      </c>
      <c r="F20">
        <v>27</v>
      </c>
      <c r="G20">
        <v>15</v>
      </c>
      <c r="H20">
        <v>51</v>
      </c>
      <c r="I20">
        <v>126</v>
      </c>
      <c r="J20" t="s">
        <v>1129</v>
      </c>
      <c r="K20" t="s">
        <v>326</v>
      </c>
      <c r="L20" t="s">
        <v>326</v>
      </c>
      <c r="M20" t="s">
        <v>411</v>
      </c>
      <c r="N20" t="s">
        <v>355</v>
      </c>
      <c r="O20">
        <v>5</v>
      </c>
      <c r="P20" t="s">
        <v>326</v>
      </c>
      <c r="Q20">
        <v>5</v>
      </c>
      <c r="R20" t="s">
        <v>412</v>
      </c>
      <c r="S20" t="s">
        <v>413</v>
      </c>
      <c r="T20" t="s">
        <v>414</v>
      </c>
      <c r="U20" t="s">
        <v>359</v>
      </c>
      <c r="V20" t="s">
        <v>326</v>
      </c>
      <c r="X20" s="2" t="str">
        <f t="shared" si="0"/>
        <v>2808-09-24</v>
      </c>
      <c r="Y20" s="2" t="str">
        <f t="shared" si="1"/>
        <v>2816-01-01</v>
      </c>
      <c r="Z20">
        <f t="shared" si="2"/>
        <v>7.2673357664233578</v>
      </c>
      <c r="AA20" t="str">
        <f t="shared" si="3"/>
        <v>R</v>
      </c>
    </row>
    <row r="21" spans="1:27" ht="17" x14ac:dyDescent="0.2">
      <c r="A21" t="s">
        <v>11</v>
      </c>
      <c r="B21">
        <v>117</v>
      </c>
      <c r="C21">
        <v>96</v>
      </c>
      <c r="D21">
        <v>16</v>
      </c>
      <c r="E21">
        <v>8</v>
      </c>
      <c r="F21">
        <v>22</v>
      </c>
      <c r="G21">
        <v>11</v>
      </c>
      <c r="H21">
        <v>38</v>
      </c>
      <c r="I21">
        <v>107</v>
      </c>
      <c r="J21" t="s">
        <v>1129</v>
      </c>
      <c r="K21" t="s">
        <v>326</v>
      </c>
      <c r="L21" t="s">
        <v>326</v>
      </c>
      <c r="M21" t="s">
        <v>415</v>
      </c>
      <c r="N21" t="s">
        <v>355</v>
      </c>
      <c r="O21">
        <v>4</v>
      </c>
      <c r="P21">
        <v>5</v>
      </c>
      <c r="Q21">
        <v>5</v>
      </c>
      <c r="R21" t="s">
        <v>416</v>
      </c>
      <c r="S21" t="s">
        <v>417</v>
      </c>
      <c r="T21" t="s">
        <v>418</v>
      </c>
      <c r="U21" t="s">
        <v>359</v>
      </c>
      <c r="V21" t="s">
        <v>326</v>
      </c>
      <c r="X21" s="2" t="str">
        <f t="shared" si="0"/>
        <v>2808-05-05</v>
      </c>
      <c r="Y21" s="2" t="str">
        <f t="shared" si="1"/>
        <v>2815-11-21</v>
      </c>
      <c r="Z21">
        <f t="shared" si="2"/>
        <v>7.5455167693360714</v>
      </c>
      <c r="AA21" t="str">
        <f t="shared" si="3"/>
        <v>R</v>
      </c>
    </row>
    <row r="22" spans="1:27" ht="17" x14ac:dyDescent="0.2">
      <c r="A22" t="s">
        <v>12</v>
      </c>
      <c r="B22">
        <v>113</v>
      </c>
      <c r="C22">
        <v>133</v>
      </c>
      <c r="D22">
        <v>24</v>
      </c>
      <c r="E22">
        <v>11</v>
      </c>
      <c r="F22">
        <v>25</v>
      </c>
      <c r="G22">
        <v>13</v>
      </c>
      <c r="H22">
        <v>50</v>
      </c>
      <c r="I22">
        <v>122</v>
      </c>
      <c r="J22" t="s">
        <v>1129</v>
      </c>
      <c r="K22" t="s">
        <v>326</v>
      </c>
      <c r="L22" t="s">
        <v>326</v>
      </c>
      <c r="M22" t="s">
        <v>419</v>
      </c>
      <c r="N22" t="s">
        <v>355</v>
      </c>
      <c r="O22">
        <v>5</v>
      </c>
      <c r="P22">
        <v>5</v>
      </c>
      <c r="Q22">
        <v>5</v>
      </c>
      <c r="R22" t="s">
        <v>420</v>
      </c>
      <c r="S22" t="s">
        <v>421</v>
      </c>
      <c r="T22" t="s">
        <v>422</v>
      </c>
      <c r="U22" t="s">
        <v>359</v>
      </c>
      <c r="V22" t="s">
        <v>326</v>
      </c>
      <c r="X22" s="2" t="str">
        <f t="shared" si="0"/>
        <v>2808-12-24</v>
      </c>
      <c r="Y22" s="2" t="str">
        <f t="shared" si="1"/>
        <v>2816-07-11</v>
      </c>
      <c r="Z22">
        <f t="shared" si="2"/>
        <v>7.5437956204379564</v>
      </c>
      <c r="AA22" t="str">
        <f t="shared" si="3"/>
        <v>R</v>
      </c>
    </row>
    <row r="23" spans="1:27" ht="17" x14ac:dyDescent="0.2">
      <c r="A23" t="s">
        <v>178</v>
      </c>
      <c r="B23" t="s">
        <v>326</v>
      </c>
      <c r="C23" t="s">
        <v>326</v>
      </c>
      <c r="D23" t="s">
        <v>326</v>
      </c>
      <c r="E23" t="s">
        <v>326</v>
      </c>
      <c r="F23" t="s">
        <v>326</v>
      </c>
      <c r="G23" t="s">
        <v>326</v>
      </c>
      <c r="H23" t="s">
        <v>326</v>
      </c>
      <c r="I23" t="s">
        <v>326</v>
      </c>
      <c r="J23" t="s">
        <v>326</v>
      </c>
      <c r="K23" t="s">
        <v>326</v>
      </c>
      <c r="L23" t="s">
        <v>326</v>
      </c>
      <c r="M23" t="s">
        <v>423</v>
      </c>
      <c r="N23" t="s">
        <v>344</v>
      </c>
      <c r="O23">
        <v>5</v>
      </c>
      <c r="P23" t="s">
        <v>326</v>
      </c>
      <c r="Q23" t="s">
        <v>326</v>
      </c>
      <c r="R23" t="s">
        <v>424</v>
      </c>
      <c r="S23" t="s">
        <v>326</v>
      </c>
      <c r="T23" t="s">
        <v>326</v>
      </c>
      <c r="U23" t="s">
        <v>359</v>
      </c>
      <c r="V23" t="s">
        <v>326</v>
      </c>
      <c r="X23" s="2" t="str">
        <f t="shared" si="0"/>
        <v>2809-03-16</v>
      </c>
      <c r="Y23" s="2" t="e">
        <f t="shared" si="1"/>
        <v>#VALUE!</v>
      </c>
      <c r="Z23" t="e">
        <f t="shared" si="2"/>
        <v>#VALUE!</v>
      </c>
      <c r="AA23" t="str">
        <f t="shared" si="3"/>
        <v>R</v>
      </c>
    </row>
    <row r="24" spans="1:27" ht="17" x14ac:dyDescent="0.2">
      <c r="A24" t="s">
        <v>13</v>
      </c>
      <c r="B24">
        <v>125</v>
      </c>
      <c r="C24">
        <v>101</v>
      </c>
      <c r="D24">
        <v>27</v>
      </c>
      <c r="E24">
        <v>13</v>
      </c>
      <c r="F24">
        <v>30</v>
      </c>
      <c r="G24">
        <v>18</v>
      </c>
      <c r="H24">
        <v>38</v>
      </c>
      <c r="I24">
        <v>108</v>
      </c>
      <c r="J24" t="s">
        <v>1129</v>
      </c>
      <c r="K24" t="s">
        <v>326</v>
      </c>
      <c r="L24" t="s">
        <v>326</v>
      </c>
      <c r="M24" t="s">
        <v>425</v>
      </c>
      <c r="N24" t="s">
        <v>344</v>
      </c>
      <c r="O24">
        <v>5</v>
      </c>
      <c r="P24">
        <v>4</v>
      </c>
      <c r="Q24">
        <v>5</v>
      </c>
      <c r="R24" t="s">
        <v>426</v>
      </c>
      <c r="S24" t="s">
        <v>427</v>
      </c>
      <c r="T24" t="s">
        <v>428</v>
      </c>
      <c r="U24" t="s">
        <v>359</v>
      </c>
      <c r="V24" t="s">
        <v>326</v>
      </c>
      <c r="X24" s="2" t="str">
        <f t="shared" si="0"/>
        <v>2809-01-23</v>
      </c>
      <c r="Y24" s="2" t="str">
        <f t="shared" si="1"/>
        <v>2816-06-27</v>
      </c>
      <c r="Z24">
        <f t="shared" si="2"/>
        <v>7.4250513347022586</v>
      </c>
      <c r="AA24" t="str">
        <f t="shared" si="3"/>
        <v>R</v>
      </c>
    </row>
    <row r="25" spans="1:27" ht="17" x14ac:dyDescent="0.2">
      <c r="A25" t="s">
        <v>179</v>
      </c>
      <c r="B25" t="s">
        <v>326</v>
      </c>
      <c r="C25" t="s">
        <v>326</v>
      </c>
      <c r="D25" t="s">
        <v>326</v>
      </c>
      <c r="E25" t="s">
        <v>326</v>
      </c>
      <c r="F25" t="s">
        <v>326</v>
      </c>
      <c r="G25" t="s">
        <v>326</v>
      </c>
      <c r="H25" t="s">
        <v>326</v>
      </c>
      <c r="I25" t="s">
        <v>326</v>
      </c>
      <c r="J25" t="s">
        <v>326</v>
      </c>
      <c r="K25" t="s">
        <v>326</v>
      </c>
      <c r="L25" t="s">
        <v>326</v>
      </c>
      <c r="M25" t="s">
        <v>429</v>
      </c>
      <c r="N25" t="s">
        <v>355</v>
      </c>
      <c r="O25">
        <v>2</v>
      </c>
      <c r="P25" t="s">
        <v>326</v>
      </c>
      <c r="Q25" t="s">
        <v>326</v>
      </c>
      <c r="R25" t="s">
        <v>430</v>
      </c>
      <c r="S25" t="s">
        <v>326</v>
      </c>
      <c r="T25" t="s">
        <v>326</v>
      </c>
      <c r="U25" t="s">
        <v>362</v>
      </c>
      <c r="V25" t="s">
        <v>326</v>
      </c>
      <c r="X25" s="2" t="str">
        <f t="shared" si="0"/>
        <v>2809-05-29</v>
      </c>
      <c r="Y25" s="2" t="e">
        <f t="shared" si="1"/>
        <v>#VALUE!</v>
      </c>
      <c r="Z25" t="e">
        <f t="shared" si="2"/>
        <v>#VALUE!</v>
      </c>
      <c r="AA25" t="str">
        <f t="shared" si="3"/>
        <v>R</v>
      </c>
    </row>
    <row r="26" spans="1:27" ht="17" x14ac:dyDescent="0.2">
      <c r="A26" t="s">
        <v>14</v>
      </c>
      <c r="B26">
        <v>112</v>
      </c>
      <c r="C26">
        <v>111</v>
      </c>
      <c r="D26">
        <v>27</v>
      </c>
      <c r="E26">
        <v>12</v>
      </c>
      <c r="F26">
        <v>27</v>
      </c>
      <c r="G26">
        <v>15</v>
      </c>
      <c r="H26">
        <v>55</v>
      </c>
      <c r="I26">
        <v>129</v>
      </c>
      <c r="J26" t="s">
        <v>1129</v>
      </c>
      <c r="K26" t="s">
        <v>326</v>
      </c>
      <c r="L26" t="s">
        <v>326</v>
      </c>
      <c r="M26" t="s">
        <v>431</v>
      </c>
      <c r="N26" t="s">
        <v>344</v>
      </c>
      <c r="O26">
        <v>4</v>
      </c>
      <c r="P26">
        <v>5</v>
      </c>
      <c r="Q26" t="s">
        <v>326</v>
      </c>
      <c r="R26" t="s">
        <v>432</v>
      </c>
      <c r="S26" t="s">
        <v>409</v>
      </c>
      <c r="T26" t="s">
        <v>326</v>
      </c>
      <c r="U26" t="s">
        <v>359</v>
      </c>
      <c r="V26" t="s">
        <v>326</v>
      </c>
      <c r="X26" s="2" t="str">
        <f t="shared" si="0"/>
        <v>2809-02-25</v>
      </c>
      <c r="Y26" s="2" t="str">
        <f t="shared" si="1"/>
        <v>2816-08-04</v>
      </c>
      <c r="Z26">
        <f t="shared" si="2"/>
        <v>7.438740588637919</v>
      </c>
      <c r="AA26" t="str">
        <f t="shared" si="3"/>
        <v>R</v>
      </c>
    </row>
    <row r="27" spans="1:27" ht="17" x14ac:dyDescent="0.2">
      <c r="A27" t="s">
        <v>15</v>
      </c>
      <c r="B27">
        <v>123</v>
      </c>
      <c r="C27">
        <v>113</v>
      </c>
      <c r="D27">
        <v>17</v>
      </c>
      <c r="E27">
        <v>9</v>
      </c>
      <c r="F27">
        <v>25</v>
      </c>
      <c r="G27">
        <v>13</v>
      </c>
      <c r="H27">
        <v>35</v>
      </c>
      <c r="I27">
        <v>105</v>
      </c>
      <c r="J27" t="s">
        <v>1129</v>
      </c>
      <c r="K27" t="s">
        <v>326</v>
      </c>
      <c r="L27" t="s">
        <v>326</v>
      </c>
      <c r="M27" t="s">
        <v>433</v>
      </c>
      <c r="N27" t="s">
        <v>344</v>
      </c>
      <c r="O27">
        <v>3</v>
      </c>
      <c r="P27">
        <v>5</v>
      </c>
      <c r="Q27">
        <v>4</v>
      </c>
      <c r="R27" t="s">
        <v>434</v>
      </c>
      <c r="S27" t="s">
        <v>435</v>
      </c>
      <c r="T27" t="s">
        <v>436</v>
      </c>
      <c r="U27" t="s">
        <v>359</v>
      </c>
      <c r="V27" t="s">
        <v>326</v>
      </c>
      <c r="X27" s="2" t="str">
        <f t="shared" si="0"/>
        <v>2808-11-10</v>
      </c>
      <c r="Y27" s="2" t="str">
        <f t="shared" si="1"/>
        <v>2816-02-21</v>
      </c>
      <c r="Z27">
        <f t="shared" si="2"/>
        <v>7.2782846715328473</v>
      </c>
      <c r="AA27" t="str">
        <f t="shared" si="3"/>
        <v>R</v>
      </c>
    </row>
    <row r="28" spans="1:27" ht="17" x14ac:dyDescent="0.2">
      <c r="A28" t="s">
        <v>16</v>
      </c>
      <c r="B28">
        <v>84</v>
      </c>
      <c r="C28">
        <v>85</v>
      </c>
      <c r="D28">
        <v>15</v>
      </c>
      <c r="E28">
        <v>8</v>
      </c>
      <c r="F28">
        <v>19</v>
      </c>
      <c r="G28">
        <v>9</v>
      </c>
      <c r="H28">
        <v>44</v>
      </c>
      <c r="I28">
        <v>119</v>
      </c>
      <c r="J28" t="s">
        <v>1129</v>
      </c>
      <c r="K28">
        <v>2</v>
      </c>
      <c r="L28" t="s">
        <v>1131</v>
      </c>
      <c r="M28" t="s">
        <v>437</v>
      </c>
      <c r="N28" t="s">
        <v>355</v>
      </c>
      <c r="O28">
        <v>3</v>
      </c>
      <c r="P28">
        <v>4</v>
      </c>
      <c r="Q28" t="s">
        <v>326</v>
      </c>
      <c r="R28" t="s">
        <v>438</v>
      </c>
      <c r="S28" t="s">
        <v>439</v>
      </c>
      <c r="T28" t="s">
        <v>326</v>
      </c>
      <c r="U28" t="s">
        <v>359</v>
      </c>
      <c r="V28" t="s">
        <v>397</v>
      </c>
      <c r="X28" s="2" t="str">
        <f t="shared" si="0"/>
        <v>2808-12-15</v>
      </c>
      <c r="Y28" s="2" t="str">
        <f t="shared" si="1"/>
        <v>2816-03-10</v>
      </c>
      <c r="Z28">
        <f t="shared" si="2"/>
        <v>7.2317518248175183</v>
      </c>
      <c r="AA28" t="str">
        <f t="shared" si="3"/>
        <v>R</v>
      </c>
    </row>
    <row r="29" spans="1:27" ht="17" x14ac:dyDescent="0.2">
      <c r="A29" t="s">
        <v>17</v>
      </c>
      <c r="B29">
        <v>113</v>
      </c>
      <c r="C29">
        <v>120</v>
      </c>
      <c r="D29">
        <v>34</v>
      </c>
      <c r="E29">
        <v>17</v>
      </c>
      <c r="F29">
        <v>28</v>
      </c>
      <c r="G29">
        <v>16</v>
      </c>
      <c r="H29">
        <v>63</v>
      </c>
      <c r="I29">
        <v>137</v>
      </c>
      <c r="J29" t="s">
        <v>1129</v>
      </c>
      <c r="K29" t="s">
        <v>326</v>
      </c>
      <c r="L29" t="s">
        <v>326</v>
      </c>
      <c r="M29" t="s">
        <v>440</v>
      </c>
      <c r="N29" t="s">
        <v>355</v>
      </c>
      <c r="O29">
        <v>5</v>
      </c>
      <c r="P29">
        <v>4</v>
      </c>
      <c r="Q29">
        <v>4</v>
      </c>
      <c r="R29" t="s">
        <v>441</v>
      </c>
      <c r="S29" t="s">
        <v>442</v>
      </c>
      <c r="T29" t="s">
        <v>443</v>
      </c>
      <c r="U29" t="s">
        <v>359</v>
      </c>
      <c r="V29" t="s">
        <v>326</v>
      </c>
      <c r="X29" s="2" t="str">
        <f t="shared" si="0"/>
        <v>2808-06-29</v>
      </c>
      <c r="Y29" s="2" t="str">
        <f t="shared" si="1"/>
        <v>2815-12-24</v>
      </c>
      <c r="Z29">
        <f t="shared" si="2"/>
        <v>7.485284052019165</v>
      </c>
      <c r="AA29" t="str">
        <f t="shared" si="3"/>
        <v>R</v>
      </c>
    </row>
    <row r="30" spans="1:27" ht="17" x14ac:dyDescent="0.2">
      <c r="A30" t="s">
        <v>180</v>
      </c>
      <c r="B30">
        <v>74</v>
      </c>
      <c r="C30">
        <v>80</v>
      </c>
      <c r="D30">
        <v>11</v>
      </c>
      <c r="E30">
        <v>6</v>
      </c>
      <c r="F30">
        <v>16</v>
      </c>
      <c r="G30">
        <v>8</v>
      </c>
      <c r="H30" t="s">
        <v>326</v>
      </c>
      <c r="I30" t="s">
        <v>326</v>
      </c>
      <c r="J30" t="s">
        <v>1129</v>
      </c>
      <c r="K30" t="s">
        <v>326</v>
      </c>
      <c r="L30" t="s">
        <v>326</v>
      </c>
      <c r="M30" t="s">
        <v>363</v>
      </c>
      <c r="N30" t="s">
        <v>344</v>
      </c>
      <c r="O30">
        <v>4</v>
      </c>
      <c r="P30">
        <v>4</v>
      </c>
      <c r="Q30" t="s">
        <v>326</v>
      </c>
      <c r="R30" t="s">
        <v>444</v>
      </c>
      <c r="S30" t="s">
        <v>445</v>
      </c>
      <c r="T30" t="s">
        <v>326</v>
      </c>
      <c r="U30" t="s">
        <v>359</v>
      </c>
      <c r="V30" t="s">
        <v>326</v>
      </c>
      <c r="X30" s="2" t="str">
        <f t="shared" si="0"/>
        <v>2809-06-19</v>
      </c>
      <c r="Y30" s="2" t="str">
        <f t="shared" si="1"/>
        <v>2817-03-13</v>
      </c>
      <c r="Z30">
        <f t="shared" si="2"/>
        <v>7.7322786735625186</v>
      </c>
      <c r="AA30" t="str">
        <f t="shared" si="3"/>
        <v>R</v>
      </c>
    </row>
    <row r="31" spans="1:27" ht="17" x14ac:dyDescent="0.2">
      <c r="A31" t="s">
        <v>18</v>
      </c>
      <c r="B31">
        <v>76</v>
      </c>
      <c r="C31">
        <v>104</v>
      </c>
      <c r="D31">
        <v>24</v>
      </c>
      <c r="E31">
        <v>11</v>
      </c>
      <c r="F31">
        <v>18</v>
      </c>
      <c r="G31">
        <v>9</v>
      </c>
      <c r="H31">
        <v>43</v>
      </c>
      <c r="I31">
        <v>113</v>
      </c>
      <c r="J31" t="s">
        <v>1129</v>
      </c>
      <c r="K31" t="s">
        <v>326</v>
      </c>
      <c r="L31" t="s">
        <v>326</v>
      </c>
      <c r="M31" t="s">
        <v>446</v>
      </c>
      <c r="N31" t="s">
        <v>344</v>
      </c>
      <c r="O31">
        <v>5</v>
      </c>
      <c r="P31">
        <v>4</v>
      </c>
      <c r="Q31">
        <v>5</v>
      </c>
      <c r="R31" t="s">
        <v>447</v>
      </c>
      <c r="S31" t="s">
        <v>448</v>
      </c>
      <c r="T31" t="s">
        <v>449</v>
      </c>
      <c r="U31" t="s">
        <v>359</v>
      </c>
      <c r="V31" t="s">
        <v>326</v>
      </c>
      <c r="X31" s="2" t="str">
        <f t="shared" si="0"/>
        <v>2809-04-15</v>
      </c>
      <c r="Y31" s="2" t="str">
        <f t="shared" si="1"/>
        <v>2816-08-25</v>
      </c>
      <c r="Z31">
        <f t="shared" si="2"/>
        <v>7.3620807665982202</v>
      </c>
      <c r="AA31" t="str">
        <f t="shared" si="3"/>
        <v>R</v>
      </c>
    </row>
    <row r="32" spans="1:27" ht="17" x14ac:dyDescent="0.2">
      <c r="A32" t="s">
        <v>181</v>
      </c>
      <c r="B32" t="s">
        <v>326</v>
      </c>
      <c r="C32" t="s">
        <v>326</v>
      </c>
      <c r="D32" t="s">
        <v>326</v>
      </c>
      <c r="E32" t="s">
        <v>326</v>
      </c>
      <c r="F32" t="s">
        <v>326</v>
      </c>
      <c r="G32" t="s">
        <v>326</v>
      </c>
      <c r="H32" t="s">
        <v>326</v>
      </c>
      <c r="I32" t="s">
        <v>326</v>
      </c>
      <c r="J32" t="s">
        <v>326</v>
      </c>
      <c r="K32" t="s">
        <v>326</v>
      </c>
      <c r="L32" t="s">
        <v>326</v>
      </c>
      <c r="M32" t="s">
        <v>374</v>
      </c>
      <c r="N32" t="s">
        <v>355</v>
      </c>
      <c r="O32">
        <v>5</v>
      </c>
      <c r="P32" t="s">
        <v>326</v>
      </c>
      <c r="Q32" t="s">
        <v>326</v>
      </c>
      <c r="R32" t="s">
        <v>450</v>
      </c>
      <c r="S32" t="s">
        <v>326</v>
      </c>
      <c r="T32" t="s">
        <v>326</v>
      </c>
      <c r="U32" t="s">
        <v>359</v>
      </c>
      <c r="V32" t="s">
        <v>326</v>
      </c>
      <c r="X32" s="2" t="str">
        <f t="shared" si="0"/>
        <v>2809-02-27</v>
      </c>
      <c r="Y32" s="2" t="e">
        <f t="shared" si="1"/>
        <v>#VALUE!</v>
      </c>
      <c r="Z32" t="e">
        <f t="shared" si="2"/>
        <v>#VALUE!</v>
      </c>
      <c r="AA32" t="str">
        <f t="shared" si="3"/>
        <v>R</v>
      </c>
    </row>
    <row r="33" spans="1:27" ht="17" x14ac:dyDescent="0.2">
      <c r="A33" t="s">
        <v>182</v>
      </c>
      <c r="B33" t="s">
        <v>326</v>
      </c>
      <c r="C33" t="s">
        <v>326</v>
      </c>
      <c r="D33" t="s">
        <v>326</v>
      </c>
      <c r="E33" t="s">
        <v>326</v>
      </c>
      <c r="F33" t="s">
        <v>326</v>
      </c>
      <c r="G33" t="s">
        <v>326</v>
      </c>
      <c r="H33" t="s">
        <v>326</v>
      </c>
      <c r="I33" t="s">
        <v>326</v>
      </c>
      <c r="J33" t="s">
        <v>326</v>
      </c>
      <c r="K33" t="s">
        <v>326</v>
      </c>
      <c r="L33" t="s">
        <v>326</v>
      </c>
      <c r="M33" t="s">
        <v>451</v>
      </c>
      <c r="N33" t="s">
        <v>355</v>
      </c>
      <c r="O33">
        <v>5</v>
      </c>
      <c r="P33" t="s">
        <v>326</v>
      </c>
      <c r="Q33" t="s">
        <v>326</v>
      </c>
      <c r="R33" t="s">
        <v>452</v>
      </c>
      <c r="S33" t="s">
        <v>326</v>
      </c>
      <c r="T33" t="s">
        <v>326</v>
      </c>
      <c r="U33" t="s">
        <v>359</v>
      </c>
      <c r="V33" t="s">
        <v>326</v>
      </c>
      <c r="X33" s="2" t="str">
        <f t="shared" si="0"/>
        <v>2808-10-17</v>
      </c>
      <c r="Y33" s="2" t="e">
        <f t="shared" si="1"/>
        <v>#VALUE!</v>
      </c>
      <c r="Z33" t="e">
        <f t="shared" si="2"/>
        <v>#VALUE!</v>
      </c>
      <c r="AA33" t="str">
        <f t="shared" si="3"/>
        <v>R</v>
      </c>
    </row>
    <row r="34" spans="1:27" ht="17" x14ac:dyDescent="0.2">
      <c r="A34" t="s">
        <v>19</v>
      </c>
      <c r="B34">
        <v>121</v>
      </c>
      <c r="C34">
        <v>113</v>
      </c>
      <c r="D34">
        <v>21</v>
      </c>
      <c r="E34">
        <v>9</v>
      </c>
      <c r="F34">
        <v>25</v>
      </c>
      <c r="G34">
        <v>13</v>
      </c>
      <c r="H34">
        <v>40</v>
      </c>
      <c r="I34">
        <v>100</v>
      </c>
      <c r="J34" t="s">
        <v>1129</v>
      </c>
      <c r="K34" t="s">
        <v>326</v>
      </c>
      <c r="L34" t="s">
        <v>326</v>
      </c>
      <c r="M34" t="s">
        <v>453</v>
      </c>
      <c r="N34" t="s">
        <v>355</v>
      </c>
      <c r="O34">
        <v>5</v>
      </c>
      <c r="P34">
        <v>4</v>
      </c>
      <c r="Q34">
        <v>5</v>
      </c>
      <c r="R34" t="s">
        <v>454</v>
      </c>
      <c r="S34" t="s">
        <v>455</v>
      </c>
      <c r="T34" t="s">
        <v>456</v>
      </c>
      <c r="U34" t="s">
        <v>359</v>
      </c>
      <c r="V34" t="s">
        <v>326</v>
      </c>
      <c r="X34" s="2" t="str">
        <f t="shared" si="0"/>
        <v>2808-11-28</v>
      </c>
      <c r="Y34" s="2" t="str">
        <f t="shared" si="1"/>
        <v>2816-11-12</v>
      </c>
      <c r="Z34">
        <f t="shared" si="2"/>
        <v>7.9543795620437958</v>
      </c>
      <c r="AA34" t="str">
        <f t="shared" si="3"/>
        <v>R</v>
      </c>
    </row>
    <row r="35" spans="1:27" ht="17" x14ac:dyDescent="0.2">
      <c r="A35" t="s">
        <v>183</v>
      </c>
      <c r="B35">
        <v>117</v>
      </c>
      <c r="C35">
        <v>100</v>
      </c>
      <c r="D35">
        <v>27</v>
      </c>
      <c r="E35">
        <v>12</v>
      </c>
      <c r="F35">
        <v>7</v>
      </c>
      <c r="G35">
        <v>3</v>
      </c>
      <c r="H35">
        <v>45</v>
      </c>
      <c r="I35">
        <v>115</v>
      </c>
      <c r="J35" t="s">
        <v>1129</v>
      </c>
      <c r="K35" t="s">
        <v>326</v>
      </c>
      <c r="L35" t="s">
        <v>326</v>
      </c>
      <c r="M35" t="s">
        <v>457</v>
      </c>
      <c r="N35" t="s">
        <v>344</v>
      </c>
      <c r="O35">
        <v>4</v>
      </c>
      <c r="P35">
        <v>5</v>
      </c>
      <c r="Q35">
        <v>4</v>
      </c>
      <c r="R35" t="s">
        <v>458</v>
      </c>
      <c r="S35" t="s">
        <v>459</v>
      </c>
      <c r="T35" t="s">
        <v>460</v>
      </c>
      <c r="U35" t="s">
        <v>359</v>
      </c>
      <c r="V35" t="s">
        <v>397</v>
      </c>
      <c r="X35" s="2" t="str">
        <f t="shared" si="0"/>
        <v>2808-12-14</v>
      </c>
      <c r="Y35" s="2" t="str">
        <f t="shared" si="1"/>
        <v>2816-05-26</v>
      </c>
      <c r="Z35">
        <f t="shared" si="2"/>
        <v>7.445255474452555</v>
      </c>
      <c r="AA35" t="str">
        <f t="shared" si="3"/>
        <v>R</v>
      </c>
    </row>
    <row r="36" spans="1:27" ht="17" x14ac:dyDescent="0.2">
      <c r="A36" t="s">
        <v>20</v>
      </c>
      <c r="B36">
        <v>123</v>
      </c>
      <c r="C36">
        <v>120</v>
      </c>
      <c r="D36">
        <v>29</v>
      </c>
      <c r="E36">
        <v>14</v>
      </c>
      <c r="F36">
        <v>28</v>
      </c>
      <c r="G36">
        <v>16</v>
      </c>
      <c r="H36">
        <v>58</v>
      </c>
      <c r="I36">
        <v>134</v>
      </c>
      <c r="J36" t="s">
        <v>1129</v>
      </c>
      <c r="K36" t="s">
        <v>326</v>
      </c>
      <c r="L36" t="s">
        <v>326</v>
      </c>
      <c r="M36" t="s">
        <v>461</v>
      </c>
      <c r="N36" t="s">
        <v>344</v>
      </c>
      <c r="O36">
        <v>2</v>
      </c>
      <c r="P36">
        <v>3</v>
      </c>
      <c r="Q36">
        <v>4</v>
      </c>
      <c r="R36" t="s">
        <v>462</v>
      </c>
      <c r="S36" t="s">
        <v>463</v>
      </c>
      <c r="T36" t="s">
        <v>464</v>
      </c>
      <c r="U36" t="s">
        <v>359</v>
      </c>
      <c r="V36" t="s">
        <v>326</v>
      </c>
      <c r="X36" s="2" t="str">
        <f t="shared" si="0"/>
        <v>2809-07-16</v>
      </c>
      <c r="Y36" s="2" t="str">
        <f t="shared" si="1"/>
        <v>2816-11-13</v>
      </c>
      <c r="Z36">
        <f t="shared" si="2"/>
        <v>7.3292265571526354</v>
      </c>
      <c r="AA36" t="str">
        <f t="shared" si="3"/>
        <v>R</v>
      </c>
    </row>
    <row r="37" spans="1:27" ht="17" x14ac:dyDescent="0.2">
      <c r="A37" t="s">
        <v>21</v>
      </c>
      <c r="B37">
        <v>126</v>
      </c>
      <c r="C37">
        <v>93</v>
      </c>
      <c r="D37">
        <v>13</v>
      </c>
      <c r="E37">
        <v>8</v>
      </c>
      <c r="F37">
        <v>23</v>
      </c>
      <c r="G37">
        <v>12</v>
      </c>
      <c r="H37">
        <v>41</v>
      </c>
      <c r="I37">
        <v>114</v>
      </c>
      <c r="J37" t="s">
        <v>1129</v>
      </c>
      <c r="K37" t="s">
        <v>326</v>
      </c>
      <c r="L37" t="s">
        <v>326</v>
      </c>
      <c r="M37" t="s">
        <v>457</v>
      </c>
      <c r="N37" t="s">
        <v>355</v>
      </c>
      <c r="O37">
        <v>4</v>
      </c>
      <c r="P37">
        <v>4</v>
      </c>
      <c r="Q37">
        <v>5</v>
      </c>
      <c r="R37" t="s">
        <v>465</v>
      </c>
      <c r="S37" t="s">
        <v>466</v>
      </c>
      <c r="T37" t="s">
        <v>467</v>
      </c>
      <c r="U37" t="s">
        <v>359</v>
      </c>
      <c r="V37" t="s">
        <v>326</v>
      </c>
      <c r="X37" s="2" t="str">
        <f t="shared" si="0"/>
        <v>2808-12-14</v>
      </c>
      <c r="Y37" s="2" t="str">
        <f t="shared" si="1"/>
        <v>2816-04-10</v>
      </c>
      <c r="Z37">
        <f t="shared" si="2"/>
        <v>7.3193430656934311</v>
      </c>
      <c r="AA37" t="str">
        <f t="shared" si="3"/>
        <v>R</v>
      </c>
    </row>
    <row r="38" spans="1:27" ht="17" x14ac:dyDescent="0.2">
      <c r="A38" t="s">
        <v>22</v>
      </c>
      <c r="B38">
        <v>108</v>
      </c>
      <c r="C38">
        <v>115</v>
      </c>
      <c r="D38">
        <v>30</v>
      </c>
      <c r="E38">
        <v>14</v>
      </c>
      <c r="F38">
        <v>27</v>
      </c>
      <c r="G38">
        <v>15</v>
      </c>
      <c r="H38">
        <v>48</v>
      </c>
      <c r="I38">
        <v>120</v>
      </c>
      <c r="J38" t="s">
        <v>1129</v>
      </c>
      <c r="K38" t="s">
        <v>326</v>
      </c>
      <c r="L38" t="s">
        <v>326</v>
      </c>
      <c r="M38" t="s">
        <v>468</v>
      </c>
      <c r="N38" t="s">
        <v>344</v>
      </c>
      <c r="O38">
        <v>5</v>
      </c>
      <c r="P38">
        <v>5</v>
      </c>
      <c r="Q38" t="s">
        <v>326</v>
      </c>
      <c r="R38" t="s">
        <v>469</v>
      </c>
      <c r="S38" t="s">
        <v>470</v>
      </c>
      <c r="T38" t="s">
        <v>326</v>
      </c>
      <c r="U38" t="s">
        <v>359</v>
      </c>
      <c r="V38" t="s">
        <v>326</v>
      </c>
      <c r="X38" s="2" t="str">
        <f t="shared" si="0"/>
        <v>2809-04-17</v>
      </c>
      <c r="Y38" s="2" t="str">
        <f t="shared" si="1"/>
        <v>2816-10-22</v>
      </c>
      <c r="Z38">
        <f t="shared" si="2"/>
        <v>7.5154004106776178</v>
      </c>
      <c r="AA38" t="str">
        <f t="shared" si="3"/>
        <v>R</v>
      </c>
    </row>
    <row r="39" spans="1:27" ht="17" x14ac:dyDescent="0.2">
      <c r="A39" t="s">
        <v>184</v>
      </c>
      <c r="B39">
        <v>82</v>
      </c>
      <c r="C39">
        <v>93</v>
      </c>
      <c r="D39">
        <v>8</v>
      </c>
      <c r="E39">
        <v>6</v>
      </c>
      <c r="F39">
        <v>16</v>
      </c>
      <c r="G39">
        <v>8</v>
      </c>
      <c r="H39">
        <v>40</v>
      </c>
      <c r="I39">
        <v>111</v>
      </c>
      <c r="J39" t="s">
        <v>1129</v>
      </c>
      <c r="K39" t="s">
        <v>326</v>
      </c>
      <c r="L39" t="s">
        <v>326</v>
      </c>
      <c r="M39" t="s">
        <v>471</v>
      </c>
      <c r="N39" t="s">
        <v>344</v>
      </c>
      <c r="O39">
        <v>5</v>
      </c>
      <c r="P39" t="s">
        <v>326</v>
      </c>
      <c r="Q39">
        <v>4</v>
      </c>
      <c r="R39" t="s">
        <v>472</v>
      </c>
      <c r="S39" t="s">
        <v>473</v>
      </c>
      <c r="T39" t="s">
        <v>474</v>
      </c>
      <c r="U39" t="s">
        <v>359</v>
      </c>
      <c r="V39" t="s">
        <v>326</v>
      </c>
      <c r="X39" s="2" t="str">
        <f t="shared" si="0"/>
        <v>2808-11-04</v>
      </c>
      <c r="Y39" s="2" t="str">
        <f t="shared" si="1"/>
        <v>2816-04-13</v>
      </c>
      <c r="Z39">
        <f t="shared" si="2"/>
        <v>7.437043795620438</v>
      </c>
      <c r="AA39" t="str">
        <f t="shared" si="3"/>
        <v>R</v>
      </c>
    </row>
    <row r="40" spans="1:27" ht="17" x14ac:dyDescent="0.2">
      <c r="A40" t="s">
        <v>23</v>
      </c>
      <c r="B40">
        <v>115</v>
      </c>
      <c r="C40">
        <v>115</v>
      </c>
      <c r="D40">
        <v>23</v>
      </c>
      <c r="E40">
        <v>11</v>
      </c>
      <c r="F40">
        <v>26</v>
      </c>
      <c r="G40">
        <v>14</v>
      </c>
      <c r="H40">
        <v>56</v>
      </c>
      <c r="I40">
        <v>130</v>
      </c>
      <c r="J40" t="s">
        <v>1129</v>
      </c>
      <c r="K40" t="s">
        <v>326</v>
      </c>
      <c r="L40" t="s">
        <v>326</v>
      </c>
      <c r="M40" t="s">
        <v>475</v>
      </c>
      <c r="N40" t="s">
        <v>355</v>
      </c>
      <c r="O40">
        <v>3</v>
      </c>
      <c r="P40">
        <v>4</v>
      </c>
      <c r="Q40">
        <v>3</v>
      </c>
      <c r="R40" t="s">
        <v>476</v>
      </c>
      <c r="S40" t="s">
        <v>477</v>
      </c>
      <c r="T40" t="s">
        <v>478</v>
      </c>
      <c r="U40" t="s">
        <v>362</v>
      </c>
      <c r="V40" t="s">
        <v>326</v>
      </c>
      <c r="X40" s="2" t="str">
        <f t="shared" si="0"/>
        <v>2809-01-26</v>
      </c>
      <c r="Y40" s="2" t="str">
        <f t="shared" si="1"/>
        <v>2816-05-25</v>
      </c>
      <c r="Z40">
        <f t="shared" si="2"/>
        <v>7.3264887063655033</v>
      </c>
      <c r="AA40" t="str">
        <f t="shared" si="3"/>
        <v>R</v>
      </c>
    </row>
    <row r="41" spans="1:27" ht="17" x14ac:dyDescent="0.2">
      <c r="A41" t="s">
        <v>24</v>
      </c>
      <c r="B41">
        <v>135</v>
      </c>
      <c r="C41">
        <v>115</v>
      </c>
      <c r="D41">
        <v>29</v>
      </c>
      <c r="E41">
        <v>12</v>
      </c>
      <c r="F41">
        <v>29</v>
      </c>
      <c r="G41">
        <v>15</v>
      </c>
      <c r="H41">
        <v>47</v>
      </c>
      <c r="I41">
        <v>112</v>
      </c>
      <c r="J41" t="s">
        <v>1129</v>
      </c>
      <c r="K41" t="s">
        <v>326</v>
      </c>
      <c r="L41" t="s">
        <v>326</v>
      </c>
      <c r="M41" t="s">
        <v>479</v>
      </c>
      <c r="N41" t="s">
        <v>344</v>
      </c>
      <c r="O41">
        <v>5</v>
      </c>
      <c r="P41">
        <v>4</v>
      </c>
      <c r="Q41">
        <v>5</v>
      </c>
      <c r="R41" t="s">
        <v>480</v>
      </c>
      <c r="S41" t="s">
        <v>481</v>
      </c>
      <c r="T41" t="s">
        <v>482</v>
      </c>
      <c r="U41" t="s">
        <v>359</v>
      </c>
      <c r="V41" t="s">
        <v>326</v>
      </c>
      <c r="X41" s="2" t="str">
        <f t="shared" si="0"/>
        <v>2809-04-13</v>
      </c>
      <c r="Y41" s="2" t="str">
        <f t="shared" si="1"/>
        <v>2817-04-14</v>
      </c>
      <c r="Z41">
        <f t="shared" si="2"/>
        <v>8.0033465165804678</v>
      </c>
      <c r="AA41" t="str">
        <f t="shared" si="3"/>
        <v>R</v>
      </c>
    </row>
    <row r="42" spans="1:27" ht="17" x14ac:dyDescent="0.2">
      <c r="A42" t="s">
        <v>185</v>
      </c>
      <c r="B42">
        <v>93</v>
      </c>
      <c r="C42">
        <v>95</v>
      </c>
      <c r="D42">
        <v>17</v>
      </c>
      <c r="E42">
        <v>9</v>
      </c>
      <c r="F42">
        <v>22</v>
      </c>
      <c r="G42">
        <v>11</v>
      </c>
      <c r="H42">
        <v>32</v>
      </c>
      <c r="I42">
        <v>101</v>
      </c>
      <c r="J42" t="s">
        <v>1129</v>
      </c>
      <c r="K42" t="s">
        <v>326</v>
      </c>
      <c r="L42" t="s">
        <v>326</v>
      </c>
      <c r="M42" t="s">
        <v>483</v>
      </c>
      <c r="N42" t="s">
        <v>344</v>
      </c>
      <c r="O42">
        <v>5</v>
      </c>
      <c r="P42">
        <v>4</v>
      </c>
      <c r="Q42">
        <v>5</v>
      </c>
      <c r="R42" t="s">
        <v>484</v>
      </c>
      <c r="S42" t="s">
        <v>485</v>
      </c>
      <c r="T42" t="s">
        <v>486</v>
      </c>
      <c r="U42" t="s">
        <v>359</v>
      </c>
      <c r="V42" t="s">
        <v>326</v>
      </c>
      <c r="X42" s="2" t="str">
        <f t="shared" si="0"/>
        <v>2808-09-16</v>
      </c>
      <c r="Y42" s="2" t="str">
        <f t="shared" si="1"/>
        <v>2816-01-15</v>
      </c>
      <c r="Z42">
        <f t="shared" si="2"/>
        <v>7.327554744525548</v>
      </c>
      <c r="AA42" t="str">
        <f t="shared" si="3"/>
        <v>R</v>
      </c>
    </row>
    <row r="43" spans="1:27" ht="17" x14ac:dyDescent="0.2">
      <c r="A43" t="s">
        <v>186</v>
      </c>
      <c r="B43" t="s">
        <v>326</v>
      </c>
      <c r="C43" t="s">
        <v>326</v>
      </c>
      <c r="D43" t="s">
        <v>326</v>
      </c>
      <c r="E43" t="s">
        <v>326</v>
      </c>
      <c r="F43" t="s">
        <v>326</v>
      </c>
      <c r="G43" t="s">
        <v>326</v>
      </c>
      <c r="H43" t="s">
        <v>326</v>
      </c>
      <c r="I43" t="s">
        <v>326</v>
      </c>
      <c r="J43" t="s">
        <v>326</v>
      </c>
      <c r="K43" t="s">
        <v>326</v>
      </c>
      <c r="L43" t="s">
        <v>326</v>
      </c>
      <c r="M43" t="s">
        <v>487</v>
      </c>
      <c r="N43" t="s">
        <v>355</v>
      </c>
      <c r="O43">
        <v>4</v>
      </c>
      <c r="P43" t="s">
        <v>326</v>
      </c>
      <c r="Q43" t="s">
        <v>326</v>
      </c>
      <c r="R43" t="s">
        <v>488</v>
      </c>
      <c r="S43" t="s">
        <v>326</v>
      </c>
      <c r="T43" t="s">
        <v>326</v>
      </c>
      <c r="U43" t="s">
        <v>359</v>
      </c>
      <c r="V43" t="s">
        <v>326</v>
      </c>
      <c r="X43" s="2" t="str">
        <f t="shared" si="0"/>
        <v>2809-02-24</v>
      </c>
      <c r="Y43" s="2" t="e">
        <f t="shared" si="1"/>
        <v>#VALUE!</v>
      </c>
      <c r="Z43" t="e">
        <f t="shared" si="2"/>
        <v>#VALUE!</v>
      </c>
      <c r="AA43" t="str">
        <f t="shared" si="3"/>
        <v>R</v>
      </c>
    </row>
    <row r="44" spans="1:27" ht="17" x14ac:dyDescent="0.2">
      <c r="A44" t="s">
        <v>187</v>
      </c>
      <c r="B44">
        <v>107</v>
      </c>
      <c r="C44">
        <v>104</v>
      </c>
      <c r="D44">
        <v>25</v>
      </c>
      <c r="E44">
        <v>10</v>
      </c>
      <c r="F44">
        <v>26</v>
      </c>
      <c r="G44">
        <v>12</v>
      </c>
      <c r="H44">
        <v>49</v>
      </c>
      <c r="I44">
        <v>114</v>
      </c>
      <c r="J44" t="s">
        <v>1129</v>
      </c>
      <c r="K44" t="s">
        <v>326</v>
      </c>
      <c r="L44" t="s">
        <v>326</v>
      </c>
      <c r="M44" t="s">
        <v>489</v>
      </c>
      <c r="N44" t="s">
        <v>355</v>
      </c>
      <c r="O44">
        <v>4</v>
      </c>
      <c r="P44">
        <v>5</v>
      </c>
      <c r="Q44" t="s">
        <v>326</v>
      </c>
      <c r="R44" t="s">
        <v>490</v>
      </c>
      <c r="S44" t="s">
        <v>491</v>
      </c>
      <c r="T44" t="s">
        <v>326</v>
      </c>
      <c r="U44" t="s">
        <v>359</v>
      </c>
      <c r="V44" t="s">
        <v>326</v>
      </c>
      <c r="X44" s="2" t="str">
        <f t="shared" si="0"/>
        <v>2809-07-03</v>
      </c>
      <c r="Y44" s="2" t="str">
        <f t="shared" si="1"/>
        <v>2817-08-07</v>
      </c>
      <c r="Z44">
        <f t="shared" si="2"/>
        <v>8.0964405232735022</v>
      </c>
      <c r="AA44" t="str">
        <f t="shared" si="3"/>
        <v>R</v>
      </c>
    </row>
    <row r="45" spans="1:27" ht="17" x14ac:dyDescent="0.2">
      <c r="A45" t="s">
        <v>25</v>
      </c>
      <c r="B45">
        <v>119</v>
      </c>
      <c r="C45">
        <v>95</v>
      </c>
      <c r="D45">
        <v>17</v>
      </c>
      <c r="E45">
        <v>8</v>
      </c>
      <c r="F45">
        <v>19</v>
      </c>
      <c r="G45">
        <v>9</v>
      </c>
      <c r="H45">
        <v>32</v>
      </c>
      <c r="I45">
        <v>97</v>
      </c>
      <c r="J45" t="s">
        <v>1129</v>
      </c>
      <c r="K45" t="s">
        <v>326</v>
      </c>
      <c r="L45" t="s">
        <v>326</v>
      </c>
      <c r="M45" t="s">
        <v>492</v>
      </c>
      <c r="N45" t="s">
        <v>355</v>
      </c>
      <c r="O45">
        <v>4</v>
      </c>
      <c r="P45">
        <v>4</v>
      </c>
      <c r="Q45" t="s">
        <v>326</v>
      </c>
      <c r="R45" t="s">
        <v>493</v>
      </c>
      <c r="S45" t="s">
        <v>494</v>
      </c>
      <c r="T45" t="s">
        <v>326</v>
      </c>
      <c r="U45" t="s">
        <v>359</v>
      </c>
      <c r="V45" t="s">
        <v>326</v>
      </c>
      <c r="X45" s="2" t="str">
        <f t="shared" si="0"/>
        <v>2809-02-03</v>
      </c>
      <c r="Y45" s="2" t="str">
        <f t="shared" si="1"/>
        <v>2816-09-02</v>
      </c>
      <c r="Z45">
        <f t="shared" si="2"/>
        <v>7.5783709787816562</v>
      </c>
      <c r="AA45" t="str">
        <f t="shared" si="3"/>
        <v>R</v>
      </c>
    </row>
    <row r="46" spans="1:27" ht="17" x14ac:dyDescent="0.2">
      <c r="A46" t="s">
        <v>26</v>
      </c>
      <c r="B46">
        <v>110</v>
      </c>
      <c r="C46">
        <v>129</v>
      </c>
      <c r="D46">
        <v>31</v>
      </c>
      <c r="E46">
        <v>15</v>
      </c>
      <c r="F46">
        <v>29</v>
      </c>
      <c r="G46">
        <v>17</v>
      </c>
      <c r="H46">
        <v>60</v>
      </c>
      <c r="I46">
        <v>137</v>
      </c>
      <c r="J46" t="s">
        <v>1129</v>
      </c>
      <c r="K46" t="s">
        <v>326</v>
      </c>
      <c r="L46" t="s">
        <v>326</v>
      </c>
      <c r="M46" t="s">
        <v>495</v>
      </c>
      <c r="N46" t="s">
        <v>355</v>
      </c>
      <c r="O46">
        <v>4</v>
      </c>
      <c r="P46">
        <v>5</v>
      </c>
      <c r="Q46" t="s">
        <v>326</v>
      </c>
      <c r="R46" t="s">
        <v>496</v>
      </c>
      <c r="S46" t="s">
        <v>497</v>
      </c>
      <c r="T46" t="s">
        <v>498</v>
      </c>
      <c r="U46" t="s">
        <v>359</v>
      </c>
      <c r="V46" t="s">
        <v>326</v>
      </c>
      <c r="X46" s="2" t="str">
        <f t="shared" si="0"/>
        <v>2809-02-08</v>
      </c>
      <c r="Y46" s="2" t="str">
        <f t="shared" si="1"/>
        <v>2816-05-24</v>
      </c>
      <c r="Z46">
        <f t="shared" si="2"/>
        <v>7.2881587953456535</v>
      </c>
      <c r="AA46" t="str">
        <f t="shared" si="3"/>
        <v>R</v>
      </c>
    </row>
    <row r="47" spans="1:27" ht="17" x14ac:dyDescent="0.2">
      <c r="A47" t="s">
        <v>27</v>
      </c>
      <c r="B47">
        <v>116</v>
      </c>
      <c r="C47">
        <v>117</v>
      </c>
      <c r="D47">
        <v>28</v>
      </c>
      <c r="E47">
        <v>13</v>
      </c>
      <c r="F47">
        <v>29</v>
      </c>
      <c r="G47">
        <v>17</v>
      </c>
      <c r="H47">
        <v>44</v>
      </c>
      <c r="I47">
        <v>120</v>
      </c>
      <c r="J47" t="s">
        <v>1129</v>
      </c>
      <c r="K47" t="s">
        <v>326</v>
      </c>
      <c r="L47" t="s">
        <v>326</v>
      </c>
      <c r="M47" t="s">
        <v>384</v>
      </c>
      <c r="N47" t="s">
        <v>344</v>
      </c>
      <c r="O47">
        <v>4</v>
      </c>
      <c r="P47">
        <v>5</v>
      </c>
      <c r="Q47">
        <v>5</v>
      </c>
      <c r="R47" t="s">
        <v>499</v>
      </c>
      <c r="S47" t="s">
        <v>500</v>
      </c>
      <c r="T47" t="s">
        <v>501</v>
      </c>
      <c r="U47" t="s">
        <v>362</v>
      </c>
      <c r="V47" t="s">
        <v>326</v>
      </c>
      <c r="X47" s="2" t="str">
        <f t="shared" si="0"/>
        <v>2809-03-25</v>
      </c>
      <c r="Y47" s="2" t="str">
        <f t="shared" si="1"/>
        <v>2816-05-07</v>
      </c>
      <c r="Z47">
        <f t="shared" si="2"/>
        <v>7.1184120465434635</v>
      </c>
      <c r="AA47" t="str">
        <f t="shared" si="3"/>
        <v>R</v>
      </c>
    </row>
    <row r="48" spans="1:27" ht="17" x14ac:dyDescent="0.2">
      <c r="A48" t="s">
        <v>28</v>
      </c>
      <c r="B48">
        <v>108</v>
      </c>
      <c r="C48">
        <v>95</v>
      </c>
      <c r="D48">
        <v>10</v>
      </c>
      <c r="E48">
        <v>6</v>
      </c>
      <c r="F48">
        <v>20</v>
      </c>
      <c r="G48">
        <v>10</v>
      </c>
      <c r="H48">
        <v>30</v>
      </c>
      <c r="I48">
        <v>91</v>
      </c>
      <c r="J48" t="s">
        <v>1129</v>
      </c>
      <c r="K48" t="s">
        <v>326</v>
      </c>
      <c r="L48" t="s">
        <v>326</v>
      </c>
      <c r="M48" t="s">
        <v>502</v>
      </c>
      <c r="N48" t="s">
        <v>355</v>
      </c>
      <c r="O48">
        <v>5</v>
      </c>
      <c r="P48">
        <v>5</v>
      </c>
      <c r="Q48" t="s">
        <v>326</v>
      </c>
      <c r="R48" t="s">
        <v>503</v>
      </c>
      <c r="S48" t="s">
        <v>504</v>
      </c>
      <c r="T48" t="s">
        <v>326</v>
      </c>
      <c r="U48" t="s">
        <v>359</v>
      </c>
      <c r="V48" t="s">
        <v>326</v>
      </c>
      <c r="X48" s="2" t="str">
        <f t="shared" si="0"/>
        <v>2808-11-02</v>
      </c>
      <c r="Y48" s="2" t="str">
        <f t="shared" si="1"/>
        <v>2816-07-19</v>
      </c>
      <c r="Z48">
        <f t="shared" si="2"/>
        <v>7.7080291970802923</v>
      </c>
      <c r="AA48" t="str">
        <f t="shared" si="3"/>
        <v>R</v>
      </c>
    </row>
    <row r="49" spans="1:27" ht="17" x14ac:dyDescent="0.2">
      <c r="A49" t="s">
        <v>29</v>
      </c>
      <c r="B49">
        <v>126</v>
      </c>
      <c r="C49">
        <v>109</v>
      </c>
      <c r="D49">
        <v>14</v>
      </c>
      <c r="E49">
        <v>7</v>
      </c>
      <c r="F49">
        <v>25</v>
      </c>
      <c r="G49">
        <v>13</v>
      </c>
      <c r="H49">
        <v>48</v>
      </c>
      <c r="I49">
        <v>116</v>
      </c>
      <c r="J49" t="s">
        <v>1129</v>
      </c>
      <c r="K49" t="s">
        <v>326</v>
      </c>
      <c r="L49" t="s">
        <v>326</v>
      </c>
      <c r="M49" t="s">
        <v>487</v>
      </c>
      <c r="N49" t="s">
        <v>344</v>
      </c>
      <c r="O49">
        <v>4</v>
      </c>
      <c r="P49">
        <v>4</v>
      </c>
      <c r="Q49">
        <v>5</v>
      </c>
      <c r="R49" t="s">
        <v>505</v>
      </c>
      <c r="S49" t="s">
        <v>506</v>
      </c>
      <c r="T49" t="s">
        <v>507</v>
      </c>
      <c r="U49" t="s">
        <v>359</v>
      </c>
      <c r="V49" t="s">
        <v>326</v>
      </c>
      <c r="X49" s="2" t="str">
        <f t="shared" si="0"/>
        <v>2809-02-24</v>
      </c>
      <c r="Y49" s="2" t="str">
        <f t="shared" si="1"/>
        <v>2816-10-13</v>
      </c>
      <c r="Z49">
        <f t="shared" si="2"/>
        <v>7.6331279945242985</v>
      </c>
      <c r="AA49" t="str">
        <f t="shared" si="3"/>
        <v>R</v>
      </c>
    </row>
    <row r="50" spans="1:27" ht="17" x14ac:dyDescent="0.2">
      <c r="A50" t="s">
        <v>30</v>
      </c>
      <c r="B50">
        <v>139</v>
      </c>
      <c r="C50">
        <v>117</v>
      </c>
      <c r="D50">
        <v>28</v>
      </c>
      <c r="E50">
        <v>12</v>
      </c>
      <c r="F50">
        <v>22</v>
      </c>
      <c r="G50">
        <v>11</v>
      </c>
      <c r="H50">
        <v>54</v>
      </c>
      <c r="I50">
        <v>127</v>
      </c>
      <c r="J50" t="s">
        <v>1129</v>
      </c>
      <c r="K50" t="s">
        <v>326</v>
      </c>
      <c r="L50" t="s">
        <v>326</v>
      </c>
      <c r="M50" t="s">
        <v>508</v>
      </c>
      <c r="N50" t="s">
        <v>344</v>
      </c>
      <c r="O50">
        <v>5</v>
      </c>
      <c r="P50">
        <v>5</v>
      </c>
      <c r="Q50">
        <v>5</v>
      </c>
      <c r="R50" t="s">
        <v>509</v>
      </c>
      <c r="S50" t="s">
        <v>427</v>
      </c>
      <c r="T50" t="s">
        <v>510</v>
      </c>
      <c r="U50" t="s">
        <v>359</v>
      </c>
      <c r="V50" t="s">
        <v>326</v>
      </c>
      <c r="X50" s="2" t="str">
        <f t="shared" si="0"/>
        <v>2809-01-30</v>
      </c>
      <c r="Y50" s="2" t="str">
        <f t="shared" si="1"/>
        <v>2816-06-27</v>
      </c>
      <c r="Z50">
        <f t="shared" si="2"/>
        <v>7.4058863791923342</v>
      </c>
      <c r="AA50" t="str">
        <f t="shared" si="3"/>
        <v>R</v>
      </c>
    </row>
    <row r="51" spans="1:27" ht="17" x14ac:dyDescent="0.2">
      <c r="A51" t="s">
        <v>188</v>
      </c>
      <c r="B51">
        <v>108</v>
      </c>
      <c r="C51">
        <v>98</v>
      </c>
      <c r="D51">
        <v>16</v>
      </c>
      <c r="E51">
        <v>9</v>
      </c>
      <c r="F51">
        <v>21</v>
      </c>
      <c r="G51">
        <v>10</v>
      </c>
      <c r="H51">
        <v>39</v>
      </c>
      <c r="I51">
        <v>108</v>
      </c>
      <c r="J51" t="s">
        <v>1129</v>
      </c>
      <c r="K51" t="s">
        <v>326</v>
      </c>
      <c r="L51" t="s">
        <v>326</v>
      </c>
      <c r="M51" t="s">
        <v>511</v>
      </c>
      <c r="N51" t="s">
        <v>344</v>
      </c>
      <c r="O51">
        <v>5</v>
      </c>
      <c r="P51">
        <v>4</v>
      </c>
      <c r="Q51" t="s">
        <v>326</v>
      </c>
      <c r="R51" t="s">
        <v>512</v>
      </c>
      <c r="S51" t="s">
        <v>513</v>
      </c>
      <c r="T51" t="s">
        <v>326</v>
      </c>
      <c r="U51" t="s">
        <v>359</v>
      </c>
      <c r="V51" t="s">
        <v>326</v>
      </c>
      <c r="X51" s="2" t="str">
        <f t="shared" si="0"/>
        <v>2809-01-03</v>
      </c>
      <c r="Y51" s="2" t="str">
        <f t="shared" si="1"/>
        <v>2816-06-21</v>
      </c>
      <c r="Z51">
        <f t="shared" si="2"/>
        <v>7.4633812457221085</v>
      </c>
      <c r="AA51" t="str">
        <f t="shared" si="3"/>
        <v>R</v>
      </c>
    </row>
    <row r="52" spans="1:27" ht="17" x14ac:dyDescent="0.2">
      <c r="A52" t="s">
        <v>189</v>
      </c>
      <c r="B52" t="s">
        <v>326</v>
      </c>
      <c r="C52" t="s">
        <v>326</v>
      </c>
      <c r="D52" t="s">
        <v>326</v>
      </c>
      <c r="E52" t="s">
        <v>326</v>
      </c>
      <c r="F52" t="s">
        <v>326</v>
      </c>
      <c r="G52" t="s">
        <v>326</v>
      </c>
      <c r="H52" t="s">
        <v>326</v>
      </c>
      <c r="I52" t="s">
        <v>326</v>
      </c>
      <c r="J52" t="s">
        <v>326</v>
      </c>
      <c r="K52" t="s">
        <v>326</v>
      </c>
      <c r="L52" t="s">
        <v>326</v>
      </c>
      <c r="M52" t="s">
        <v>514</v>
      </c>
      <c r="N52" t="s">
        <v>344</v>
      </c>
      <c r="O52">
        <v>4</v>
      </c>
      <c r="P52" t="s">
        <v>326</v>
      </c>
      <c r="Q52" t="s">
        <v>326</v>
      </c>
      <c r="R52" t="s">
        <v>515</v>
      </c>
      <c r="S52" t="s">
        <v>326</v>
      </c>
      <c r="T52" t="s">
        <v>326</v>
      </c>
      <c r="U52" t="s">
        <v>359</v>
      </c>
      <c r="V52" t="s">
        <v>326</v>
      </c>
      <c r="X52" s="2" t="str">
        <f t="shared" si="0"/>
        <v>2808-07-02</v>
      </c>
      <c r="Y52" s="2" t="e">
        <f t="shared" si="1"/>
        <v>#VALUE!</v>
      </c>
      <c r="Z52" t="e">
        <f t="shared" si="2"/>
        <v>#VALUE!</v>
      </c>
      <c r="AA52" t="str">
        <f t="shared" si="3"/>
        <v>R</v>
      </c>
    </row>
    <row r="53" spans="1:27" ht="17" x14ac:dyDescent="0.2">
      <c r="A53" t="s">
        <v>31</v>
      </c>
      <c r="B53">
        <v>139</v>
      </c>
      <c r="C53">
        <v>123</v>
      </c>
      <c r="D53">
        <v>31</v>
      </c>
      <c r="E53">
        <v>15</v>
      </c>
      <c r="F53">
        <v>31</v>
      </c>
      <c r="G53">
        <v>19</v>
      </c>
      <c r="H53">
        <v>62</v>
      </c>
      <c r="I53">
        <v>137</v>
      </c>
      <c r="J53" t="s">
        <v>1129</v>
      </c>
      <c r="K53" t="s">
        <v>326</v>
      </c>
      <c r="L53" t="s">
        <v>326</v>
      </c>
      <c r="M53" t="s">
        <v>516</v>
      </c>
      <c r="N53" t="s">
        <v>355</v>
      </c>
      <c r="O53">
        <v>5</v>
      </c>
      <c r="P53">
        <v>5</v>
      </c>
      <c r="Q53">
        <v>4</v>
      </c>
      <c r="R53" t="s">
        <v>517</v>
      </c>
      <c r="S53" t="s">
        <v>506</v>
      </c>
      <c r="T53" t="s">
        <v>401</v>
      </c>
      <c r="U53" t="s">
        <v>359</v>
      </c>
      <c r="V53" t="s">
        <v>326</v>
      </c>
      <c r="X53" s="2" t="str">
        <f t="shared" si="0"/>
        <v>2809-05-17</v>
      </c>
      <c r="Y53" s="2" t="str">
        <f t="shared" si="1"/>
        <v>2816-10-13</v>
      </c>
      <c r="Z53">
        <f t="shared" si="2"/>
        <v>7.4086242299794662</v>
      </c>
      <c r="AA53" t="str">
        <f t="shared" si="3"/>
        <v>R</v>
      </c>
    </row>
    <row r="54" spans="1:27" ht="17" x14ac:dyDescent="0.2">
      <c r="A54" t="s">
        <v>190</v>
      </c>
      <c r="B54">
        <v>70</v>
      </c>
      <c r="C54">
        <v>102</v>
      </c>
      <c r="D54">
        <v>19</v>
      </c>
      <c r="E54">
        <v>9</v>
      </c>
      <c r="F54">
        <v>22</v>
      </c>
      <c r="G54">
        <v>11</v>
      </c>
      <c r="H54">
        <v>47</v>
      </c>
      <c r="I54">
        <v>119</v>
      </c>
      <c r="J54" t="s">
        <v>1129</v>
      </c>
      <c r="K54" t="s">
        <v>326</v>
      </c>
      <c r="L54" t="s">
        <v>326</v>
      </c>
      <c r="M54" t="s">
        <v>518</v>
      </c>
      <c r="N54" t="s">
        <v>344</v>
      </c>
      <c r="O54">
        <v>5</v>
      </c>
      <c r="P54">
        <v>3</v>
      </c>
      <c r="Q54">
        <v>2</v>
      </c>
      <c r="R54" t="s">
        <v>519</v>
      </c>
      <c r="S54" t="s">
        <v>520</v>
      </c>
      <c r="T54" t="s">
        <v>521</v>
      </c>
      <c r="U54" t="s">
        <v>359</v>
      </c>
      <c r="V54" t="s">
        <v>326</v>
      </c>
      <c r="X54" s="2" t="str">
        <f t="shared" si="0"/>
        <v>2809-05-10</v>
      </c>
      <c r="Y54" s="2" t="str">
        <f t="shared" si="1"/>
        <v>2816-11-07</v>
      </c>
      <c r="Z54">
        <f t="shared" si="2"/>
        <v>7.4962354551676933</v>
      </c>
      <c r="AA54" t="str">
        <f t="shared" si="3"/>
        <v>R</v>
      </c>
    </row>
    <row r="55" spans="1:27" ht="17" x14ac:dyDescent="0.2">
      <c r="A55" t="s">
        <v>32</v>
      </c>
      <c r="B55">
        <v>123</v>
      </c>
      <c r="C55">
        <v>120</v>
      </c>
      <c r="D55">
        <v>25</v>
      </c>
      <c r="E55">
        <v>12</v>
      </c>
      <c r="F55">
        <v>24</v>
      </c>
      <c r="G55">
        <v>12</v>
      </c>
      <c r="H55">
        <v>39</v>
      </c>
      <c r="I55">
        <v>112</v>
      </c>
      <c r="J55" t="s">
        <v>1129</v>
      </c>
      <c r="K55" t="s">
        <v>326</v>
      </c>
      <c r="L55" t="s">
        <v>326</v>
      </c>
      <c r="M55" t="s">
        <v>522</v>
      </c>
      <c r="N55" t="s">
        <v>344</v>
      </c>
      <c r="O55">
        <v>5</v>
      </c>
      <c r="P55">
        <v>5</v>
      </c>
      <c r="Q55">
        <v>5</v>
      </c>
      <c r="R55" t="s">
        <v>523</v>
      </c>
      <c r="S55" t="s">
        <v>524</v>
      </c>
      <c r="T55" t="s">
        <v>422</v>
      </c>
      <c r="U55" t="s">
        <v>359</v>
      </c>
      <c r="V55" t="s">
        <v>326</v>
      </c>
      <c r="X55" s="2" t="str">
        <f t="shared" si="0"/>
        <v>2809-01-11</v>
      </c>
      <c r="Y55" s="2" t="str">
        <f t="shared" si="1"/>
        <v>2816-03-31</v>
      </c>
      <c r="Z55">
        <f t="shared" si="2"/>
        <v>7.2169746748802188</v>
      </c>
      <c r="AA55" t="str">
        <f t="shared" si="3"/>
        <v>R</v>
      </c>
    </row>
    <row r="56" spans="1:27" ht="17" x14ac:dyDescent="0.2">
      <c r="A56" t="s">
        <v>33</v>
      </c>
      <c r="B56">
        <v>134</v>
      </c>
      <c r="C56">
        <v>136</v>
      </c>
      <c r="D56">
        <v>32</v>
      </c>
      <c r="E56">
        <v>15</v>
      </c>
      <c r="F56">
        <v>29</v>
      </c>
      <c r="G56">
        <v>17</v>
      </c>
      <c r="H56">
        <v>60</v>
      </c>
      <c r="I56">
        <v>130</v>
      </c>
      <c r="J56" t="s">
        <v>1129</v>
      </c>
      <c r="K56" t="s">
        <v>326</v>
      </c>
      <c r="L56" t="s">
        <v>326</v>
      </c>
      <c r="M56" t="s">
        <v>525</v>
      </c>
      <c r="N56" t="s">
        <v>344</v>
      </c>
      <c r="O56">
        <v>4</v>
      </c>
      <c r="P56">
        <v>5</v>
      </c>
      <c r="Q56">
        <v>5</v>
      </c>
      <c r="R56" t="s">
        <v>526</v>
      </c>
      <c r="S56" t="s">
        <v>527</v>
      </c>
      <c r="T56" t="s">
        <v>528</v>
      </c>
      <c r="U56" t="s">
        <v>359</v>
      </c>
      <c r="V56" t="s">
        <v>326</v>
      </c>
      <c r="X56" s="2" t="str">
        <f t="shared" si="0"/>
        <v>2809-03-06</v>
      </c>
      <c r="Y56" s="2" t="str">
        <f t="shared" si="1"/>
        <v>2816-11-26</v>
      </c>
      <c r="Z56">
        <f t="shared" si="2"/>
        <v>7.7262149212867897</v>
      </c>
      <c r="AA56" t="str">
        <f t="shared" si="3"/>
        <v>R</v>
      </c>
    </row>
    <row r="57" spans="1:27" ht="17" x14ac:dyDescent="0.2">
      <c r="A57" t="s">
        <v>34</v>
      </c>
      <c r="B57">
        <v>115</v>
      </c>
      <c r="C57">
        <v>117</v>
      </c>
      <c r="D57">
        <v>23</v>
      </c>
      <c r="E57">
        <v>10</v>
      </c>
      <c r="F57">
        <v>37</v>
      </c>
      <c r="G57">
        <v>19</v>
      </c>
      <c r="H57">
        <v>44</v>
      </c>
      <c r="I57">
        <v>116</v>
      </c>
      <c r="J57" t="s">
        <v>1129</v>
      </c>
      <c r="K57" t="s">
        <v>326</v>
      </c>
      <c r="L57" t="s">
        <v>326</v>
      </c>
      <c r="M57" t="s">
        <v>529</v>
      </c>
      <c r="N57" t="s">
        <v>355</v>
      </c>
      <c r="O57">
        <v>5</v>
      </c>
      <c r="P57">
        <v>5</v>
      </c>
      <c r="Q57">
        <v>5</v>
      </c>
      <c r="R57" t="s">
        <v>530</v>
      </c>
      <c r="S57" t="s">
        <v>531</v>
      </c>
      <c r="T57" t="s">
        <v>532</v>
      </c>
      <c r="U57" t="s">
        <v>359</v>
      </c>
      <c r="V57" t="s">
        <v>326</v>
      </c>
      <c r="X57" s="2" t="str">
        <f t="shared" si="0"/>
        <v>2808-08-19</v>
      </c>
      <c r="Y57" s="2" t="str">
        <f t="shared" si="1"/>
        <v>2816-01-22</v>
      </c>
      <c r="Z57">
        <f t="shared" si="2"/>
        <v>7.4233576642335768</v>
      </c>
      <c r="AA57" t="str">
        <f t="shared" si="3"/>
        <v>R</v>
      </c>
    </row>
    <row r="58" spans="1:27" ht="17" x14ac:dyDescent="0.2">
      <c r="A58" t="s">
        <v>191</v>
      </c>
      <c r="B58">
        <v>76</v>
      </c>
      <c r="C58">
        <v>102</v>
      </c>
      <c r="D58">
        <v>30</v>
      </c>
      <c r="E58">
        <v>14</v>
      </c>
      <c r="F58">
        <v>19</v>
      </c>
      <c r="G58">
        <v>9</v>
      </c>
      <c r="H58">
        <v>42</v>
      </c>
      <c r="I58">
        <v>114</v>
      </c>
      <c r="J58" t="s">
        <v>1129</v>
      </c>
      <c r="K58" t="s">
        <v>326</v>
      </c>
      <c r="L58" t="s">
        <v>326</v>
      </c>
      <c r="M58" t="s">
        <v>533</v>
      </c>
      <c r="N58" t="s">
        <v>344</v>
      </c>
      <c r="O58">
        <v>5</v>
      </c>
      <c r="P58">
        <v>5</v>
      </c>
      <c r="Q58" t="s">
        <v>326</v>
      </c>
      <c r="R58" t="s">
        <v>534</v>
      </c>
      <c r="S58" t="s">
        <v>535</v>
      </c>
      <c r="T58" t="s">
        <v>326</v>
      </c>
      <c r="U58" t="s">
        <v>359</v>
      </c>
      <c r="V58" t="s">
        <v>326</v>
      </c>
      <c r="X58" s="2" t="str">
        <f t="shared" si="0"/>
        <v>2808-11-13</v>
      </c>
      <c r="Y58" s="2" t="str">
        <f t="shared" si="1"/>
        <v>2816-04-21</v>
      </c>
      <c r="Z58">
        <f t="shared" si="2"/>
        <v>7.4343065693430663</v>
      </c>
      <c r="AA58" t="str">
        <f t="shared" si="3"/>
        <v>R</v>
      </c>
    </row>
    <row r="59" spans="1:27" ht="17" x14ac:dyDescent="0.2">
      <c r="A59" t="s">
        <v>35</v>
      </c>
      <c r="B59">
        <v>118</v>
      </c>
      <c r="C59">
        <v>127</v>
      </c>
      <c r="D59">
        <v>28</v>
      </c>
      <c r="E59">
        <v>13</v>
      </c>
      <c r="F59">
        <v>28</v>
      </c>
      <c r="G59">
        <v>16</v>
      </c>
      <c r="H59">
        <v>53</v>
      </c>
      <c r="I59">
        <v>129</v>
      </c>
      <c r="J59" t="s">
        <v>1129</v>
      </c>
      <c r="K59" t="s">
        <v>326</v>
      </c>
      <c r="L59" t="s">
        <v>326</v>
      </c>
      <c r="M59" t="s">
        <v>536</v>
      </c>
      <c r="N59" t="s">
        <v>355</v>
      </c>
      <c r="O59">
        <v>5</v>
      </c>
      <c r="P59">
        <v>4</v>
      </c>
      <c r="Q59">
        <v>4</v>
      </c>
      <c r="R59" t="s">
        <v>490</v>
      </c>
      <c r="S59" t="s">
        <v>537</v>
      </c>
      <c r="T59" t="s">
        <v>538</v>
      </c>
      <c r="U59" t="s">
        <v>359</v>
      </c>
      <c r="V59" t="s">
        <v>326</v>
      </c>
      <c r="X59" s="2" t="str">
        <f t="shared" si="0"/>
        <v>2809-07-15</v>
      </c>
      <c r="Y59" s="2" t="str">
        <f t="shared" si="1"/>
        <v>2816-10-11</v>
      </c>
      <c r="Z59">
        <f t="shared" si="2"/>
        <v>7.2416153319644083</v>
      </c>
      <c r="AA59" t="str">
        <f t="shared" si="3"/>
        <v>R</v>
      </c>
    </row>
    <row r="60" spans="1:27" ht="17" x14ac:dyDescent="0.2">
      <c r="A60" t="s">
        <v>36</v>
      </c>
      <c r="B60">
        <v>112</v>
      </c>
      <c r="C60">
        <v>107</v>
      </c>
      <c r="D60">
        <v>32</v>
      </c>
      <c r="E60">
        <v>16</v>
      </c>
      <c r="F60">
        <v>24</v>
      </c>
      <c r="G60">
        <v>12</v>
      </c>
      <c r="H60">
        <v>57</v>
      </c>
      <c r="I60">
        <v>131</v>
      </c>
      <c r="J60" t="s">
        <v>1129</v>
      </c>
      <c r="K60" t="s">
        <v>326</v>
      </c>
      <c r="L60" t="s">
        <v>326</v>
      </c>
      <c r="M60" t="s">
        <v>539</v>
      </c>
      <c r="N60" t="s">
        <v>355</v>
      </c>
      <c r="O60">
        <v>5</v>
      </c>
      <c r="P60">
        <v>5</v>
      </c>
      <c r="Q60" t="s">
        <v>326</v>
      </c>
      <c r="R60" t="s">
        <v>540</v>
      </c>
      <c r="S60" t="s">
        <v>541</v>
      </c>
      <c r="T60" t="s">
        <v>326</v>
      </c>
      <c r="U60" t="s">
        <v>362</v>
      </c>
      <c r="V60" t="s">
        <v>326</v>
      </c>
      <c r="X60" s="2" t="str">
        <f t="shared" si="0"/>
        <v>2809-03-09</v>
      </c>
      <c r="Y60" s="2" t="str">
        <f t="shared" si="1"/>
        <v>2816-07-08</v>
      </c>
      <c r="Z60">
        <f t="shared" si="2"/>
        <v>7.3319644079397674</v>
      </c>
      <c r="AA60" t="str">
        <f t="shared" si="3"/>
        <v>R</v>
      </c>
    </row>
    <row r="61" spans="1:27" ht="17" x14ac:dyDescent="0.2">
      <c r="A61" t="s">
        <v>37</v>
      </c>
      <c r="B61">
        <v>144</v>
      </c>
      <c r="C61">
        <v>123</v>
      </c>
      <c r="D61">
        <v>30</v>
      </c>
      <c r="E61">
        <v>15</v>
      </c>
      <c r="F61">
        <v>28</v>
      </c>
      <c r="G61">
        <v>16</v>
      </c>
      <c r="H61">
        <v>58</v>
      </c>
      <c r="I61">
        <v>134</v>
      </c>
      <c r="J61" t="s">
        <v>1129</v>
      </c>
      <c r="K61" t="s">
        <v>326</v>
      </c>
      <c r="L61" t="s">
        <v>326</v>
      </c>
      <c r="M61" t="s">
        <v>542</v>
      </c>
      <c r="N61" t="s">
        <v>355</v>
      </c>
      <c r="O61">
        <v>5</v>
      </c>
      <c r="P61">
        <v>5</v>
      </c>
      <c r="Q61">
        <v>5</v>
      </c>
      <c r="R61" t="s">
        <v>543</v>
      </c>
      <c r="S61" t="s">
        <v>544</v>
      </c>
      <c r="T61" t="s">
        <v>545</v>
      </c>
      <c r="U61" t="s">
        <v>359</v>
      </c>
      <c r="V61" t="s">
        <v>326</v>
      </c>
      <c r="X61" s="2" t="str">
        <f t="shared" si="0"/>
        <v>2808-09-06</v>
      </c>
      <c r="Y61" s="2" t="str">
        <f t="shared" si="1"/>
        <v>2815-12-23</v>
      </c>
      <c r="Z61">
        <f t="shared" si="2"/>
        <v>7.2936344969199176</v>
      </c>
      <c r="AA61" t="str">
        <f t="shared" si="3"/>
        <v>R</v>
      </c>
    </row>
    <row r="62" spans="1:27" ht="17" x14ac:dyDescent="0.2">
      <c r="A62" t="s">
        <v>192</v>
      </c>
      <c r="B62" t="s">
        <v>326</v>
      </c>
      <c r="C62" t="s">
        <v>326</v>
      </c>
      <c r="D62" t="s">
        <v>326</v>
      </c>
      <c r="E62" t="s">
        <v>326</v>
      </c>
      <c r="F62" t="s">
        <v>326</v>
      </c>
      <c r="G62" t="s">
        <v>326</v>
      </c>
      <c r="H62" t="s">
        <v>326</v>
      </c>
      <c r="I62" t="s">
        <v>326</v>
      </c>
      <c r="J62" t="s">
        <v>326</v>
      </c>
      <c r="K62" t="s">
        <v>326</v>
      </c>
      <c r="L62" t="s">
        <v>326</v>
      </c>
      <c r="M62" t="s">
        <v>546</v>
      </c>
      <c r="N62" t="s">
        <v>355</v>
      </c>
      <c r="O62">
        <v>5</v>
      </c>
      <c r="P62" t="s">
        <v>326</v>
      </c>
      <c r="Q62" t="s">
        <v>326</v>
      </c>
      <c r="R62" t="s">
        <v>547</v>
      </c>
      <c r="S62" t="s">
        <v>326</v>
      </c>
      <c r="T62" t="s">
        <v>326</v>
      </c>
      <c r="U62" t="s">
        <v>359</v>
      </c>
      <c r="V62" t="s">
        <v>326</v>
      </c>
      <c r="X62" s="2" t="str">
        <f t="shared" si="0"/>
        <v>2809-01-10</v>
      </c>
      <c r="Y62" s="2" t="e">
        <f t="shared" si="1"/>
        <v>#VALUE!</v>
      </c>
      <c r="Z62" t="e">
        <f t="shared" si="2"/>
        <v>#VALUE!</v>
      </c>
      <c r="AA62" t="str">
        <f t="shared" si="3"/>
        <v>R</v>
      </c>
    </row>
    <row r="63" spans="1:27" ht="17" x14ac:dyDescent="0.2">
      <c r="A63" t="s">
        <v>38</v>
      </c>
      <c r="B63">
        <v>126</v>
      </c>
      <c r="C63">
        <v>107</v>
      </c>
      <c r="D63">
        <v>22</v>
      </c>
      <c r="E63">
        <v>10</v>
      </c>
      <c r="F63">
        <v>31</v>
      </c>
      <c r="G63">
        <v>19</v>
      </c>
      <c r="H63">
        <v>41</v>
      </c>
      <c r="I63">
        <v>108</v>
      </c>
      <c r="J63" t="s">
        <v>1129</v>
      </c>
      <c r="K63" t="s">
        <v>326</v>
      </c>
      <c r="L63" t="s">
        <v>326</v>
      </c>
      <c r="M63" t="s">
        <v>548</v>
      </c>
      <c r="N63" t="s">
        <v>355</v>
      </c>
      <c r="O63">
        <v>5</v>
      </c>
      <c r="P63">
        <v>5</v>
      </c>
      <c r="Q63" t="s">
        <v>326</v>
      </c>
      <c r="R63" t="s">
        <v>549</v>
      </c>
      <c r="S63" t="s">
        <v>550</v>
      </c>
      <c r="T63" t="s">
        <v>326</v>
      </c>
      <c r="U63" t="s">
        <v>359</v>
      </c>
      <c r="V63" t="s">
        <v>326</v>
      </c>
      <c r="X63" s="2" t="str">
        <f t="shared" si="0"/>
        <v>2809-08-19</v>
      </c>
      <c r="Y63" s="2" t="str">
        <f t="shared" si="1"/>
        <v>2817-05-07</v>
      </c>
      <c r="Z63">
        <f t="shared" si="2"/>
        <v>7.7158503194402188</v>
      </c>
      <c r="AA63" t="str">
        <f t="shared" si="3"/>
        <v>R</v>
      </c>
    </row>
    <row r="64" spans="1:27" ht="17" x14ac:dyDescent="0.2">
      <c r="A64" t="s">
        <v>193</v>
      </c>
      <c r="B64">
        <v>112</v>
      </c>
      <c r="C64">
        <v>87</v>
      </c>
      <c r="D64">
        <v>18</v>
      </c>
      <c r="E64">
        <v>8</v>
      </c>
      <c r="F64">
        <v>22</v>
      </c>
      <c r="G64">
        <v>11</v>
      </c>
      <c r="H64">
        <v>36</v>
      </c>
      <c r="I64">
        <v>105</v>
      </c>
      <c r="J64" t="s">
        <v>1129</v>
      </c>
      <c r="K64" t="s">
        <v>326</v>
      </c>
      <c r="L64" t="s">
        <v>326</v>
      </c>
      <c r="M64" t="s">
        <v>551</v>
      </c>
      <c r="N64" t="s">
        <v>344</v>
      </c>
      <c r="O64">
        <v>5</v>
      </c>
      <c r="P64">
        <v>5</v>
      </c>
      <c r="Q64" t="s">
        <v>326</v>
      </c>
      <c r="R64" t="s">
        <v>552</v>
      </c>
      <c r="S64" t="s">
        <v>553</v>
      </c>
      <c r="T64" t="s">
        <v>326</v>
      </c>
      <c r="U64" t="s">
        <v>359</v>
      </c>
      <c r="V64" t="s">
        <v>326</v>
      </c>
      <c r="X64" s="2" t="str">
        <f t="shared" si="0"/>
        <v>2809-06-23</v>
      </c>
      <c r="Y64" s="2" t="str">
        <f t="shared" si="1"/>
        <v>2816-11-17</v>
      </c>
      <c r="Z64">
        <f t="shared" si="2"/>
        <v>7.4031485284052021</v>
      </c>
      <c r="AA64" t="str">
        <f t="shared" si="3"/>
        <v>R</v>
      </c>
    </row>
    <row r="65" spans="1:27" ht="17" x14ac:dyDescent="0.2">
      <c r="A65" t="s">
        <v>194</v>
      </c>
      <c r="B65">
        <v>118</v>
      </c>
      <c r="C65" t="s">
        <v>326</v>
      </c>
      <c r="D65" t="s">
        <v>326</v>
      </c>
      <c r="E65" t="s">
        <v>326</v>
      </c>
      <c r="F65">
        <v>24</v>
      </c>
      <c r="G65">
        <v>12</v>
      </c>
      <c r="H65">
        <v>46</v>
      </c>
      <c r="I65">
        <v>123</v>
      </c>
      <c r="J65" t="s">
        <v>1129</v>
      </c>
      <c r="K65" t="s">
        <v>326</v>
      </c>
      <c r="L65" t="s">
        <v>326</v>
      </c>
      <c r="M65" t="s">
        <v>554</v>
      </c>
      <c r="N65" t="s">
        <v>355</v>
      </c>
      <c r="O65">
        <v>3</v>
      </c>
      <c r="P65">
        <v>2</v>
      </c>
      <c r="Q65" t="s">
        <v>326</v>
      </c>
      <c r="R65" t="s">
        <v>555</v>
      </c>
      <c r="S65" t="s">
        <v>556</v>
      </c>
      <c r="T65" t="s">
        <v>326</v>
      </c>
      <c r="U65" t="s">
        <v>359</v>
      </c>
      <c r="V65" t="s">
        <v>326</v>
      </c>
      <c r="X65" s="2" t="str">
        <f t="shared" si="0"/>
        <v>2809-07-31</v>
      </c>
      <c r="Y65" s="2" t="str">
        <f t="shared" si="1"/>
        <v>2816-09-21</v>
      </c>
      <c r="Z65">
        <f t="shared" si="2"/>
        <v>7.1430527036276521</v>
      </c>
      <c r="AA65" t="str">
        <f t="shared" si="3"/>
        <v>L</v>
      </c>
    </row>
    <row r="66" spans="1:27" ht="17" x14ac:dyDescent="0.2">
      <c r="A66" t="s">
        <v>195</v>
      </c>
      <c r="B66">
        <v>123</v>
      </c>
      <c r="C66">
        <v>113</v>
      </c>
      <c r="D66">
        <v>30</v>
      </c>
      <c r="E66">
        <v>15</v>
      </c>
      <c r="F66">
        <v>27</v>
      </c>
      <c r="G66">
        <v>15</v>
      </c>
      <c r="H66">
        <v>52</v>
      </c>
      <c r="I66">
        <v>128</v>
      </c>
      <c r="J66" t="s">
        <v>1128</v>
      </c>
      <c r="K66" t="s">
        <v>326</v>
      </c>
      <c r="L66" t="s">
        <v>326</v>
      </c>
      <c r="M66" t="s">
        <v>557</v>
      </c>
      <c r="N66" t="s">
        <v>355</v>
      </c>
      <c r="O66">
        <v>5</v>
      </c>
      <c r="P66">
        <v>5</v>
      </c>
      <c r="Q66" t="s">
        <v>326</v>
      </c>
      <c r="R66" t="s">
        <v>558</v>
      </c>
      <c r="S66" t="s">
        <v>559</v>
      </c>
      <c r="T66" t="s">
        <v>326</v>
      </c>
      <c r="U66" t="s">
        <v>359</v>
      </c>
      <c r="V66" t="s">
        <v>326</v>
      </c>
      <c r="X66" s="2" t="str">
        <f t="shared" si="0"/>
        <v>2809-05-25</v>
      </c>
      <c r="Y66" s="2" t="str">
        <f t="shared" si="1"/>
        <v>2816-07-12</v>
      </c>
      <c r="Z66">
        <f t="shared" si="2"/>
        <v>7.1321013004791238</v>
      </c>
      <c r="AA66" t="str">
        <f t="shared" si="3"/>
        <v>R</v>
      </c>
    </row>
    <row r="67" spans="1:27" ht="17" x14ac:dyDescent="0.2">
      <c r="A67" t="s">
        <v>196</v>
      </c>
      <c r="B67">
        <v>105</v>
      </c>
      <c r="C67">
        <v>115</v>
      </c>
      <c r="D67" t="s">
        <v>326</v>
      </c>
      <c r="E67" t="s">
        <v>326</v>
      </c>
      <c r="F67">
        <v>23</v>
      </c>
      <c r="G67">
        <v>12</v>
      </c>
      <c r="H67">
        <v>48</v>
      </c>
      <c r="I67">
        <v>125</v>
      </c>
      <c r="J67" t="s">
        <v>1129</v>
      </c>
      <c r="K67" t="s">
        <v>326</v>
      </c>
      <c r="L67" t="s">
        <v>326</v>
      </c>
      <c r="M67" t="s">
        <v>560</v>
      </c>
      <c r="N67" t="s">
        <v>344</v>
      </c>
      <c r="O67">
        <v>5</v>
      </c>
      <c r="P67">
        <v>5</v>
      </c>
      <c r="Q67" t="s">
        <v>326</v>
      </c>
      <c r="R67" t="s">
        <v>561</v>
      </c>
      <c r="S67" t="s">
        <v>562</v>
      </c>
      <c r="T67" t="s">
        <v>326</v>
      </c>
      <c r="U67" t="s">
        <v>359</v>
      </c>
      <c r="V67" t="s">
        <v>326</v>
      </c>
      <c r="X67" s="2" t="str">
        <f t="shared" ref="X67:X130" si="4">CONCATENATE(LEFT(M67,4)+1000, RIGHT(M67,6))</f>
        <v>2809-10-02</v>
      </c>
      <c r="Y67" s="2" t="str">
        <f t="shared" ref="Y67:Y130" si="5">CONCATENATE(LEFT(S67,4)+1000, RIGHT(S67,6))</f>
        <v>2816-12-01</v>
      </c>
      <c r="Z67">
        <f t="shared" ref="Z67:Z130" si="6">YEARFRAC(X67,Y67,1)</f>
        <v>7.1649555099247095</v>
      </c>
      <c r="AA67" t="str">
        <f t="shared" ref="AA67:AA130" si="7">IF(OR(P67&gt;3, P67=3),"R","L")</f>
        <v>R</v>
      </c>
    </row>
    <row r="68" spans="1:27" ht="17" x14ac:dyDescent="0.2">
      <c r="A68" t="s">
        <v>197</v>
      </c>
      <c r="B68">
        <v>117</v>
      </c>
      <c r="C68">
        <v>113</v>
      </c>
      <c r="D68">
        <v>15</v>
      </c>
      <c r="E68">
        <v>7</v>
      </c>
      <c r="F68">
        <v>28</v>
      </c>
      <c r="G68">
        <v>16</v>
      </c>
      <c r="H68">
        <v>32</v>
      </c>
      <c r="I68">
        <v>97</v>
      </c>
      <c r="J68" t="s">
        <v>1129</v>
      </c>
      <c r="K68" t="s">
        <v>326</v>
      </c>
      <c r="L68" t="s">
        <v>326</v>
      </c>
      <c r="M68" t="s">
        <v>508</v>
      </c>
      <c r="N68" t="s">
        <v>344</v>
      </c>
      <c r="O68">
        <v>5</v>
      </c>
      <c r="P68">
        <v>5</v>
      </c>
      <c r="Q68">
        <v>5</v>
      </c>
      <c r="R68" t="s">
        <v>563</v>
      </c>
      <c r="S68" t="s">
        <v>564</v>
      </c>
      <c r="T68" t="s">
        <v>565</v>
      </c>
      <c r="U68" t="s">
        <v>362</v>
      </c>
      <c r="V68" t="s">
        <v>326</v>
      </c>
      <c r="X68" s="2" t="str">
        <f t="shared" si="4"/>
        <v>2809-01-30</v>
      </c>
      <c r="Y68" s="2" t="str">
        <f t="shared" si="5"/>
        <v>2816-07-06</v>
      </c>
      <c r="Z68">
        <f t="shared" si="6"/>
        <v>7.4305270362765228</v>
      </c>
      <c r="AA68" t="str">
        <f t="shared" si="7"/>
        <v>R</v>
      </c>
    </row>
    <row r="69" spans="1:27" ht="17" x14ac:dyDescent="0.2">
      <c r="A69" t="s">
        <v>39</v>
      </c>
      <c r="B69">
        <v>116</v>
      </c>
      <c r="C69">
        <v>120</v>
      </c>
      <c r="D69">
        <v>33</v>
      </c>
      <c r="E69">
        <v>17</v>
      </c>
      <c r="F69">
        <v>27</v>
      </c>
      <c r="G69">
        <v>15</v>
      </c>
      <c r="H69">
        <v>56</v>
      </c>
      <c r="I69">
        <v>131</v>
      </c>
      <c r="J69" t="s">
        <v>1129</v>
      </c>
      <c r="K69" t="s">
        <v>326</v>
      </c>
      <c r="L69" t="s">
        <v>326</v>
      </c>
      <c r="M69" t="s">
        <v>566</v>
      </c>
      <c r="N69" t="s">
        <v>344</v>
      </c>
      <c r="O69">
        <v>5</v>
      </c>
      <c r="P69">
        <v>5</v>
      </c>
      <c r="Q69">
        <v>5</v>
      </c>
      <c r="R69" t="s">
        <v>567</v>
      </c>
      <c r="S69" t="s">
        <v>568</v>
      </c>
      <c r="T69" t="s">
        <v>569</v>
      </c>
      <c r="U69" t="s">
        <v>359</v>
      </c>
      <c r="V69" t="s">
        <v>326</v>
      </c>
      <c r="X69" s="2" t="str">
        <f t="shared" si="4"/>
        <v>2810-01-20</v>
      </c>
      <c r="Y69" s="2" t="str">
        <f t="shared" si="5"/>
        <v>2817-05-04</v>
      </c>
      <c r="Z69">
        <f t="shared" si="6"/>
        <v>7.2854209445585214</v>
      </c>
      <c r="AA69" t="str">
        <f t="shared" si="7"/>
        <v>R</v>
      </c>
    </row>
    <row r="70" spans="1:27" ht="17" x14ac:dyDescent="0.2">
      <c r="A70" t="s">
        <v>198</v>
      </c>
      <c r="B70">
        <v>131</v>
      </c>
      <c r="C70">
        <v>115</v>
      </c>
      <c r="D70">
        <v>26</v>
      </c>
      <c r="E70">
        <v>12</v>
      </c>
      <c r="F70">
        <v>26</v>
      </c>
      <c r="G70">
        <v>14</v>
      </c>
      <c r="H70">
        <v>46</v>
      </c>
      <c r="I70">
        <v>121</v>
      </c>
      <c r="J70" t="s">
        <v>1129</v>
      </c>
      <c r="K70" t="s">
        <v>326</v>
      </c>
      <c r="L70" t="s">
        <v>326</v>
      </c>
      <c r="M70" t="s">
        <v>570</v>
      </c>
      <c r="N70" t="s">
        <v>355</v>
      </c>
      <c r="O70">
        <v>4</v>
      </c>
      <c r="P70">
        <v>4</v>
      </c>
      <c r="Q70" t="s">
        <v>326</v>
      </c>
      <c r="R70" t="s">
        <v>571</v>
      </c>
      <c r="S70" t="s">
        <v>572</v>
      </c>
      <c r="T70" t="s">
        <v>326</v>
      </c>
      <c r="U70" t="s">
        <v>359</v>
      </c>
      <c r="V70" t="s">
        <v>326</v>
      </c>
      <c r="X70" s="2" t="str">
        <f t="shared" si="4"/>
        <v>2808-11-29</v>
      </c>
      <c r="Y70" s="2" t="str">
        <f t="shared" si="5"/>
        <v>2816-03-06</v>
      </c>
      <c r="Z70">
        <f t="shared" si="6"/>
        <v>7.264598540145986</v>
      </c>
      <c r="AA70" t="str">
        <f t="shared" si="7"/>
        <v>R</v>
      </c>
    </row>
    <row r="71" spans="1:27" ht="17" x14ac:dyDescent="0.2">
      <c r="A71" t="s">
        <v>199</v>
      </c>
      <c r="B71" t="s">
        <v>326</v>
      </c>
      <c r="C71" t="s">
        <v>326</v>
      </c>
      <c r="D71" t="s">
        <v>326</v>
      </c>
      <c r="E71" t="s">
        <v>326</v>
      </c>
      <c r="F71" t="s">
        <v>326</v>
      </c>
      <c r="G71" t="s">
        <v>326</v>
      </c>
      <c r="H71" t="s">
        <v>326</v>
      </c>
      <c r="I71" t="s">
        <v>326</v>
      </c>
      <c r="J71" t="s">
        <v>326</v>
      </c>
      <c r="K71" t="s">
        <v>326</v>
      </c>
      <c r="L71" t="s">
        <v>326</v>
      </c>
      <c r="M71" t="s">
        <v>573</v>
      </c>
      <c r="N71" t="s">
        <v>355</v>
      </c>
      <c r="O71">
        <v>4</v>
      </c>
      <c r="P71" t="s">
        <v>326</v>
      </c>
      <c r="Q71" t="s">
        <v>326</v>
      </c>
      <c r="R71" t="s">
        <v>574</v>
      </c>
      <c r="S71" t="s">
        <v>326</v>
      </c>
      <c r="T71" t="s">
        <v>326</v>
      </c>
      <c r="U71" t="s">
        <v>362</v>
      </c>
      <c r="V71" t="s">
        <v>326</v>
      </c>
      <c r="X71" s="2" t="str">
        <f t="shared" si="4"/>
        <v>2809-06-02</v>
      </c>
      <c r="Y71" s="2" t="e">
        <f t="shared" si="5"/>
        <v>#VALUE!</v>
      </c>
      <c r="Z71" t="e">
        <f t="shared" si="6"/>
        <v>#VALUE!</v>
      </c>
      <c r="AA71" t="str">
        <f t="shared" si="7"/>
        <v>R</v>
      </c>
    </row>
    <row r="72" spans="1:27" ht="17" x14ac:dyDescent="0.2">
      <c r="A72" t="s">
        <v>40</v>
      </c>
      <c r="B72">
        <v>81</v>
      </c>
      <c r="C72">
        <v>117</v>
      </c>
      <c r="D72">
        <v>23</v>
      </c>
      <c r="E72">
        <v>11</v>
      </c>
      <c r="F72">
        <v>23</v>
      </c>
      <c r="G72">
        <v>12</v>
      </c>
      <c r="H72">
        <v>44</v>
      </c>
      <c r="I72">
        <v>122</v>
      </c>
      <c r="J72" t="s">
        <v>1129</v>
      </c>
      <c r="K72" t="s">
        <v>326</v>
      </c>
      <c r="L72" t="s">
        <v>326</v>
      </c>
      <c r="M72" t="s">
        <v>575</v>
      </c>
      <c r="N72" t="s">
        <v>344</v>
      </c>
      <c r="O72">
        <v>4</v>
      </c>
      <c r="P72">
        <v>4</v>
      </c>
      <c r="Q72" t="s">
        <v>326</v>
      </c>
      <c r="R72" t="s">
        <v>576</v>
      </c>
      <c r="S72" t="s">
        <v>577</v>
      </c>
      <c r="T72" t="s">
        <v>326</v>
      </c>
      <c r="U72" t="s">
        <v>362</v>
      </c>
      <c r="V72" t="s">
        <v>326</v>
      </c>
      <c r="X72" s="2" t="str">
        <f t="shared" si="4"/>
        <v>2809-08-20</v>
      </c>
      <c r="Y72" s="2" t="str">
        <f t="shared" si="5"/>
        <v>2816-09-27</v>
      </c>
      <c r="Z72">
        <f t="shared" si="6"/>
        <v>7.1047227926078032</v>
      </c>
      <c r="AA72" t="str">
        <f t="shared" si="7"/>
        <v>R</v>
      </c>
    </row>
    <row r="73" spans="1:27" ht="17" x14ac:dyDescent="0.2">
      <c r="A73" t="s">
        <v>200</v>
      </c>
      <c r="B73" t="s">
        <v>326</v>
      </c>
      <c r="C73" t="s">
        <v>326</v>
      </c>
      <c r="D73" t="s">
        <v>326</v>
      </c>
      <c r="E73" t="s">
        <v>326</v>
      </c>
      <c r="F73" t="s">
        <v>326</v>
      </c>
      <c r="G73" t="s">
        <v>326</v>
      </c>
      <c r="H73" t="s">
        <v>326</v>
      </c>
      <c r="I73" t="s">
        <v>326</v>
      </c>
      <c r="J73" t="s">
        <v>326</v>
      </c>
      <c r="K73" t="s">
        <v>326</v>
      </c>
      <c r="L73" t="s">
        <v>326</v>
      </c>
      <c r="M73" t="s">
        <v>578</v>
      </c>
      <c r="N73" t="s">
        <v>344</v>
      </c>
      <c r="O73">
        <v>5</v>
      </c>
      <c r="P73" t="s">
        <v>326</v>
      </c>
      <c r="Q73" t="s">
        <v>326</v>
      </c>
      <c r="R73" t="s">
        <v>579</v>
      </c>
      <c r="S73" t="s">
        <v>326</v>
      </c>
      <c r="T73" t="s">
        <v>326</v>
      </c>
      <c r="U73" t="s">
        <v>359</v>
      </c>
      <c r="V73" t="s">
        <v>326</v>
      </c>
      <c r="X73" s="2" t="str">
        <f t="shared" si="4"/>
        <v>2809-03-23</v>
      </c>
      <c r="Y73" s="2" t="e">
        <f t="shared" si="5"/>
        <v>#VALUE!</v>
      </c>
      <c r="Z73" t="e">
        <f t="shared" si="6"/>
        <v>#VALUE!</v>
      </c>
      <c r="AA73" t="str">
        <f t="shared" si="7"/>
        <v>R</v>
      </c>
    </row>
    <row r="74" spans="1:27" ht="17" x14ac:dyDescent="0.2">
      <c r="A74" t="s">
        <v>41</v>
      </c>
      <c r="B74">
        <v>102</v>
      </c>
      <c r="C74">
        <v>109</v>
      </c>
      <c r="D74">
        <v>22</v>
      </c>
      <c r="E74">
        <v>11</v>
      </c>
      <c r="F74">
        <v>28</v>
      </c>
      <c r="G74">
        <v>16</v>
      </c>
      <c r="H74">
        <v>43</v>
      </c>
      <c r="I74">
        <v>118</v>
      </c>
      <c r="J74" t="s">
        <v>1129</v>
      </c>
      <c r="K74" t="s">
        <v>326</v>
      </c>
      <c r="L74" t="s">
        <v>326</v>
      </c>
      <c r="M74" t="s">
        <v>580</v>
      </c>
      <c r="N74" t="s">
        <v>344</v>
      </c>
      <c r="O74">
        <v>4</v>
      </c>
      <c r="P74">
        <v>4</v>
      </c>
      <c r="Q74" t="s">
        <v>326</v>
      </c>
      <c r="R74" t="s">
        <v>581</v>
      </c>
      <c r="S74" t="s">
        <v>582</v>
      </c>
      <c r="T74" t="s">
        <v>326</v>
      </c>
      <c r="U74" t="s">
        <v>359</v>
      </c>
      <c r="V74" t="s">
        <v>326</v>
      </c>
      <c r="X74" s="2" t="str">
        <f t="shared" si="4"/>
        <v>2809-12-02</v>
      </c>
      <c r="Y74" s="2" t="str">
        <f t="shared" si="5"/>
        <v>2817-02-12</v>
      </c>
      <c r="Z74">
        <f t="shared" si="6"/>
        <v>7.1983571645877698</v>
      </c>
      <c r="AA74" t="str">
        <f t="shared" si="7"/>
        <v>R</v>
      </c>
    </row>
    <row r="75" spans="1:27" ht="17" x14ac:dyDescent="0.2">
      <c r="A75" t="s">
        <v>201</v>
      </c>
      <c r="B75">
        <v>120</v>
      </c>
      <c r="C75">
        <v>105</v>
      </c>
      <c r="D75">
        <v>22</v>
      </c>
      <c r="E75">
        <v>11</v>
      </c>
      <c r="F75">
        <v>23</v>
      </c>
      <c r="G75">
        <v>12</v>
      </c>
      <c r="H75">
        <v>37</v>
      </c>
      <c r="I75">
        <v>112</v>
      </c>
      <c r="J75" t="s">
        <v>1129</v>
      </c>
      <c r="K75" t="s">
        <v>326</v>
      </c>
      <c r="L75" t="s">
        <v>326</v>
      </c>
      <c r="M75" t="s">
        <v>583</v>
      </c>
      <c r="N75" t="s">
        <v>344</v>
      </c>
      <c r="O75">
        <v>3</v>
      </c>
      <c r="P75">
        <v>5</v>
      </c>
      <c r="Q75">
        <v>5</v>
      </c>
      <c r="R75" t="s">
        <v>584</v>
      </c>
      <c r="S75" t="s">
        <v>585</v>
      </c>
      <c r="T75" t="s">
        <v>586</v>
      </c>
      <c r="U75" t="s">
        <v>359</v>
      </c>
      <c r="V75" t="s">
        <v>326</v>
      </c>
      <c r="X75" s="2" t="str">
        <f t="shared" si="4"/>
        <v>2809-11-11</v>
      </c>
      <c r="Y75" s="2" t="str">
        <f t="shared" si="5"/>
        <v>2816-12-09</v>
      </c>
      <c r="Z75">
        <f t="shared" si="6"/>
        <v>7.0773442847364816</v>
      </c>
      <c r="AA75" t="str">
        <f t="shared" si="7"/>
        <v>R</v>
      </c>
    </row>
    <row r="76" spans="1:27" ht="17" x14ac:dyDescent="0.2">
      <c r="A76" t="s">
        <v>42</v>
      </c>
      <c r="B76">
        <v>97</v>
      </c>
      <c r="C76">
        <v>109</v>
      </c>
      <c r="D76">
        <v>25</v>
      </c>
      <c r="E76">
        <v>11</v>
      </c>
      <c r="F76">
        <v>24</v>
      </c>
      <c r="G76">
        <v>12</v>
      </c>
      <c r="H76">
        <v>52</v>
      </c>
      <c r="I76">
        <v>122</v>
      </c>
      <c r="J76" t="s">
        <v>1129</v>
      </c>
      <c r="K76" t="s">
        <v>326</v>
      </c>
      <c r="L76" t="s">
        <v>326</v>
      </c>
      <c r="M76" t="s">
        <v>587</v>
      </c>
      <c r="N76" t="s">
        <v>344</v>
      </c>
      <c r="O76">
        <v>4</v>
      </c>
      <c r="P76">
        <v>5</v>
      </c>
      <c r="Q76">
        <v>4</v>
      </c>
      <c r="R76" t="s">
        <v>588</v>
      </c>
      <c r="S76" t="s">
        <v>589</v>
      </c>
      <c r="T76" t="s">
        <v>590</v>
      </c>
      <c r="U76" t="s">
        <v>359</v>
      </c>
      <c r="V76" t="s">
        <v>326</v>
      </c>
      <c r="X76" s="2" t="str">
        <f t="shared" si="4"/>
        <v>2809-08-24</v>
      </c>
      <c r="Y76" s="2" t="str">
        <f t="shared" si="5"/>
        <v>2817-02-01</v>
      </c>
      <c r="Z76">
        <f t="shared" si="6"/>
        <v>7.4420444174018865</v>
      </c>
      <c r="AA76" t="str">
        <f t="shared" si="7"/>
        <v>R</v>
      </c>
    </row>
    <row r="77" spans="1:27" ht="17" x14ac:dyDescent="0.2">
      <c r="A77" t="s">
        <v>202</v>
      </c>
      <c r="B77">
        <v>87</v>
      </c>
      <c r="C77">
        <v>113</v>
      </c>
      <c r="D77">
        <v>17</v>
      </c>
      <c r="E77">
        <v>9</v>
      </c>
      <c r="F77">
        <v>18</v>
      </c>
      <c r="G77">
        <v>9</v>
      </c>
      <c r="H77">
        <v>38</v>
      </c>
      <c r="I77">
        <v>108</v>
      </c>
      <c r="J77" t="s">
        <v>1129</v>
      </c>
      <c r="K77" t="s">
        <v>326</v>
      </c>
      <c r="L77" t="s">
        <v>326</v>
      </c>
      <c r="M77" t="s">
        <v>591</v>
      </c>
      <c r="N77" t="s">
        <v>355</v>
      </c>
      <c r="O77">
        <v>4</v>
      </c>
      <c r="P77">
        <v>5</v>
      </c>
      <c r="Q77">
        <v>4</v>
      </c>
      <c r="R77" t="s">
        <v>592</v>
      </c>
      <c r="S77" t="s">
        <v>593</v>
      </c>
      <c r="T77" t="s">
        <v>594</v>
      </c>
      <c r="U77" t="s">
        <v>362</v>
      </c>
      <c r="V77" t="s">
        <v>326</v>
      </c>
      <c r="X77" s="2" t="str">
        <f t="shared" si="4"/>
        <v>2809-06-13</v>
      </c>
      <c r="Y77" s="2" t="str">
        <f t="shared" si="5"/>
        <v>2816-10-09</v>
      </c>
      <c r="Z77">
        <f t="shared" si="6"/>
        <v>7.3237508555783712</v>
      </c>
      <c r="AA77" t="str">
        <f t="shared" si="7"/>
        <v>R</v>
      </c>
    </row>
    <row r="78" spans="1:27" ht="17" x14ac:dyDescent="0.2">
      <c r="A78" t="s">
        <v>203</v>
      </c>
      <c r="B78" t="s">
        <v>326</v>
      </c>
      <c r="C78" t="s">
        <v>326</v>
      </c>
      <c r="D78" t="s">
        <v>326</v>
      </c>
      <c r="E78" t="s">
        <v>326</v>
      </c>
      <c r="F78" t="s">
        <v>326</v>
      </c>
      <c r="G78" t="s">
        <v>326</v>
      </c>
      <c r="H78" t="s">
        <v>326</v>
      </c>
      <c r="I78" t="s">
        <v>326</v>
      </c>
      <c r="J78" t="s">
        <v>326</v>
      </c>
      <c r="K78" t="s">
        <v>326</v>
      </c>
      <c r="L78" t="s">
        <v>326</v>
      </c>
      <c r="M78" t="s">
        <v>595</v>
      </c>
      <c r="N78" t="s">
        <v>344</v>
      </c>
      <c r="O78">
        <v>5</v>
      </c>
      <c r="P78" t="s">
        <v>326</v>
      </c>
      <c r="Q78" t="s">
        <v>326</v>
      </c>
      <c r="R78" t="s">
        <v>596</v>
      </c>
      <c r="S78" t="s">
        <v>326</v>
      </c>
      <c r="T78" t="s">
        <v>326</v>
      </c>
      <c r="U78" t="s">
        <v>359</v>
      </c>
      <c r="V78" t="s">
        <v>326</v>
      </c>
      <c r="X78" s="2" t="str">
        <f t="shared" si="4"/>
        <v>2810-02-07</v>
      </c>
      <c r="Y78" s="2" t="e">
        <f t="shared" si="5"/>
        <v>#VALUE!</v>
      </c>
      <c r="Z78" t="e">
        <f t="shared" si="6"/>
        <v>#VALUE!</v>
      </c>
      <c r="AA78" t="str">
        <f t="shared" si="7"/>
        <v>R</v>
      </c>
    </row>
    <row r="79" spans="1:27" ht="17" x14ac:dyDescent="0.2">
      <c r="A79" t="s">
        <v>43</v>
      </c>
      <c r="B79">
        <v>126</v>
      </c>
      <c r="C79">
        <v>113</v>
      </c>
      <c r="D79">
        <v>32</v>
      </c>
      <c r="E79">
        <v>16</v>
      </c>
      <c r="F79">
        <v>25</v>
      </c>
      <c r="G79">
        <v>13</v>
      </c>
      <c r="H79">
        <v>49</v>
      </c>
      <c r="I79">
        <v>125</v>
      </c>
      <c r="J79" t="s">
        <v>1129</v>
      </c>
      <c r="K79" t="s">
        <v>326</v>
      </c>
      <c r="L79" t="s">
        <v>326</v>
      </c>
      <c r="M79" t="s">
        <v>495</v>
      </c>
      <c r="N79" t="s">
        <v>355</v>
      </c>
      <c r="O79">
        <v>4</v>
      </c>
      <c r="P79">
        <v>3</v>
      </c>
      <c r="Q79">
        <v>5</v>
      </c>
      <c r="R79" t="s">
        <v>597</v>
      </c>
      <c r="S79" t="s">
        <v>598</v>
      </c>
      <c r="T79" t="s">
        <v>599</v>
      </c>
      <c r="U79" t="s">
        <v>359</v>
      </c>
      <c r="V79" t="s">
        <v>326</v>
      </c>
      <c r="X79" s="2" t="str">
        <f t="shared" si="4"/>
        <v>2809-02-08</v>
      </c>
      <c r="Y79" s="2" t="str">
        <f t="shared" si="5"/>
        <v>2816-05-03</v>
      </c>
      <c r="Z79">
        <f t="shared" si="6"/>
        <v>7.2306639288158792</v>
      </c>
      <c r="AA79" t="str">
        <f t="shared" si="7"/>
        <v>R</v>
      </c>
    </row>
    <row r="80" spans="1:27" ht="17" x14ac:dyDescent="0.2">
      <c r="A80" t="s">
        <v>44</v>
      </c>
      <c r="B80">
        <v>122</v>
      </c>
      <c r="C80">
        <v>90</v>
      </c>
      <c r="D80">
        <v>20</v>
      </c>
      <c r="E80">
        <v>8</v>
      </c>
      <c r="F80">
        <v>26</v>
      </c>
      <c r="G80">
        <v>12</v>
      </c>
      <c r="H80">
        <v>45</v>
      </c>
      <c r="I80">
        <v>110</v>
      </c>
      <c r="J80" t="s">
        <v>1129</v>
      </c>
      <c r="K80" t="s">
        <v>326</v>
      </c>
      <c r="L80" t="s">
        <v>326</v>
      </c>
      <c r="M80" t="s">
        <v>600</v>
      </c>
      <c r="N80" t="s">
        <v>355</v>
      </c>
      <c r="O80">
        <v>4</v>
      </c>
      <c r="P80">
        <v>5</v>
      </c>
      <c r="Q80" t="s">
        <v>326</v>
      </c>
      <c r="R80" t="s">
        <v>601</v>
      </c>
      <c r="S80" t="s">
        <v>602</v>
      </c>
      <c r="T80" t="s">
        <v>326</v>
      </c>
      <c r="U80" t="s">
        <v>359</v>
      </c>
      <c r="V80" t="s">
        <v>326</v>
      </c>
      <c r="X80" s="2" t="str">
        <f t="shared" si="4"/>
        <v>2809-03-27</v>
      </c>
      <c r="Y80" s="2" t="str">
        <f t="shared" si="5"/>
        <v>2817-03-31</v>
      </c>
      <c r="Z80">
        <f t="shared" si="6"/>
        <v>8.0115606936416182</v>
      </c>
      <c r="AA80" t="str">
        <f t="shared" si="7"/>
        <v>R</v>
      </c>
    </row>
    <row r="81" spans="1:27" ht="17" x14ac:dyDescent="0.2">
      <c r="A81" t="s">
        <v>204</v>
      </c>
      <c r="B81">
        <v>116</v>
      </c>
      <c r="C81">
        <v>118</v>
      </c>
      <c r="D81">
        <v>31</v>
      </c>
      <c r="E81">
        <v>15</v>
      </c>
      <c r="F81">
        <v>23</v>
      </c>
      <c r="G81">
        <v>12</v>
      </c>
      <c r="H81">
        <v>44</v>
      </c>
      <c r="I81">
        <v>119</v>
      </c>
      <c r="J81" t="s">
        <v>1129</v>
      </c>
      <c r="K81" t="s">
        <v>326</v>
      </c>
      <c r="L81" t="s">
        <v>326</v>
      </c>
      <c r="M81" t="s">
        <v>603</v>
      </c>
      <c r="N81" t="s">
        <v>344</v>
      </c>
      <c r="O81">
        <v>5</v>
      </c>
      <c r="P81">
        <v>5</v>
      </c>
      <c r="Q81" t="s">
        <v>326</v>
      </c>
      <c r="R81" t="s">
        <v>604</v>
      </c>
      <c r="S81" t="s">
        <v>605</v>
      </c>
      <c r="T81" t="s">
        <v>326</v>
      </c>
      <c r="U81" t="s">
        <v>359</v>
      </c>
      <c r="V81" t="s">
        <v>326</v>
      </c>
      <c r="X81" s="2" t="str">
        <f t="shared" si="4"/>
        <v>2809-09-15</v>
      </c>
      <c r="Y81" s="2" t="str">
        <f t="shared" si="5"/>
        <v>2816-12-27</v>
      </c>
      <c r="Z81">
        <f t="shared" si="6"/>
        <v>7.2826830937713893</v>
      </c>
      <c r="AA81" t="str">
        <f t="shared" si="7"/>
        <v>R</v>
      </c>
    </row>
    <row r="82" spans="1:27" ht="17" x14ac:dyDescent="0.2">
      <c r="A82" t="s">
        <v>205</v>
      </c>
      <c r="B82" t="s">
        <v>326</v>
      </c>
      <c r="C82" t="s">
        <v>326</v>
      </c>
      <c r="D82" t="s">
        <v>326</v>
      </c>
      <c r="E82" t="s">
        <v>326</v>
      </c>
      <c r="F82" t="s">
        <v>326</v>
      </c>
      <c r="G82" t="s">
        <v>326</v>
      </c>
      <c r="H82" t="s">
        <v>326</v>
      </c>
      <c r="I82" t="s">
        <v>326</v>
      </c>
      <c r="J82" t="s">
        <v>326</v>
      </c>
      <c r="K82" t="s">
        <v>326</v>
      </c>
      <c r="L82" t="s">
        <v>326</v>
      </c>
      <c r="M82" t="s">
        <v>429</v>
      </c>
      <c r="N82" t="s">
        <v>355</v>
      </c>
      <c r="O82">
        <v>5</v>
      </c>
      <c r="P82" t="s">
        <v>326</v>
      </c>
      <c r="Q82" t="s">
        <v>326</v>
      </c>
      <c r="R82" t="s">
        <v>606</v>
      </c>
      <c r="S82" t="s">
        <v>326</v>
      </c>
      <c r="T82" t="s">
        <v>326</v>
      </c>
      <c r="U82" t="s">
        <v>359</v>
      </c>
      <c r="V82" t="s">
        <v>326</v>
      </c>
      <c r="X82" s="2" t="str">
        <f t="shared" si="4"/>
        <v>2809-05-29</v>
      </c>
      <c r="Y82" s="2" t="e">
        <f t="shared" si="5"/>
        <v>#VALUE!</v>
      </c>
      <c r="Z82" t="e">
        <f t="shared" si="6"/>
        <v>#VALUE!</v>
      </c>
      <c r="AA82" t="str">
        <f t="shared" si="7"/>
        <v>R</v>
      </c>
    </row>
    <row r="83" spans="1:27" ht="17" x14ac:dyDescent="0.2">
      <c r="A83" t="s">
        <v>206</v>
      </c>
      <c r="B83">
        <v>84</v>
      </c>
      <c r="C83">
        <v>113</v>
      </c>
      <c r="D83">
        <v>18</v>
      </c>
      <c r="E83">
        <v>9</v>
      </c>
      <c r="F83">
        <v>27</v>
      </c>
      <c r="G83">
        <v>15</v>
      </c>
      <c r="H83">
        <v>39</v>
      </c>
      <c r="I83">
        <v>114</v>
      </c>
      <c r="J83" t="s">
        <v>1129</v>
      </c>
      <c r="K83" t="s">
        <v>326</v>
      </c>
      <c r="L83" t="s">
        <v>326</v>
      </c>
      <c r="M83" t="s">
        <v>607</v>
      </c>
      <c r="N83" t="s">
        <v>344</v>
      </c>
      <c r="O83">
        <v>3</v>
      </c>
      <c r="P83">
        <v>4</v>
      </c>
      <c r="Q83" t="s">
        <v>326</v>
      </c>
      <c r="R83" t="s">
        <v>608</v>
      </c>
      <c r="S83" t="s">
        <v>609</v>
      </c>
      <c r="T83" t="s">
        <v>326</v>
      </c>
      <c r="U83" t="s">
        <v>359</v>
      </c>
      <c r="V83" t="s">
        <v>326</v>
      </c>
      <c r="X83" s="2" t="str">
        <f t="shared" si="4"/>
        <v>2810-01-08</v>
      </c>
      <c r="Y83" s="2" t="str">
        <f t="shared" si="5"/>
        <v>2817-02-11</v>
      </c>
      <c r="Z83">
        <f t="shared" si="6"/>
        <v>7.0937713894592749</v>
      </c>
      <c r="AA83" t="str">
        <f t="shared" si="7"/>
        <v>R</v>
      </c>
    </row>
    <row r="84" spans="1:27" ht="17" x14ac:dyDescent="0.2">
      <c r="A84" t="s">
        <v>207</v>
      </c>
      <c r="B84">
        <v>110</v>
      </c>
      <c r="C84">
        <v>104</v>
      </c>
      <c r="D84">
        <v>14</v>
      </c>
      <c r="E84">
        <v>8</v>
      </c>
      <c r="F84">
        <v>18</v>
      </c>
      <c r="G84">
        <v>10</v>
      </c>
      <c r="H84">
        <v>29</v>
      </c>
      <c r="I84">
        <v>107</v>
      </c>
      <c r="J84" t="s">
        <v>1128</v>
      </c>
      <c r="K84" t="s">
        <v>326</v>
      </c>
      <c r="L84" t="s">
        <v>326</v>
      </c>
      <c r="M84" t="s">
        <v>610</v>
      </c>
      <c r="N84" t="s">
        <v>344</v>
      </c>
      <c r="O84">
        <v>5</v>
      </c>
      <c r="P84">
        <v>5</v>
      </c>
      <c r="Q84">
        <v>5</v>
      </c>
      <c r="R84" t="s">
        <v>611</v>
      </c>
      <c r="S84" t="s">
        <v>612</v>
      </c>
      <c r="T84" t="s">
        <v>613</v>
      </c>
      <c r="U84" t="s">
        <v>359</v>
      </c>
      <c r="V84" t="s">
        <v>326</v>
      </c>
      <c r="X84" s="2" t="str">
        <f t="shared" si="4"/>
        <v>2809-09-04</v>
      </c>
      <c r="Y84" s="2" t="str">
        <f t="shared" si="5"/>
        <v>2816-06-03</v>
      </c>
      <c r="Z84">
        <f t="shared" si="6"/>
        <v>6.7460643394934978</v>
      </c>
      <c r="AA84" t="str">
        <f t="shared" si="7"/>
        <v>R</v>
      </c>
    </row>
    <row r="85" spans="1:27" ht="17" x14ac:dyDescent="0.2">
      <c r="A85" t="s">
        <v>45</v>
      </c>
      <c r="B85">
        <v>123</v>
      </c>
      <c r="C85">
        <v>117</v>
      </c>
      <c r="D85">
        <v>17</v>
      </c>
      <c r="E85">
        <v>9</v>
      </c>
      <c r="F85">
        <v>20</v>
      </c>
      <c r="G85">
        <v>10</v>
      </c>
      <c r="H85">
        <v>44</v>
      </c>
      <c r="I85">
        <v>120</v>
      </c>
      <c r="J85" t="s">
        <v>1129</v>
      </c>
      <c r="K85" t="s">
        <v>326</v>
      </c>
      <c r="L85" t="s">
        <v>326</v>
      </c>
      <c r="M85" t="s">
        <v>614</v>
      </c>
      <c r="N85" t="s">
        <v>344</v>
      </c>
      <c r="O85">
        <v>4</v>
      </c>
      <c r="P85">
        <v>4</v>
      </c>
      <c r="Q85">
        <v>4</v>
      </c>
      <c r="R85" t="s">
        <v>615</v>
      </c>
      <c r="S85" t="s">
        <v>616</v>
      </c>
      <c r="T85" t="s">
        <v>617</v>
      </c>
      <c r="U85" t="s">
        <v>359</v>
      </c>
      <c r="V85" t="s">
        <v>326</v>
      </c>
      <c r="X85" s="2" t="str">
        <f t="shared" si="4"/>
        <v>2809-11-30</v>
      </c>
      <c r="Y85" s="2" t="str">
        <f t="shared" si="5"/>
        <v>2817-01-06</v>
      </c>
      <c r="Z85">
        <f t="shared" si="6"/>
        <v>7.1025250988743531</v>
      </c>
      <c r="AA85" t="str">
        <f t="shared" si="7"/>
        <v>R</v>
      </c>
    </row>
    <row r="86" spans="1:27" ht="17" x14ac:dyDescent="0.2">
      <c r="A86" t="s">
        <v>208</v>
      </c>
      <c r="B86">
        <v>114</v>
      </c>
      <c r="C86">
        <v>100</v>
      </c>
      <c r="D86">
        <v>31</v>
      </c>
      <c r="E86">
        <v>15</v>
      </c>
      <c r="F86">
        <v>20</v>
      </c>
      <c r="G86">
        <v>10</v>
      </c>
      <c r="H86">
        <v>46</v>
      </c>
      <c r="I86">
        <v>123</v>
      </c>
      <c r="J86" t="s">
        <v>1129</v>
      </c>
      <c r="K86" t="s">
        <v>326</v>
      </c>
      <c r="L86" t="s">
        <v>326</v>
      </c>
      <c r="M86" t="s">
        <v>551</v>
      </c>
      <c r="N86" t="s">
        <v>344</v>
      </c>
      <c r="O86">
        <v>5</v>
      </c>
      <c r="P86">
        <v>5</v>
      </c>
      <c r="Q86" t="s">
        <v>326</v>
      </c>
      <c r="R86" t="s">
        <v>618</v>
      </c>
      <c r="S86" t="s">
        <v>619</v>
      </c>
      <c r="T86" t="s">
        <v>326</v>
      </c>
      <c r="U86" t="s">
        <v>359</v>
      </c>
      <c r="V86" t="s">
        <v>326</v>
      </c>
      <c r="X86" s="2" t="str">
        <f t="shared" si="4"/>
        <v>2809-06-23</v>
      </c>
      <c r="Y86" s="2" t="str">
        <f t="shared" si="5"/>
        <v>2816-08-05</v>
      </c>
      <c r="Z86">
        <f t="shared" si="6"/>
        <v>7.1184120465434635</v>
      </c>
      <c r="AA86" t="str">
        <f t="shared" si="7"/>
        <v>R</v>
      </c>
    </row>
    <row r="87" spans="1:27" ht="17" x14ac:dyDescent="0.2">
      <c r="A87" t="s">
        <v>209</v>
      </c>
      <c r="B87">
        <v>84</v>
      </c>
      <c r="C87">
        <v>113</v>
      </c>
      <c r="D87">
        <v>22</v>
      </c>
      <c r="E87">
        <v>11</v>
      </c>
      <c r="F87">
        <v>19</v>
      </c>
      <c r="G87">
        <v>9</v>
      </c>
      <c r="H87">
        <v>42</v>
      </c>
      <c r="I87">
        <v>118</v>
      </c>
      <c r="J87" t="s">
        <v>1129</v>
      </c>
      <c r="K87" t="s">
        <v>326</v>
      </c>
      <c r="L87" t="s">
        <v>326</v>
      </c>
      <c r="M87" t="s">
        <v>620</v>
      </c>
      <c r="N87" t="s">
        <v>355</v>
      </c>
      <c r="O87">
        <v>5</v>
      </c>
      <c r="P87">
        <v>4</v>
      </c>
      <c r="Q87" t="s">
        <v>326</v>
      </c>
      <c r="R87" t="s">
        <v>621</v>
      </c>
      <c r="S87" t="s">
        <v>622</v>
      </c>
      <c r="T87" t="s">
        <v>326</v>
      </c>
      <c r="U87" t="s">
        <v>359</v>
      </c>
      <c r="V87" t="s">
        <v>326</v>
      </c>
      <c r="X87" s="2" t="str">
        <f t="shared" si="4"/>
        <v>2809-09-07</v>
      </c>
      <c r="Y87" s="2" t="str">
        <f t="shared" si="5"/>
        <v>2816-11-05</v>
      </c>
      <c r="Z87">
        <f t="shared" si="6"/>
        <v>7.1622176591375766</v>
      </c>
      <c r="AA87" t="str">
        <f t="shared" si="7"/>
        <v>R</v>
      </c>
    </row>
    <row r="88" spans="1:27" ht="17" x14ac:dyDescent="0.2">
      <c r="A88" t="s">
        <v>46</v>
      </c>
      <c r="B88">
        <v>120</v>
      </c>
      <c r="C88">
        <v>115</v>
      </c>
      <c r="D88">
        <v>24</v>
      </c>
      <c r="E88">
        <v>12</v>
      </c>
      <c r="F88">
        <v>26</v>
      </c>
      <c r="G88">
        <v>14</v>
      </c>
      <c r="H88">
        <v>52</v>
      </c>
      <c r="I88">
        <v>130</v>
      </c>
      <c r="J88" t="s">
        <v>1129</v>
      </c>
      <c r="K88" t="s">
        <v>326</v>
      </c>
      <c r="L88" t="s">
        <v>326</v>
      </c>
      <c r="M88" t="s">
        <v>623</v>
      </c>
      <c r="N88" t="s">
        <v>344</v>
      </c>
      <c r="O88">
        <v>4</v>
      </c>
      <c r="P88">
        <v>3</v>
      </c>
      <c r="Q88">
        <v>3</v>
      </c>
      <c r="R88" t="s">
        <v>624</v>
      </c>
      <c r="S88" t="s">
        <v>625</v>
      </c>
      <c r="T88" t="s">
        <v>626</v>
      </c>
      <c r="U88" t="s">
        <v>359</v>
      </c>
      <c r="V88" t="s">
        <v>326</v>
      </c>
      <c r="X88" s="2" t="str">
        <f t="shared" si="4"/>
        <v>2810-04-15</v>
      </c>
      <c r="Y88" s="2" t="str">
        <f t="shared" si="5"/>
        <v>2817-05-18</v>
      </c>
      <c r="Z88">
        <f t="shared" si="6"/>
        <v>7.0910335386721428</v>
      </c>
      <c r="AA88" t="str">
        <f t="shared" si="7"/>
        <v>R</v>
      </c>
    </row>
    <row r="89" spans="1:27" ht="17" x14ac:dyDescent="0.2">
      <c r="A89" t="s">
        <v>47</v>
      </c>
      <c r="B89">
        <v>114</v>
      </c>
      <c r="C89">
        <v>96</v>
      </c>
      <c r="D89">
        <v>28</v>
      </c>
      <c r="E89">
        <v>13</v>
      </c>
      <c r="F89">
        <v>24</v>
      </c>
      <c r="G89">
        <v>12</v>
      </c>
      <c r="H89">
        <v>46</v>
      </c>
      <c r="I89">
        <v>124</v>
      </c>
      <c r="J89" t="s">
        <v>1129</v>
      </c>
      <c r="K89" t="s">
        <v>326</v>
      </c>
      <c r="L89" t="s">
        <v>326</v>
      </c>
      <c r="M89" t="s">
        <v>627</v>
      </c>
      <c r="N89" t="s">
        <v>355</v>
      </c>
      <c r="O89">
        <v>4</v>
      </c>
      <c r="P89">
        <v>4</v>
      </c>
      <c r="Q89">
        <v>5</v>
      </c>
      <c r="R89" t="s">
        <v>628</v>
      </c>
      <c r="S89" t="s">
        <v>629</v>
      </c>
      <c r="T89" t="s">
        <v>630</v>
      </c>
      <c r="U89" t="s">
        <v>359</v>
      </c>
      <c r="V89" t="s">
        <v>326</v>
      </c>
      <c r="X89" s="2" t="str">
        <f t="shared" si="4"/>
        <v>2809-12-01</v>
      </c>
      <c r="Y89" s="2" t="str">
        <f t="shared" si="5"/>
        <v>2816-12-28</v>
      </c>
      <c r="Z89">
        <f t="shared" si="6"/>
        <v>7.0746064339493495</v>
      </c>
      <c r="AA89" t="str">
        <f t="shared" si="7"/>
        <v>R</v>
      </c>
    </row>
    <row r="90" spans="1:27" ht="17" x14ac:dyDescent="0.2">
      <c r="A90" t="s">
        <v>48</v>
      </c>
      <c r="B90">
        <v>123</v>
      </c>
      <c r="C90">
        <v>122</v>
      </c>
      <c r="D90">
        <v>31</v>
      </c>
      <c r="E90">
        <v>15</v>
      </c>
      <c r="F90">
        <v>29</v>
      </c>
      <c r="G90">
        <v>17</v>
      </c>
      <c r="H90">
        <v>58</v>
      </c>
      <c r="I90">
        <v>138</v>
      </c>
      <c r="J90" t="s">
        <v>1129</v>
      </c>
      <c r="K90" t="s">
        <v>326</v>
      </c>
      <c r="L90" t="s">
        <v>326</v>
      </c>
      <c r="M90" t="s">
        <v>631</v>
      </c>
      <c r="N90" t="s">
        <v>344</v>
      </c>
      <c r="O90">
        <v>4</v>
      </c>
      <c r="P90">
        <v>5</v>
      </c>
      <c r="Q90" t="s">
        <v>326</v>
      </c>
      <c r="R90" t="s">
        <v>632</v>
      </c>
      <c r="S90" t="s">
        <v>537</v>
      </c>
      <c r="T90" t="s">
        <v>633</v>
      </c>
      <c r="U90" t="s">
        <v>359</v>
      </c>
      <c r="V90" t="s">
        <v>326</v>
      </c>
      <c r="X90" s="2" t="str">
        <f t="shared" si="4"/>
        <v>2809-09-16</v>
      </c>
      <c r="Y90" s="2" t="str">
        <f t="shared" si="5"/>
        <v>2816-10-11</v>
      </c>
      <c r="Z90">
        <f t="shared" si="6"/>
        <v>7.0691307323750854</v>
      </c>
      <c r="AA90" t="str">
        <f t="shared" si="7"/>
        <v>R</v>
      </c>
    </row>
    <row r="91" spans="1:27" ht="17" x14ac:dyDescent="0.2">
      <c r="A91" t="s">
        <v>49</v>
      </c>
      <c r="B91">
        <v>102</v>
      </c>
      <c r="C91">
        <v>111</v>
      </c>
      <c r="D91">
        <v>31</v>
      </c>
      <c r="E91">
        <v>15</v>
      </c>
      <c r="F91">
        <v>27</v>
      </c>
      <c r="G91">
        <v>15</v>
      </c>
      <c r="H91">
        <v>48</v>
      </c>
      <c r="I91">
        <v>125</v>
      </c>
      <c r="J91" t="s">
        <v>1129</v>
      </c>
      <c r="K91" t="s">
        <v>326</v>
      </c>
      <c r="L91" t="s">
        <v>326</v>
      </c>
      <c r="M91" t="s">
        <v>634</v>
      </c>
      <c r="N91" t="s">
        <v>355</v>
      </c>
      <c r="O91">
        <v>5</v>
      </c>
      <c r="P91">
        <v>5</v>
      </c>
      <c r="Q91" t="s">
        <v>326</v>
      </c>
      <c r="R91" t="s">
        <v>635</v>
      </c>
      <c r="S91" t="s">
        <v>376</v>
      </c>
      <c r="T91" t="s">
        <v>326</v>
      </c>
      <c r="U91" t="s">
        <v>359</v>
      </c>
      <c r="V91" t="s">
        <v>326</v>
      </c>
      <c r="X91" s="2" t="str">
        <f t="shared" si="4"/>
        <v>2809-03-26</v>
      </c>
      <c r="Y91" s="2" t="str">
        <f t="shared" si="5"/>
        <v>2816-05-28</v>
      </c>
      <c r="Z91">
        <f t="shared" si="6"/>
        <v>7.1731690622861057</v>
      </c>
      <c r="AA91" t="str">
        <f t="shared" si="7"/>
        <v>R</v>
      </c>
    </row>
    <row r="92" spans="1:27" ht="17" x14ac:dyDescent="0.2">
      <c r="A92" t="s">
        <v>210</v>
      </c>
      <c r="B92" t="s">
        <v>326</v>
      </c>
      <c r="C92" t="s">
        <v>326</v>
      </c>
      <c r="D92" t="s">
        <v>326</v>
      </c>
      <c r="E92" t="s">
        <v>326</v>
      </c>
      <c r="F92" t="s">
        <v>326</v>
      </c>
      <c r="G92" t="s">
        <v>326</v>
      </c>
      <c r="H92" t="s">
        <v>326</v>
      </c>
      <c r="I92" t="s">
        <v>326</v>
      </c>
      <c r="J92" t="s">
        <v>326</v>
      </c>
      <c r="K92" t="s">
        <v>326</v>
      </c>
      <c r="L92" t="s">
        <v>326</v>
      </c>
      <c r="M92" t="s">
        <v>636</v>
      </c>
      <c r="N92" t="s">
        <v>344</v>
      </c>
      <c r="O92">
        <v>5</v>
      </c>
      <c r="P92" t="s">
        <v>326</v>
      </c>
      <c r="Q92" t="s">
        <v>326</v>
      </c>
      <c r="R92" t="s">
        <v>637</v>
      </c>
      <c r="S92" t="s">
        <v>326</v>
      </c>
      <c r="T92" t="s">
        <v>326</v>
      </c>
      <c r="U92" t="s">
        <v>326</v>
      </c>
      <c r="V92" t="s">
        <v>359</v>
      </c>
      <c r="X92" s="2" t="str">
        <f t="shared" si="4"/>
        <v>2809-07-09</v>
      </c>
      <c r="Y92" s="2" t="e">
        <f t="shared" si="5"/>
        <v>#VALUE!</v>
      </c>
      <c r="Z92" t="e">
        <f t="shared" si="6"/>
        <v>#VALUE!</v>
      </c>
      <c r="AA92" t="str">
        <f t="shared" si="7"/>
        <v>R</v>
      </c>
    </row>
    <row r="93" spans="1:27" ht="17" x14ac:dyDescent="0.2">
      <c r="A93" t="s">
        <v>211</v>
      </c>
      <c r="B93">
        <v>84</v>
      </c>
      <c r="C93">
        <v>96</v>
      </c>
      <c r="D93">
        <v>17</v>
      </c>
      <c r="E93">
        <v>9</v>
      </c>
      <c r="F93">
        <v>22</v>
      </c>
      <c r="G93">
        <v>11</v>
      </c>
      <c r="H93">
        <v>34</v>
      </c>
      <c r="I93">
        <v>107</v>
      </c>
      <c r="J93" t="s">
        <v>1129</v>
      </c>
      <c r="K93" t="s">
        <v>326</v>
      </c>
      <c r="L93" t="s">
        <v>326</v>
      </c>
      <c r="M93" t="s">
        <v>638</v>
      </c>
      <c r="N93" t="s">
        <v>355</v>
      </c>
      <c r="O93">
        <v>5</v>
      </c>
      <c r="P93">
        <v>5</v>
      </c>
      <c r="Q93" t="s">
        <v>326</v>
      </c>
      <c r="R93" t="s">
        <v>639</v>
      </c>
      <c r="S93" t="s">
        <v>640</v>
      </c>
      <c r="T93" t="s">
        <v>326</v>
      </c>
      <c r="U93" t="s">
        <v>359</v>
      </c>
      <c r="V93" t="s">
        <v>326</v>
      </c>
      <c r="X93" s="2" t="str">
        <f t="shared" si="4"/>
        <v>2809-05-20</v>
      </c>
      <c r="Y93" s="2" t="str">
        <f t="shared" si="5"/>
        <v>2816-06-20</v>
      </c>
      <c r="Z93">
        <f t="shared" si="6"/>
        <v>7.0855578370978778</v>
      </c>
      <c r="AA93" t="str">
        <f t="shared" si="7"/>
        <v>R</v>
      </c>
    </row>
    <row r="94" spans="1:27" ht="17" x14ac:dyDescent="0.2">
      <c r="A94" t="s">
        <v>50</v>
      </c>
      <c r="B94">
        <v>147</v>
      </c>
      <c r="C94">
        <v>137</v>
      </c>
      <c r="D94">
        <v>31</v>
      </c>
      <c r="E94">
        <v>15</v>
      </c>
      <c r="F94">
        <v>30</v>
      </c>
      <c r="G94">
        <v>18</v>
      </c>
      <c r="H94">
        <v>58</v>
      </c>
      <c r="I94">
        <v>138</v>
      </c>
      <c r="J94" t="s">
        <v>1129</v>
      </c>
      <c r="K94" t="s">
        <v>326</v>
      </c>
      <c r="L94" t="s">
        <v>326</v>
      </c>
      <c r="M94" t="s">
        <v>641</v>
      </c>
      <c r="N94" t="s">
        <v>344</v>
      </c>
      <c r="O94">
        <v>5</v>
      </c>
      <c r="P94">
        <v>4</v>
      </c>
      <c r="Q94">
        <v>5</v>
      </c>
      <c r="R94" t="s">
        <v>642</v>
      </c>
      <c r="S94" t="s">
        <v>506</v>
      </c>
      <c r="T94" t="s">
        <v>643</v>
      </c>
      <c r="U94" t="s">
        <v>359</v>
      </c>
      <c r="V94" t="s">
        <v>326</v>
      </c>
      <c r="X94" s="2" t="str">
        <f t="shared" si="4"/>
        <v>2809-09-12</v>
      </c>
      <c r="Y94" s="2" t="str">
        <f t="shared" si="5"/>
        <v>2816-10-13</v>
      </c>
      <c r="Z94">
        <f t="shared" si="6"/>
        <v>7.0855578370978778</v>
      </c>
      <c r="AA94" t="str">
        <f t="shared" si="7"/>
        <v>R</v>
      </c>
    </row>
    <row r="95" spans="1:27" ht="17" x14ac:dyDescent="0.2">
      <c r="A95" t="s">
        <v>51</v>
      </c>
      <c r="B95">
        <v>147</v>
      </c>
      <c r="C95">
        <v>133</v>
      </c>
      <c r="D95">
        <v>32</v>
      </c>
      <c r="E95">
        <v>16</v>
      </c>
      <c r="F95">
        <v>27</v>
      </c>
      <c r="G95">
        <v>15</v>
      </c>
      <c r="H95">
        <v>51</v>
      </c>
      <c r="I95">
        <v>123</v>
      </c>
      <c r="J95" t="s">
        <v>1129</v>
      </c>
      <c r="K95" t="s">
        <v>326</v>
      </c>
      <c r="L95" t="s">
        <v>326</v>
      </c>
      <c r="M95" t="s">
        <v>644</v>
      </c>
      <c r="N95" t="s">
        <v>344</v>
      </c>
      <c r="O95">
        <v>4</v>
      </c>
      <c r="P95">
        <v>5</v>
      </c>
      <c r="Q95" t="s">
        <v>326</v>
      </c>
      <c r="R95" t="s">
        <v>645</v>
      </c>
      <c r="S95" t="s">
        <v>646</v>
      </c>
      <c r="T95" t="s">
        <v>326</v>
      </c>
      <c r="U95" t="s">
        <v>359</v>
      </c>
      <c r="V95" t="s">
        <v>326</v>
      </c>
      <c r="X95" s="2" t="str">
        <f t="shared" si="4"/>
        <v>2809-09-02</v>
      </c>
      <c r="Y95" s="2" t="str">
        <f t="shared" si="5"/>
        <v>2817-01-22</v>
      </c>
      <c r="Z95">
        <f t="shared" si="6"/>
        <v>7.390021296014603</v>
      </c>
      <c r="AA95" t="str">
        <f t="shared" si="7"/>
        <v>R</v>
      </c>
    </row>
    <row r="96" spans="1:27" ht="17" x14ac:dyDescent="0.2">
      <c r="A96" t="s">
        <v>52</v>
      </c>
      <c r="B96">
        <v>81</v>
      </c>
      <c r="C96">
        <v>93</v>
      </c>
      <c r="D96">
        <v>19</v>
      </c>
      <c r="E96">
        <v>10</v>
      </c>
      <c r="F96">
        <v>21</v>
      </c>
      <c r="G96">
        <v>10</v>
      </c>
      <c r="H96">
        <v>36</v>
      </c>
      <c r="I96">
        <v>108</v>
      </c>
      <c r="J96" t="s">
        <v>1129</v>
      </c>
      <c r="K96" t="s">
        <v>326</v>
      </c>
      <c r="L96" t="s">
        <v>326</v>
      </c>
      <c r="M96" t="s">
        <v>647</v>
      </c>
      <c r="N96" t="s">
        <v>355</v>
      </c>
      <c r="O96">
        <v>5</v>
      </c>
      <c r="P96">
        <v>5</v>
      </c>
      <c r="Q96" t="s">
        <v>326</v>
      </c>
      <c r="R96" t="s">
        <v>648</v>
      </c>
      <c r="S96" t="s">
        <v>649</v>
      </c>
      <c r="T96" t="s">
        <v>326</v>
      </c>
      <c r="U96" t="s">
        <v>359</v>
      </c>
      <c r="V96" t="s">
        <v>326</v>
      </c>
      <c r="X96" s="2" t="str">
        <f t="shared" si="4"/>
        <v>2809-08-22</v>
      </c>
      <c r="Y96" s="2" t="str">
        <f t="shared" si="5"/>
        <v>2816-10-31</v>
      </c>
      <c r="Z96">
        <f t="shared" si="6"/>
        <v>7.1923340177960302</v>
      </c>
      <c r="AA96" t="str">
        <f t="shared" si="7"/>
        <v>R</v>
      </c>
    </row>
    <row r="97" spans="1:27" ht="17" x14ac:dyDescent="0.2">
      <c r="A97" t="s">
        <v>212</v>
      </c>
      <c r="B97">
        <v>105</v>
      </c>
      <c r="C97">
        <v>102</v>
      </c>
      <c r="D97">
        <v>17</v>
      </c>
      <c r="E97">
        <v>9</v>
      </c>
      <c r="F97">
        <v>24</v>
      </c>
      <c r="G97">
        <v>12</v>
      </c>
      <c r="H97">
        <v>40</v>
      </c>
      <c r="I97">
        <v>114</v>
      </c>
      <c r="J97" t="s">
        <v>1129</v>
      </c>
      <c r="K97" t="s">
        <v>326</v>
      </c>
      <c r="L97" t="s">
        <v>326</v>
      </c>
      <c r="M97" t="s">
        <v>650</v>
      </c>
      <c r="N97" t="s">
        <v>344</v>
      </c>
      <c r="O97">
        <v>5</v>
      </c>
      <c r="P97">
        <v>5</v>
      </c>
      <c r="Q97" t="s">
        <v>326</v>
      </c>
      <c r="R97" t="s">
        <v>635</v>
      </c>
      <c r="S97" t="s">
        <v>541</v>
      </c>
      <c r="T97" t="s">
        <v>326</v>
      </c>
      <c r="U97" t="s">
        <v>326</v>
      </c>
      <c r="V97" t="s">
        <v>397</v>
      </c>
      <c r="X97" s="2" t="str">
        <f t="shared" si="4"/>
        <v>2809-06-03</v>
      </c>
      <c r="Y97" s="2" t="str">
        <f t="shared" si="5"/>
        <v>2816-07-08</v>
      </c>
      <c r="Z97">
        <f t="shared" si="6"/>
        <v>7.0965092402464069</v>
      </c>
      <c r="AA97" t="str">
        <f t="shared" si="7"/>
        <v>R</v>
      </c>
    </row>
    <row r="98" spans="1:27" ht="17" x14ac:dyDescent="0.2">
      <c r="A98" t="s">
        <v>53</v>
      </c>
      <c r="B98">
        <v>100</v>
      </c>
      <c r="C98">
        <v>85</v>
      </c>
      <c r="D98">
        <v>26</v>
      </c>
      <c r="E98">
        <v>10</v>
      </c>
      <c r="F98">
        <v>21</v>
      </c>
      <c r="G98">
        <v>9</v>
      </c>
      <c r="H98">
        <v>45</v>
      </c>
      <c r="I98">
        <v>109</v>
      </c>
      <c r="J98" t="s">
        <v>1129</v>
      </c>
      <c r="K98">
        <v>2</v>
      </c>
      <c r="L98" t="s">
        <v>326</v>
      </c>
      <c r="M98" t="s">
        <v>651</v>
      </c>
      <c r="N98" t="s">
        <v>344</v>
      </c>
      <c r="O98">
        <v>5</v>
      </c>
      <c r="P98">
        <v>5</v>
      </c>
      <c r="Q98">
        <v>3</v>
      </c>
      <c r="R98" t="s">
        <v>326</v>
      </c>
      <c r="S98" t="s">
        <v>652</v>
      </c>
      <c r="T98" t="s">
        <v>653</v>
      </c>
      <c r="U98" t="s">
        <v>326</v>
      </c>
      <c r="V98" t="s">
        <v>654</v>
      </c>
      <c r="X98" s="2" t="str">
        <f t="shared" si="4"/>
        <v>2808-03-19</v>
      </c>
      <c r="Y98" s="2" t="str">
        <f t="shared" si="5"/>
        <v>2816-04-15</v>
      </c>
      <c r="Z98">
        <f t="shared" si="6"/>
        <v>8.0720802919708028</v>
      </c>
      <c r="AA98" t="str">
        <f t="shared" si="7"/>
        <v>R</v>
      </c>
    </row>
    <row r="99" spans="1:27" ht="17" x14ac:dyDescent="0.2">
      <c r="A99" t="s">
        <v>213</v>
      </c>
      <c r="B99" t="s">
        <v>326</v>
      </c>
      <c r="C99" t="s">
        <v>326</v>
      </c>
      <c r="D99" t="s">
        <v>326</v>
      </c>
      <c r="E99" t="s">
        <v>326</v>
      </c>
      <c r="F99" t="s">
        <v>326</v>
      </c>
      <c r="G99" t="s">
        <v>326</v>
      </c>
      <c r="H99" t="s">
        <v>326</v>
      </c>
      <c r="I99" t="s">
        <v>326</v>
      </c>
      <c r="J99" t="s">
        <v>326</v>
      </c>
      <c r="K99" t="s">
        <v>326</v>
      </c>
      <c r="L99" t="s">
        <v>326</v>
      </c>
      <c r="M99" t="s">
        <v>655</v>
      </c>
      <c r="N99" t="s">
        <v>344</v>
      </c>
      <c r="O99">
        <v>4</v>
      </c>
      <c r="P99" t="s">
        <v>326</v>
      </c>
      <c r="Q99" t="s">
        <v>326</v>
      </c>
      <c r="R99" t="s">
        <v>656</v>
      </c>
      <c r="S99" t="s">
        <v>326</v>
      </c>
      <c r="T99" t="s">
        <v>326</v>
      </c>
      <c r="U99" t="s">
        <v>359</v>
      </c>
      <c r="V99" t="s">
        <v>326</v>
      </c>
      <c r="X99" s="2" t="str">
        <f t="shared" si="4"/>
        <v>2809-06-27</v>
      </c>
      <c r="Y99" s="2" t="e">
        <f t="shared" si="5"/>
        <v>#VALUE!</v>
      </c>
      <c r="Z99" t="e">
        <f t="shared" si="6"/>
        <v>#VALUE!</v>
      </c>
      <c r="AA99" t="str">
        <f t="shared" si="7"/>
        <v>R</v>
      </c>
    </row>
    <row r="100" spans="1:27" ht="17" x14ac:dyDescent="0.2">
      <c r="A100" t="s">
        <v>54</v>
      </c>
      <c r="B100">
        <v>129</v>
      </c>
      <c r="C100">
        <v>137</v>
      </c>
      <c r="D100">
        <v>30</v>
      </c>
      <c r="E100">
        <v>15</v>
      </c>
      <c r="F100">
        <v>29</v>
      </c>
      <c r="G100">
        <v>17</v>
      </c>
      <c r="H100">
        <v>52</v>
      </c>
      <c r="I100">
        <v>130</v>
      </c>
      <c r="J100" t="s">
        <v>1129</v>
      </c>
      <c r="K100" t="s">
        <v>326</v>
      </c>
      <c r="L100" t="s">
        <v>326</v>
      </c>
      <c r="M100" t="s">
        <v>657</v>
      </c>
      <c r="N100" t="s">
        <v>344</v>
      </c>
      <c r="O100">
        <v>3</v>
      </c>
      <c r="P100">
        <v>5</v>
      </c>
      <c r="Q100">
        <v>5</v>
      </c>
      <c r="R100" t="s">
        <v>658</v>
      </c>
      <c r="S100" t="s">
        <v>659</v>
      </c>
      <c r="T100" t="s">
        <v>660</v>
      </c>
      <c r="U100" t="s">
        <v>359</v>
      </c>
      <c r="V100" t="s">
        <v>326</v>
      </c>
      <c r="X100" s="2" t="str">
        <f t="shared" si="4"/>
        <v>2809-05-13</v>
      </c>
      <c r="Y100" s="2" t="str">
        <f t="shared" si="5"/>
        <v>2816-07-01</v>
      </c>
      <c r="Z100">
        <f t="shared" si="6"/>
        <v>7.1348391512662559</v>
      </c>
      <c r="AA100" t="str">
        <f t="shared" si="7"/>
        <v>R</v>
      </c>
    </row>
    <row r="101" spans="1:27" ht="17" x14ac:dyDescent="0.2">
      <c r="A101" t="s">
        <v>214</v>
      </c>
      <c r="B101">
        <v>144</v>
      </c>
      <c r="C101">
        <v>123</v>
      </c>
      <c r="D101">
        <v>30</v>
      </c>
      <c r="E101">
        <v>15</v>
      </c>
      <c r="F101">
        <v>30</v>
      </c>
      <c r="G101">
        <v>18</v>
      </c>
      <c r="H101">
        <v>55</v>
      </c>
      <c r="I101">
        <v>134</v>
      </c>
      <c r="J101" t="s">
        <v>1129</v>
      </c>
      <c r="K101" t="s">
        <v>326</v>
      </c>
      <c r="L101" t="s">
        <v>326</v>
      </c>
      <c r="M101" t="s">
        <v>661</v>
      </c>
      <c r="N101" t="s">
        <v>355</v>
      </c>
      <c r="O101">
        <v>5</v>
      </c>
      <c r="P101">
        <v>5</v>
      </c>
      <c r="Q101" t="s">
        <v>326</v>
      </c>
      <c r="R101" t="s">
        <v>662</v>
      </c>
      <c r="S101" t="s">
        <v>553</v>
      </c>
      <c r="T101" t="s">
        <v>326</v>
      </c>
      <c r="U101" t="s">
        <v>359</v>
      </c>
      <c r="V101" t="s">
        <v>326</v>
      </c>
      <c r="X101" s="2" t="str">
        <f t="shared" si="4"/>
        <v>2809-10-25</v>
      </c>
      <c r="Y101" s="2" t="str">
        <f t="shared" si="5"/>
        <v>2816-11-17</v>
      </c>
      <c r="Z101">
        <f t="shared" si="6"/>
        <v>7.0636550308008212</v>
      </c>
      <c r="AA101" t="str">
        <f t="shared" si="7"/>
        <v>R</v>
      </c>
    </row>
    <row r="102" spans="1:27" ht="17" x14ac:dyDescent="0.2">
      <c r="A102" t="s">
        <v>55</v>
      </c>
      <c r="B102">
        <v>81</v>
      </c>
      <c r="C102">
        <v>90</v>
      </c>
      <c r="D102">
        <v>17</v>
      </c>
      <c r="E102">
        <v>9</v>
      </c>
      <c r="F102">
        <v>11</v>
      </c>
      <c r="G102">
        <v>5</v>
      </c>
      <c r="H102">
        <v>41</v>
      </c>
      <c r="I102">
        <v>118</v>
      </c>
      <c r="J102" t="s">
        <v>1129</v>
      </c>
      <c r="K102" t="s">
        <v>326</v>
      </c>
      <c r="L102" t="s">
        <v>326</v>
      </c>
      <c r="M102" t="s">
        <v>663</v>
      </c>
      <c r="N102" t="s">
        <v>344</v>
      </c>
      <c r="O102">
        <v>5</v>
      </c>
      <c r="P102">
        <v>5</v>
      </c>
      <c r="Q102">
        <v>4</v>
      </c>
      <c r="R102" t="s">
        <v>664</v>
      </c>
      <c r="S102" t="s">
        <v>665</v>
      </c>
      <c r="T102" t="s">
        <v>666</v>
      </c>
      <c r="U102" t="s">
        <v>326</v>
      </c>
      <c r="V102" t="s">
        <v>397</v>
      </c>
      <c r="X102" s="2" t="str">
        <f t="shared" si="4"/>
        <v>2810-01-04</v>
      </c>
      <c r="Y102" s="2" t="str">
        <f t="shared" si="5"/>
        <v>2817-01-27</v>
      </c>
      <c r="Z102">
        <f t="shared" si="6"/>
        <v>7.0636550308008212</v>
      </c>
      <c r="AA102" t="str">
        <f t="shared" si="7"/>
        <v>R</v>
      </c>
    </row>
    <row r="103" spans="1:27" ht="17" x14ac:dyDescent="0.2">
      <c r="A103" t="s">
        <v>56</v>
      </c>
      <c r="B103">
        <v>110</v>
      </c>
      <c r="C103">
        <v>96</v>
      </c>
      <c r="D103">
        <v>17</v>
      </c>
      <c r="E103">
        <v>9</v>
      </c>
      <c r="F103">
        <v>22</v>
      </c>
      <c r="G103">
        <v>11</v>
      </c>
      <c r="H103">
        <v>41</v>
      </c>
      <c r="I103">
        <v>117</v>
      </c>
      <c r="J103" t="s">
        <v>1129</v>
      </c>
      <c r="K103" t="s">
        <v>326</v>
      </c>
      <c r="L103" t="s">
        <v>326</v>
      </c>
      <c r="M103" t="s">
        <v>667</v>
      </c>
      <c r="N103" t="s">
        <v>344</v>
      </c>
      <c r="O103">
        <v>5</v>
      </c>
      <c r="P103">
        <v>5</v>
      </c>
      <c r="Q103">
        <v>4</v>
      </c>
      <c r="R103" t="s">
        <v>668</v>
      </c>
      <c r="S103" t="s">
        <v>669</v>
      </c>
      <c r="T103" t="s">
        <v>670</v>
      </c>
      <c r="U103" t="s">
        <v>359</v>
      </c>
      <c r="V103" t="s">
        <v>326</v>
      </c>
      <c r="X103" s="2" t="str">
        <f t="shared" si="4"/>
        <v>2809-12-04</v>
      </c>
      <c r="Y103" s="2" t="str">
        <f t="shared" si="5"/>
        <v>2816-12-31</v>
      </c>
      <c r="Z103">
        <f t="shared" si="6"/>
        <v>7.0746064339493495</v>
      </c>
      <c r="AA103" t="str">
        <f t="shared" si="7"/>
        <v>R</v>
      </c>
    </row>
    <row r="104" spans="1:27" ht="17" x14ac:dyDescent="0.2">
      <c r="A104" t="s">
        <v>57</v>
      </c>
      <c r="B104">
        <v>81</v>
      </c>
      <c r="C104">
        <v>101</v>
      </c>
      <c r="D104">
        <v>30</v>
      </c>
      <c r="E104">
        <v>15</v>
      </c>
      <c r="F104">
        <v>15</v>
      </c>
      <c r="G104">
        <v>7</v>
      </c>
      <c r="H104">
        <v>49</v>
      </c>
      <c r="I104">
        <v>128</v>
      </c>
      <c r="J104" t="s">
        <v>1129</v>
      </c>
      <c r="K104" t="s">
        <v>326</v>
      </c>
      <c r="L104" t="s">
        <v>326</v>
      </c>
      <c r="M104" t="s">
        <v>671</v>
      </c>
      <c r="N104" t="s">
        <v>355</v>
      </c>
      <c r="O104">
        <v>5</v>
      </c>
      <c r="P104">
        <v>5</v>
      </c>
      <c r="Q104" t="s">
        <v>326</v>
      </c>
      <c r="R104" t="s">
        <v>672</v>
      </c>
      <c r="S104" t="s">
        <v>365</v>
      </c>
      <c r="T104" t="s">
        <v>326</v>
      </c>
      <c r="U104" t="s">
        <v>359</v>
      </c>
      <c r="V104" t="s">
        <v>326</v>
      </c>
      <c r="X104" s="2" t="str">
        <f t="shared" si="4"/>
        <v>2809-07-12</v>
      </c>
      <c r="Y104" s="2" t="str">
        <f t="shared" si="5"/>
        <v>2816-08-14</v>
      </c>
      <c r="Z104">
        <f t="shared" si="6"/>
        <v>7.0910335386721428</v>
      </c>
      <c r="AA104" t="str">
        <f t="shared" si="7"/>
        <v>R</v>
      </c>
    </row>
    <row r="105" spans="1:27" ht="17" x14ac:dyDescent="0.2">
      <c r="A105" t="s">
        <v>215</v>
      </c>
      <c r="B105">
        <v>108</v>
      </c>
      <c r="C105">
        <v>109</v>
      </c>
      <c r="D105">
        <v>26</v>
      </c>
      <c r="E105">
        <v>11</v>
      </c>
      <c r="F105">
        <v>26</v>
      </c>
      <c r="G105">
        <v>14</v>
      </c>
      <c r="H105">
        <v>38</v>
      </c>
      <c r="I105">
        <v>107</v>
      </c>
      <c r="J105" t="s">
        <v>1129</v>
      </c>
      <c r="K105" t="s">
        <v>326</v>
      </c>
      <c r="L105" t="s">
        <v>326</v>
      </c>
      <c r="M105" t="s">
        <v>673</v>
      </c>
      <c r="N105" t="s">
        <v>355</v>
      </c>
      <c r="O105">
        <v>5</v>
      </c>
      <c r="P105">
        <v>4</v>
      </c>
      <c r="Q105">
        <v>4</v>
      </c>
      <c r="R105" t="s">
        <v>611</v>
      </c>
      <c r="S105" t="s">
        <v>665</v>
      </c>
      <c r="T105" t="s">
        <v>674</v>
      </c>
      <c r="U105" t="s">
        <v>359</v>
      </c>
      <c r="V105" t="s">
        <v>326</v>
      </c>
      <c r="X105" s="2" t="str">
        <f t="shared" si="4"/>
        <v>2809-08-07</v>
      </c>
      <c r="Y105" s="2" t="str">
        <f t="shared" si="5"/>
        <v>2817-01-27</v>
      </c>
      <c r="Z105">
        <f t="shared" si="6"/>
        <v>7.4749011256464861</v>
      </c>
      <c r="AA105" t="str">
        <f t="shared" si="7"/>
        <v>R</v>
      </c>
    </row>
    <row r="106" spans="1:27" ht="17" x14ac:dyDescent="0.2">
      <c r="A106" t="s">
        <v>58</v>
      </c>
      <c r="B106">
        <v>114</v>
      </c>
      <c r="C106">
        <v>101</v>
      </c>
      <c r="D106">
        <v>18</v>
      </c>
      <c r="E106">
        <v>9</v>
      </c>
      <c r="F106">
        <v>30</v>
      </c>
      <c r="G106">
        <v>18</v>
      </c>
      <c r="H106">
        <v>42</v>
      </c>
      <c r="I106">
        <v>118</v>
      </c>
      <c r="J106" t="s">
        <v>1129</v>
      </c>
      <c r="K106" t="s">
        <v>326</v>
      </c>
      <c r="L106" t="s">
        <v>326</v>
      </c>
      <c r="M106" t="s">
        <v>675</v>
      </c>
      <c r="N106" t="s">
        <v>355</v>
      </c>
      <c r="O106">
        <v>5</v>
      </c>
      <c r="P106">
        <v>4</v>
      </c>
      <c r="Q106">
        <v>5</v>
      </c>
      <c r="R106" t="s">
        <v>676</v>
      </c>
      <c r="S106" t="s">
        <v>677</v>
      </c>
      <c r="T106" t="s">
        <v>678</v>
      </c>
      <c r="U106" t="s">
        <v>359</v>
      </c>
      <c r="V106" t="s">
        <v>326</v>
      </c>
      <c r="X106" s="2" t="str">
        <f t="shared" si="4"/>
        <v>2810-01-01</v>
      </c>
      <c r="Y106" s="2" t="str">
        <f t="shared" si="5"/>
        <v>2817-02-15</v>
      </c>
      <c r="Z106">
        <f t="shared" si="6"/>
        <v>7.1238877481177276</v>
      </c>
      <c r="AA106" t="str">
        <f t="shared" si="7"/>
        <v>R</v>
      </c>
    </row>
    <row r="107" spans="1:27" ht="17" x14ac:dyDescent="0.2">
      <c r="A107" t="s">
        <v>59</v>
      </c>
      <c r="B107">
        <v>126</v>
      </c>
      <c r="C107">
        <v>117</v>
      </c>
      <c r="D107">
        <v>14</v>
      </c>
      <c r="E107">
        <v>8</v>
      </c>
      <c r="F107">
        <v>26</v>
      </c>
      <c r="G107">
        <v>14</v>
      </c>
      <c r="H107">
        <v>40</v>
      </c>
      <c r="I107">
        <v>115</v>
      </c>
      <c r="J107" t="s">
        <v>1129</v>
      </c>
      <c r="K107" t="s">
        <v>326</v>
      </c>
      <c r="L107" t="s">
        <v>326</v>
      </c>
      <c r="M107" t="s">
        <v>679</v>
      </c>
      <c r="N107" t="s">
        <v>355</v>
      </c>
      <c r="O107">
        <v>4</v>
      </c>
      <c r="P107">
        <v>4</v>
      </c>
      <c r="Q107" t="s">
        <v>326</v>
      </c>
      <c r="R107" t="s">
        <v>680</v>
      </c>
      <c r="S107" t="s">
        <v>681</v>
      </c>
      <c r="T107" t="s">
        <v>326</v>
      </c>
      <c r="U107" t="s">
        <v>359</v>
      </c>
      <c r="V107" t="s">
        <v>326</v>
      </c>
      <c r="X107" s="2" t="str">
        <f t="shared" si="4"/>
        <v>2809-10-10</v>
      </c>
      <c r="Y107" s="2" t="str">
        <f t="shared" si="5"/>
        <v>2816-11-16</v>
      </c>
      <c r="Z107">
        <f t="shared" si="6"/>
        <v>7.1019849418206711</v>
      </c>
      <c r="AA107" t="str">
        <f t="shared" si="7"/>
        <v>R</v>
      </c>
    </row>
    <row r="108" spans="1:27" ht="17" x14ac:dyDescent="0.2">
      <c r="A108" t="s">
        <v>60</v>
      </c>
      <c r="B108">
        <v>118</v>
      </c>
      <c r="C108">
        <v>96</v>
      </c>
      <c r="D108">
        <v>18</v>
      </c>
      <c r="E108">
        <v>9</v>
      </c>
      <c r="F108">
        <v>23</v>
      </c>
      <c r="G108">
        <v>12</v>
      </c>
      <c r="H108">
        <v>44</v>
      </c>
      <c r="I108">
        <v>120</v>
      </c>
      <c r="J108" t="s">
        <v>1129</v>
      </c>
      <c r="K108" t="s">
        <v>326</v>
      </c>
      <c r="L108" t="s">
        <v>326</v>
      </c>
      <c r="M108" t="s">
        <v>682</v>
      </c>
      <c r="N108" t="s">
        <v>344</v>
      </c>
      <c r="O108">
        <v>5</v>
      </c>
      <c r="P108">
        <v>5</v>
      </c>
      <c r="Q108">
        <v>5</v>
      </c>
      <c r="R108" t="s">
        <v>683</v>
      </c>
      <c r="S108" t="s">
        <v>684</v>
      </c>
      <c r="T108" t="s">
        <v>685</v>
      </c>
      <c r="U108" t="s">
        <v>359</v>
      </c>
      <c r="V108" t="s">
        <v>326</v>
      </c>
      <c r="X108" s="2" t="str">
        <f t="shared" si="4"/>
        <v>2809-11-19</v>
      </c>
      <c r="Y108" s="2" t="str">
        <f t="shared" si="5"/>
        <v>2816-12-20</v>
      </c>
      <c r="Z108">
        <f t="shared" si="6"/>
        <v>7.0855578370978778</v>
      </c>
      <c r="AA108" t="str">
        <f t="shared" si="7"/>
        <v>R</v>
      </c>
    </row>
    <row r="109" spans="1:27" ht="17" x14ac:dyDescent="0.2">
      <c r="A109" t="s">
        <v>61</v>
      </c>
      <c r="B109">
        <v>102</v>
      </c>
      <c r="C109">
        <v>96</v>
      </c>
      <c r="D109">
        <v>29</v>
      </c>
      <c r="E109">
        <v>14</v>
      </c>
      <c r="F109">
        <v>24</v>
      </c>
      <c r="G109">
        <v>12</v>
      </c>
      <c r="H109">
        <v>53</v>
      </c>
      <c r="I109">
        <v>132</v>
      </c>
      <c r="J109" t="s">
        <v>1129</v>
      </c>
      <c r="K109" t="s">
        <v>326</v>
      </c>
      <c r="L109" t="s">
        <v>326</v>
      </c>
      <c r="M109" t="s">
        <v>638</v>
      </c>
      <c r="N109" t="s">
        <v>355</v>
      </c>
      <c r="O109">
        <v>5</v>
      </c>
      <c r="P109">
        <v>5</v>
      </c>
      <c r="Q109">
        <v>5</v>
      </c>
      <c r="R109" t="s">
        <v>686</v>
      </c>
      <c r="S109" t="s">
        <v>427</v>
      </c>
      <c r="T109" t="s">
        <v>687</v>
      </c>
      <c r="U109" t="s">
        <v>359</v>
      </c>
      <c r="V109" t="s">
        <v>326</v>
      </c>
      <c r="X109" s="2" t="str">
        <f t="shared" si="4"/>
        <v>2809-05-20</v>
      </c>
      <c r="Y109" s="2" t="str">
        <f t="shared" si="5"/>
        <v>2816-06-27</v>
      </c>
      <c r="Z109">
        <f t="shared" si="6"/>
        <v>7.1047227926078032</v>
      </c>
      <c r="AA109" t="str">
        <f t="shared" si="7"/>
        <v>R</v>
      </c>
    </row>
    <row r="110" spans="1:27" ht="17" x14ac:dyDescent="0.2">
      <c r="A110" t="s">
        <v>62</v>
      </c>
      <c r="B110">
        <v>110</v>
      </c>
      <c r="C110">
        <v>90</v>
      </c>
      <c r="D110">
        <v>18</v>
      </c>
      <c r="E110">
        <v>9</v>
      </c>
      <c r="F110">
        <v>24</v>
      </c>
      <c r="G110">
        <v>12</v>
      </c>
      <c r="H110">
        <v>35</v>
      </c>
      <c r="I110">
        <v>108</v>
      </c>
      <c r="J110" t="s">
        <v>1129</v>
      </c>
      <c r="K110" t="s">
        <v>326</v>
      </c>
      <c r="L110" t="s">
        <v>326</v>
      </c>
      <c r="M110" t="s">
        <v>688</v>
      </c>
      <c r="N110" t="s">
        <v>344</v>
      </c>
      <c r="O110">
        <v>5</v>
      </c>
      <c r="P110">
        <v>5</v>
      </c>
      <c r="Q110">
        <v>4</v>
      </c>
      <c r="R110" t="s">
        <v>689</v>
      </c>
      <c r="S110" t="s">
        <v>690</v>
      </c>
      <c r="T110" t="s">
        <v>691</v>
      </c>
      <c r="U110" t="s">
        <v>359</v>
      </c>
      <c r="V110" t="s">
        <v>326</v>
      </c>
      <c r="X110" s="2" t="str">
        <f t="shared" si="4"/>
        <v>2809-07-18</v>
      </c>
      <c r="Y110" s="2" t="str">
        <f t="shared" si="5"/>
        <v>2816-08-10</v>
      </c>
      <c r="Z110">
        <f t="shared" si="6"/>
        <v>7.0636550308008212</v>
      </c>
      <c r="AA110" t="str">
        <f t="shared" si="7"/>
        <v>R</v>
      </c>
    </row>
    <row r="111" spans="1:27" ht="17" x14ac:dyDescent="0.2">
      <c r="A111" t="s">
        <v>63</v>
      </c>
      <c r="B111">
        <v>131</v>
      </c>
      <c r="C111">
        <v>111</v>
      </c>
      <c r="D111">
        <v>28</v>
      </c>
      <c r="E111">
        <v>13</v>
      </c>
      <c r="F111">
        <v>24</v>
      </c>
      <c r="G111">
        <v>12</v>
      </c>
      <c r="H111">
        <v>56</v>
      </c>
      <c r="I111">
        <v>134</v>
      </c>
      <c r="J111" t="s">
        <v>1129</v>
      </c>
      <c r="K111" t="s">
        <v>326</v>
      </c>
      <c r="L111" t="s">
        <v>326</v>
      </c>
      <c r="M111" t="s">
        <v>692</v>
      </c>
      <c r="N111" t="s">
        <v>344</v>
      </c>
      <c r="O111">
        <v>3</v>
      </c>
      <c r="P111">
        <v>5</v>
      </c>
      <c r="Q111">
        <v>4</v>
      </c>
      <c r="R111" t="s">
        <v>693</v>
      </c>
      <c r="S111" t="s">
        <v>577</v>
      </c>
      <c r="T111" t="s">
        <v>694</v>
      </c>
      <c r="U111" t="s">
        <v>359</v>
      </c>
      <c r="V111" t="s">
        <v>326</v>
      </c>
      <c r="X111" s="2" t="str">
        <f t="shared" si="4"/>
        <v>2809-08-03</v>
      </c>
      <c r="Y111" s="2" t="str">
        <f t="shared" si="5"/>
        <v>2816-09-27</v>
      </c>
      <c r="Z111">
        <f t="shared" si="6"/>
        <v>7.1512662559890483</v>
      </c>
      <c r="AA111" t="str">
        <f t="shared" si="7"/>
        <v>R</v>
      </c>
    </row>
    <row r="112" spans="1:27" ht="17" x14ac:dyDescent="0.2">
      <c r="A112" t="s">
        <v>216</v>
      </c>
      <c r="B112" t="s">
        <v>326</v>
      </c>
      <c r="C112" t="s">
        <v>326</v>
      </c>
      <c r="D112" t="s">
        <v>326</v>
      </c>
      <c r="E112" t="s">
        <v>326</v>
      </c>
      <c r="F112" t="s">
        <v>326</v>
      </c>
      <c r="G112" t="s">
        <v>326</v>
      </c>
      <c r="H112" t="s">
        <v>326</v>
      </c>
      <c r="I112" t="s">
        <v>326</v>
      </c>
      <c r="J112" t="s">
        <v>326</v>
      </c>
      <c r="K112" t="s">
        <v>326</v>
      </c>
      <c r="L112" t="s">
        <v>326</v>
      </c>
      <c r="M112" t="s">
        <v>695</v>
      </c>
      <c r="N112" t="s">
        <v>355</v>
      </c>
      <c r="O112">
        <v>5</v>
      </c>
      <c r="P112" t="s">
        <v>326</v>
      </c>
      <c r="Q112" t="s">
        <v>326</v>
      </c>
      <c r="R112" t="s">
        <v>696</v>
      </c>
      <c r="S112" t="s">
        <v>326</v>
      </c>
      <c r="T112" t="s">
        <v>326</v>
      </c>
      <c r="U112" t="s">
        <v>359</v>
      </c>
      <c r="V112" t="s">
        <v>326</v>
      </c>
      <c r="X112" s="2" t="str">
        <f t="shared" si="4"/>
        <v>2809-04-20</v>
      </c>
      <c r="Y112" s="2" t="e">
        <f t="shared" si="5"/>
        <v>#VALUE!</v>
      </c>
      <c r="Z112" t="e">
        <f t="shared" si="6"/>
        <v>#VALUE!</v>
      </c>
      <c r="AA112" t="str">
        <f t="shared" si="7"/>
        <v>R</v>
      </c>
    </row>
    <row r="113" spans="1:27" ht="17" x14ac:dyDescent="0.2">
      <c r="A113" t="s">
        <v>217</v>
      </c>
      <c r="B113" t="s">
        <v>326</v>
      </c>
      <c r="C113" t="s">
        <v>326</v>
      </c>
      <c r="D113" t="s">
        <v>326</v>
      </c>
      <c r="E113" t="s">
        <v>326</v>
      </c>
      <c r="F113" t="s">
        <v>326</v>
      </c>
      <c r="G113" t="s">
        <v>326</v>
      </c>
      <c r="H113" t="s">
        <v>326</v>
      </c>
      <c r="I113" t="s">
        <v>326</v>
      </c>
      <c r="J113" t="s">
        <v>326</v>
      </c>
      <c r="K113" t="s">
        <v>326</v>
      </c>
      <c r="L113" t="s">
        <v>326</v>
      </c>
      <c r="M113" t="s">
        <v>697</v>
      </c>
      <c r="N113" t="s">
        <v>344</v>
      </c>
      <c r="O113">
        <v>4</v>
      </c>
      <c r="P113" t="s">
        <v>326</v>
      </c>
      <c r="Q113" t="s">
        <v>326</v>
      </c>
      <c r="R113" t="s">
        <v>624</v>
      </c>
      <c r="S113" t="s">
        <v>326</v>
      </c>
      <c r="T113" t="s">
        <v>326</v>
      </c>
      <c r="U113" t="s">
        <v>359</v>
      </c>
      <c r="V113" t="s">
        <v>326</v>
      </c>
      <c r="X113" s="2" t="str">
        <f t="shared" si="4"/>
        <v>2810-01-12</v>
      </c>
      <c r="Y113" s="2" t="e">
        <f t="shared" si="5"/>
        <v>#VALUE!</v>
      </c>
      <c r="Z113" t="e">
        <f t="shared" si="6"/>
        <v>#VALUE!</v>
      </c>
      <c r="AA113" t="str">
        <f t="shared" si="7"/>
        <v>R</v>
      </c>
    </row>
    <row r="114" spans="1:27" ht="17" x14ac:dyDescent="0.2">
      <c r="A114" t="s">
        <v>64</v>
      </c>
      <c r="B114">
        <v>84</v>
      </c>
      <c r="C114">
        <v>98</v>
      </c>
      <c r="D114">
        <v>18</v>
      </c>
      <c r="E114">
        <v>9</v>
      </c>
      <c r="F114">
        <v>20</v>
      </c>
      <c r="G114">
        <v>10</v>
      </c>
      <c r="H114">
        <v>41</v>
      </c>
      <c r="I114">
        <v>118</v>
      </c>
      <c r="J114" t="s">
        <v>1129</v>
      </c>
      <c r="K114" t="s">
        <v>326</v>
      </c>
      <c r="L114" t="s">
        <v>326</v>
      </c>
      <c r="M114" t="s">
        <v>698</v>
      </c>
      <c r="N114" t="s">
        <v>355</v>
      </c>
      <c r="O114">
        <v>4</v>
      </c>
      <c r="P114">
        <v>3</v>
      </c>
      <c r="Q114">
        <v>4</v>
      </c>
      <c r="R114" t="s">
        <v>699</v>
      </c>
      <c r="S114" t="s">
        <v>700</v>
      </c>
      <c r="T114" t="s">
        <v>701</v>
      </c>
      <c r="U114" t="s">
        <v>359</v>
      </c>
      <c r="V114" t="s">
        <v>326</v>
      </c>
      <c r="X114" s="2" t="str">
        <f t="shared" si="4"/>
        <v>2810-03-22</v>
      </c>
      <c r="Y114" s="2" t="str">
        <f t="shared" si="5"/>
        <v>2817-05-03</v>
      </c>
      <c r="Z114">
        <f t="shared" si="6"/>
        <v>7.1156741957563314</v>
      </c>
      <c r="AA114" t="str">
        <f t="shared" si="7"/>
        <v>R</v>
      </c>
    </row>
    <row r="115" spans="1:27" ht="17" x14ac:dyDescent="0.2">
      <c r="A115" t="s">
        <v>65</v>
      </c>
      <c r="B115">
        <v>126</v>
      </c>
      <c r="C115">
        <v>131</v>
      </c>
      <c r="D115">
        <v>30</v>
      </c>
      <c r="E115">
        <v>15</v>
      </c>
      <c r="F115">
        <v>25</v>
      </c>
      <c r="G115">
        <v>13</v>
      </c>
      <c r="H115">
        <v>54</v>
      </c>
      <c r="I115">
        <v>131</v>
      </c>
      <c r="J115" t="s">
        <v>1129</v>
      </c>
      <c r="K115" t="s">
        <v>326</v>
      </c>
      <c r="L115" t="s">
        <v>326</v>
      </c>
      <c r="M115" t="s">
        <v>702</v>
      </c>
      <c r="N115" t="s">
        <v>344</v>
      </c>
      <c r="O115">
        <v>5</v>
      </c>
      <c r="P115">
        <v>3</v>
      </c>
      <c r="Q115" t="s">
        <v>326</v>
      </c>
      <c r="R115" t="s">
        <v>703</v>
      </c>
      <c r="S115" t="s">
        <v>704</v>
      </c>
      <c r="T115" t="s">
        <v>326</v>
      </c>
      <c r="U115" t="s">
        <v>359</v>
      </c>
      <c r="V115" t="s">
        <v>326</v>
      </c>
      <c r="X115" s="2" t="str">
        <f t="shared" si="4"/>
        <v>2809-12-25</v>
      </c>
      <c r="Y115" s="2" t="str">
        <f t="shared" si="5"/>
        <v>2817-03-28</v>
      </c>
      <c r="Z115">
        <f t="shared" si="6"/>
        <v>7.2558564040158195</v>
      </c>
      <c r="AA115" t="str">
        <f t="shared" si="7"/>
        <v>R</v>
      </c>
    </row>
    <row r="116" spans="1:27" ht="17" x14ac:dyDescent="0.2">
      <c r="A116" t="s">
        <v>66</v>
      </c>
      <c r="B116">
        <v>118</v>
      </c>
      <c r="C116">
        <v>115</v>
      </c>
      <c r="D116">
        <v>16</v>
      </c>
      <c r="E116">
        <v>9</v>
      </c>
      <c r="F116">
        <v>28</v>
      </c>
      <c r="G116">
        <v>16</v>
      </c>
      <c r="H116">
        <v>36</v>
      </c>
      <c r="I116">
        <v>105</v>
      </c>
      <c r="J116" t="s">
        <v>1129</v>
      </c>
      <c r="K116" t="s">
        <v>326</v>
      </c>
      <c r="L116" t="s">
        <v>326</v>
      </c>
      <c r="M116" t="s">
        <v>679</v>
      </c>
      <c r="N116" t="s">
        <v>355</v>
      </c>
      <c r="O116">
        <v>3</v>
      </c>
      <c r="P116">
        <v>3</v>
      </c>
      <c r="Q116">
        <v>4</v>
      </c>
      <c r="R116" t="s">
        <v>705</v>
      </c>
      <c r="S116" t="s">
        <v>706</v>
      </c>
      <c r="T116" t="s">
        <v>707</v>
      </c>
      <c r="U116" t="s">
        <v>359</v>
      </c>
      <c r="V116" t="s">
        <v>326</v>
      </c>
      <c r="X116" s="2" t="str">
        <f t="shared" si="4"/>
        <v>2809-10-10</v>
      </c>
      <c r="Y116" s="2" t="str">
        <f t="shared" si="5"/>
        <v>2817-01-03</v>
      </c>
      <c r="Z116">
        <f t="shared" si="6"/>
        <v>7.2339519318527534</v>
      </c>
      <c r="AA116" t="str">
        <f t="shared" si="7"/>
        <v>R</v>
      </c>
    </row>
    <row r="117" spans="1:27" ht="17" x14ac:dyDescent="0.2">
      <c r="A117" t="s">
        <v>218</v>
      </c>
      <c r="B117">
        <v>107</v>
      </c>
      <c r="C117">
        <v>102</v>
      </c>
      <c r="D117">
        <v>31</v>
      </c>
      <c r="E117">
        <v>15</v>
      </c>
      <c r="F117">
        <v>23</v>
      </c>
      <c r="G117">
        <v>12</v>
      </c>
      <c r="H117">
        <v>54</v>
      </c>
      <c r="I117">
        <v>133</v>
      </c>
      <c r="J117" t="s">
        <v>1129</v>
      </c>
      <c r="K117" t="s">
        <v>326</v>
      </c>
      <c r="L117" t="s">
        <v>326</v>
      </c>
      <c r="M117" t="s">
        <v>708</v>
      </c>
      <c r="N117" t="s">
        <v>344</v>
      </c>
      <c r="O117">
        <v>3</v>
      </c>
      <c r="P117">
        <v>5</v>
      </c>
      <c r="Q117" t="s">
        <v>326</v>
      </c>
      <c r="R117" t="s">
        <v>709</v>
      </c>
      <c r="S117" t="s">
        <v>710</v>
      </c>
      <c r="T117" t="s">
        <v>326</v>
      </c>
      <c r="U117" t="s">
        <v>359</v>
      </c>
      <c r="V117" t="s">
        <v>326</v>
      </c>
      <c r="X117" s="2" t="str">
        <f t="shared" si="4"/>
        <v>2810-04-05</v>
      </c>
      <c r="Y117" s="2" t="str">
        <f t="shared" si="5"/>
        <v>2817-04-22</v>
      </c>
      <c r="Z117">
        <f t="shared" si="6"/>
        <v>7.0472279260780288</v>
      </c>
      <c r="AA117" t="str">
        <f t="shared" si="7"/>
        <v>R</v>
      </c>
    </row>
    <row r="118" spans="1:27" ht="17" x14ac:dyDescent="0.2">
      <c r="A118" t="s">
        <v>219</v>
      </c>
      <c r="B118">
        <v>110</v>
      </c>
      <c r="C118">
        <v>123</v>
      </c>
      <c r="D118">
        <v>23</v>
      </c>
      <c r="E118">
        <v>11</v>
      </c>
      <c r="F118">
        <v>25</v>
      </c>
      <c r="G118">
        <v>13</v>
      </c>
      <c r="H118">
        <v>41</v>
      </c>
      <c r="I118">
        <v>119</v>
      </c>
      <c r="J118" t="s">
        <v>1129</v>
      </c>
      <c r="K118" t="s">
        <v>326</v>
      </c>
      <c r="L118" t="s">
        <v>326</v>
      </c>
      <c r="M118" t="s">
        <v>711</v>
      </c>
      <c r="N118" t="s">
        <v>344</v>
      </c>
      <c r="O118">
        <v>3</v>
      </c>
      <c r="P118">
        <v>3</v>
      </c>
      <c r="Q118" t="s">
        <v>326</v>
      </c>
      <c r="R118" t="s">
        <v>712</v>
      </c>
      <c r="S118" t="s">
        <v>713</v>
      </c>
      <c r="T118" t="s">
        <v>326</v>
      </c>
      <c r="U118" t="s">
        <v>359</v>
      </c>
      <c r="V118" t="s">
        <v>326</v>
      </c>
      <c r="X118" s="2" t="str">
        <f t="shared" si="4"/>
        <v>2810-07-04</v>
      </c>
      <c r="Y118" s="2" t="str">
        <f t="shared" si="5"/>
        <v>2817-07-11</v>
      </c>
      <c r="Z118">
        <f t="shared" si="6"/>
        <v>7.0198494182067082</v>
      </c>
      <c r="AA118" t="str">
        <f t="shared" si="7"/>
        <v>R</v>
      </c>
    </row>
    <row r="119" spans="1:27" ht="17" x14ac:dyDescent="0.2">
      <c r="A119" t="s">
        <v>220</v>
      </c>
      <c r="B119">
        <v>114</v>
      </c>
      <c r="C119">
        <v>95</v>
      </c>
      <c r="D119">
        <v>23</v>
      </c>
      <c r="E119">
        <v>10</v>
      </c>
      <c r="F119">
        <v>15</v>
      </c>
      <c r="G119">
        <v>7</v>
      </c>
      <c r="H119">
        <v>46</v>
      </c>
      <c r="I119">
        <v>114</v>
      </c>
      <c r="J119" t="s">
        <v>1129</v>
      </c>
      <c r="K119" t="s">
        <v>326</v>
      </c>
      <c r="L119" t="s">
        <v>326</v>
      </c>
      <c r="M119" t="s">
        <v>714</v>
      </c>
      <c r="N119" t="s">
        <v>355</v>
      </c>
      <c r="O119">
        <v>5</v>
      </c>
      <c r="P119">
        <v>5</v>
      </c>
      <c r="Q119" t="s">
        <v>326</v>
      </c>
      <c r="R119" t="s">
        <v>326</v>
      </c>
      <c r="S119" t="s">
        <v>715</v>
      </c>
      <c r="T119" t="s">
        <v>326</v>
      </c>
      <c r="U119" t="s">
        <v>326</v>
      </c>
      <c r="V119" t="s">
        <v>397</v>
      </c>
      <c r="X119" s="2" t="str">
        <f t="shared" si="4"/>
        <v>2807-07-01</v>
      </c>
      <c r="Y119" s="2" t="str">
        <f t="shared" si="5"/>
        <v>2815-02-04</v>
      </c>
      <c r="Z119">
        <f t="shared" si="6"/>
        <v>7.5981137815637361</v>
      </c>
      <c r="AA119" t="str">
        <f t="shared" si="7"/>
        <v>R</v>
      </c>
    </row>
    <row r="120" spans="1:27" ht="17" x14ac:dyDescent="0.2">
      <c r="A120" t="s">
        <v>221</v>
      </c>
      <c r="B120">
        <v>105</v>
      </c>
      <c r="C120">
        <v>95</v>
      </c>
      <c r="D120" t="s">
        <v>326</v>
      </c>
      <c r="E120" t="s">
        <v>326</v>
      </c>
      <c r="F120">
        <v>12</v>
      </c>
      <c r="G120">
        <v>6</v>
      </c>
      <c r="H120" t="s">
        <v>326</v>
      </c>
      <c r="I120" t="s">
        <v>326</v>
      </c>
      <c r="J120" t="s">
        <v>326</v>
      </c>
      <c r="K120" t="s">
        <v>326</v>
      </c>
      <c r="L120" t="s">
        <v>326</v>
      </c>
      <c r="M120" t="s">
        <v>716</v>
      </c>
      <c r="N120" t="s">
        <v>344</v>
      </c>
      <c r="O120">
        <v>5</v>
      </c>
      <c r="P120">
        <v>5</v>
      </c>
      <c r="Q120" t="s">
        <v>326</v>
      </c>
      <c r="R120" t="s">
        <v>717</v>
      </c>
      <c r="S120" t="s">
        <v>718</v>
      </c>
      <c r="T120" t="s">
        <v>326</v>
      </c>
      <c r="U120" t="s">
        <v>359</v>
      </c>
      <c r="V120" t="s">
        <v>326</v>
      </c>
      <c r="X120" s="2" t="str">
        <f t="shared" si="4"/>
        <v>2810-02-02</v>
      </c>
      <c r="Y120" s="2" t="str">
        <f t="shared" si="5"/>
        <v>2817-03-07</v>
      </c>
      <c r="Z120">
        <f t="shared" si="6"/>
        <v>7.0910335386721428</v>
      </c>
      <c r="AA120" t="str">
        <f t="shared" si="7"/>
        <v>R</v>
      </c>
    </row>
    <row r="121" spans="1:27" ht="17" x14ac:dyDescent="0.2">
      <c r="A121" t="s">
        <v>67</v>
      </c>
      <c r="B121">
        <v>114</v>
      </c>
      <c r="C121">
        <v>111</v>
      </c>
      <c r="D121">
        <v>14</v>
      </c>
      <c r="E121">
        <v>8</v>
      </c>
      <c r="F121">
        <v>28</v>
      </c>
      <c r="G121">
        <v>16</v>
      </c>
      <c r="H121">
        <v>49</v>
      </c>
      <c r="I121">
        <v>126</v>
      </c>
      <c r="J121" t="s">
        <v>1129</v>
      </c>
      <c r="K121" t="s">
        <v>326</v>
      </c>
      <c r="L121" t="s">
        <v>326</v>
      </c>
      <c r="M121" t="s">
        <v>719</v>
      </c>
      <c r="N121" t="s">
        <v>344</v>
      </c>
      <c r="O121">
        <v>3</v>
      </c>
      <c r="P121">
        <v>5</v>
      </c>
      <c r="Q121" t="s">
        <v>326</v>
      </c>
      <c r="R121" t="s">
        <v>720</v>
      </c>
      <c r="S121" t="s">
        <v>721</v>
      </c>
      <c r="T121" t="s">
        <v>326</v>
      </c>
      <c r="U121" t="s">
        <v>359</v>
      </c>
      <c r="V121" t="s">
        <v>326</v>
      </c>
      <c r="X121" s="2" t="str">
        <f t="shared" si="4"/>
        <v>2810-02-12</v>
      </c>
      <c r="Y121" s="2" t="str">
        <f t="shared" si="5"/>
        <v>2817-04-08</v>
      </c>
      <c r="Z121">
        <f t="shared" si="6"/>
        <v>7.1512662559890483</v>
      </c>
      <c r="AA121" t="str">
        <f t="shared" si="7"/>
        <v>R</v>
      </c>
    </row>
    <row r="122" spans="1:27" ht="17" x14ac:dyDescent="0.2">
      <c r="A122" t="s">
        <v>222</v>
      </c>
      <c r="B122" t="s">
        <v>326</v>
      </c>
      <c r="C122" t="s">
        <v>326</v>
      </c>
      <c r="D122" t="s">
        <v>326</v>
      </c>
      <c r="E122" t="s">
        <v>326</v>
      </c>
      <c r="F122" t="s">
        <v>326</v>
      </c>
      <c r="G122" t="s">
        <v>326</v>
      </c>
      <c r="H122" t="s">
        <v>326</v>
      </c>
      <c r="I122" t="s">
        <v>326</v>
      </c>
      <c r="J122" t="s">
        <v>326</v>
      </c>
      <c r="K122" t="s">
        <v>326</v>
      </c>
      <c r="L122" t="s">
        <v>326</v>
      </c>
      <c r="M122" t="s">
        <v>722</v>
      </c>
      <c r="N122" t="s">
        <v>355</v>
      </c>
      <c r="O122">
        <v>5</v>
      </c>
      <c r="P122" t="s">
        <v>326</v>
      </c>
      <c r="Q122" t="s">
        <v>326</v>
      </c>
      <c r="R122" t="s">
        <v>723</v>
      </c>
      <c r="S122" t="s">
        <v>326</v>
      </c>
      <c r="T122" t="s">
        <v>326</v>
      </c>
      <c r="U122" t="s">
        <v>359</v>
      </c>
      <c r="V122" t="s">
        <v>326</v>
      </c>
      <c r="X122" s="2" t="str">
        <f t="shared" si="4"/>
        <v>2810-03-07</v>
      </c>
      <c r="Y122" s="2" t="e">
        <f t="shared" si="5"/>
        <v>#VALUE!</v>
      </c>
      <c r="Z122" t="e">
        <f t="shared" si="6"/>
        <v>#VALUE!</v>
      </c>
      <c r="AA122" t="str">
        <f t="shared" si="7"/>
        <v>R</v>
      </c>
    </row>
    <row r="123" spans="1:27" ht="17" x14ac:dyDescent="0.2">
      <c r="A123" t="s">
        <v>223</v>
      </c>
      <c r="B123">
        <v>78</v>
      </c>
      <c r="C123">
        <v>95</v>
      </c>
      <c r="D123">
        <v>30</v>
      </c>
      <c r="E123">
        <v>15</v>
      </c>
      <c r="F123">
        <v>25</v>
      </c>
      <c r="G123">
        <v>13</v>
      </c>
      <c r="H123">
        <v>52</v>
      </c>
      <c r="I123">
        <v>130</v>
      </c>
      <c r="J123" t="s">
        <v>1129</v>
      </c>
      <c r="K123" t="s">
        <v>326</v>
      </c>
      <c r="L123" t="s">
        <v>326</v>
      </c>
      <c r="M123" t="s">
        <v>724</v>
      </c>
      <c r="N123" t="s">
        <v>344</v>
      </c>
      <c r="O123">
        <v>5</v>
      </c>
      <c r="P123">
        <v>4</v>
      </c>
      <c r="Q123" t="s">
        <v>326</v>
      </c>
      <c r="R123" t="s">
        <v>725</v>
      </c>
      <c r="S123" t="s">
        <v>726</v>
      </c>
      <c r="T123" t="s">
        <v>326</v>
      </c>
      <c r="U123" t="s">
        <v>359</v>
      </c>
      <c r="V123" t="s">
        <v>326</v>
      </c>
      <c r="X123" s="2" t="str">
        <f t="shared" si="4"/>
        <v>2810-04-25</v>
      </c>
      <c r="Y123" s="2" t="str">
        <f t="shared" si="5"/>
        <v>2817-06-26</v>
      </c>
      <c r="Z123">
        <f t="shared" si="6"/>
        <v>7.1704312114989737</v>
      </c>
      <c r="AA123" t="str">
        <f t="shared" si="7"/>
        <v>R</v>
      </c>
    </row>
    <row r="124" spans="1:27" ht="17" x14ac:dyDescent="0.2">
      <c r="A124" t="s">
        <v>68</v>
      </c>
      <c r="B124">
        <v>118</v>
      </c>
      <c r="C124">
        <v>109</v>
      </c>
      <c r="D124">
        <v>29</v>
      </c>
      <c r="E124">
        <v>14</v>
      </c>
      <c r="F124">
        <v>21</v>
      </c>
      <c r="G124">
        <v>10</v>
      </c>
      <c r="H124">
        <v>48</v>
      </c>
      <c r="I124">
        <v>125</v>
      </c>
      <c r="J124" t="s">
        <v>1129</v>
      </c>
      <c r="K124" t="s">
        <v>326</v>
      </c>
      <c r="L124" t="s">
        <v>326</v>
      </c>
      <c r="M124" t="s">
        <v>727</v>
      </c>
      <c r="N124" t="s">
        <v>355</v>
      </c>
      <c r="O124">
        <v>5</v>
      </c>
      <c r="P124">
        <v>4</v>
      </c>
      <c r="Q124" t="s">
        <v>326</v>
      </c>
      <c r="R124" t="s">
        <v>728</v>
      </c>
      <c r="S124" t="s">
        <v>729</v>
      </c>
      <c r="T124" t="s">
        <v>326</v>
      </c>
      <c r="U124" t="s">
        <v>359</v>
      </c>
      <c r="V124" t="s">
        <v>326</v>
      </c>
      <c r="X124" s="2" t="str">
        <f t="shared" si="4"/>
        <v>2810-04-14</v>
      </c>
      <c r="Y124" s="2" t="str">
        <f t="shared" si="5"/>
        <v>2817-05-26</v>
      </c>
      <c r="Z124">
        <f t="shared" si="6"/>
        <v>7.1156741957563314</v>
      </c>
      <c r="AA124" t="str">
        <f t="shared" si="7"/>
        <v>R</v>
      </c>
    </row>
    <row r="125" spans="1:27" ht="17" x14ac:dyDescent="0.2">
      <c r="A125" t="s">
        <v>69</v>
      </c>
      <c r="B125">
        <v>84</v>
      </c>
      <c r="C125">
        <v>85</v>
      </c>
      <c r="D125">
        <v>18</v>
      </c>
      <c r="E125">
        <v>9</v>
      </c>
      <c r="F125">
        <v>22</v>
      </c>
      <c r="G125">
        <v>11</v>
      </c>
      <c r="H125">
        <v>32</v>
      </c>
      <c r="I125">
        <v>105</v>
      </c>
      <c r="J125" t="s">
        <v>1129</v>
      </c>
      <c r="K125" t="s">
        <v>326</v>
      </c>
      <c r="L125" t="s">
        <v>326</v>
      </c>
      <c r="M125" t="s">
        <v>730</v>
      </c>
      <c r="N125" t="s">
        <v>344</v>
      </c>
      <c r="O125">
        <v>5</v>
      </c>
      <c r="P125">
        <v>5</v>
      </c>
      <c r="Q125">
        <v>5</v>
      </c>
      <c r="R125" t="s">
        <v>731</v>
      </c>
      <c r="S125" t="s">
        <v>732</v>
      </c>
      <c r="T125" t="s">
        <v>733</v>
      </c>
      <c r="U125" t="s">
        <v>359</v>
      </c>
      <c r="V125" t="s">
        <v>326</v>
      </c>
      <c r="X125" s="2" t="str">
        <f t="shared" si="4"/>
        <v>2809-09-25</v>
      </c>
      <c r="Y125" s="2" t="str">
        <f t="shared" si="5"/>
        <v>2816-10-12</v>
      </c>
      <c r="Z125">
        <f t="shared" si="6"/>
        <v>7.0472279260780288</v>
      </c>
      <c r="AA125" t="str">
        <f t="shared" si="7"/>
        <v>R</v>
      </c>
    </row>
    <row r="126" spans="1:27" ht="17" x14ac:dyDescent="0.2">
      <c r="A126" t="s">
        <v>70</v>
      </c>
      <c r="B126">
        <v>102</v>
      </c>
      <c r="C126">
        <v>86</v>
      </c>
      <c r="D126">
        <v>15</v>
      </c>
      <c r="E126">
        <v>8</v>
      </c>
      <c r="F126">
        <v>18</v>
      </c>
      <c r="G126">
        <v>9</v>
      </c>
      <c r="H126">
        <v>37</v>
      </c>
      <c r="I126">
        <v>112</v>
      </c>
      <c r="J126" t="s">
        <v>1129</v>
      </c>
      <c r="K126" t="s">
        <v>326</v>
      </c>
      <c r="L126" t="s">
        <v>326</v>
      </c>
      <c r="M126" t="s">
        <v>734</v>
      </c>
      <c r="N126" t="s">
        <v>355</v>
      </c>
      <c r="O126">
        <v>5</v>
      </c>
      <c r="P126">
        <v>5</v>
      </c>
      <c r="Q126">
        <v>5</v>
      </c>
      <c r="R126" t="s">
        <v>735</v>
      </c>
      <c r="S126" t="s">
        <v>736</v>
      </c>
      <c r="T126" t="s">
        <v>737</v>
      </c>
      <c r="U126" t="s">
        <v>359</v>
      </c>
      <c r="V126" t="s">
        <v>326</v>
      </c>
      <c r="X126" s="2" t="str">
        <f t="shared" si="4"/>
        <v>2809-09-22</v>
      </c>
      <c r="Y126" s="2" t="str">
        <f t="shared" si="5"/>
        <v>2816-09-24</v>
      </c>
      <c r="Z126">
        <f t="shared" si="6"/>
        <v>7.0061601642710469</v>
      </c>
      <c r="AA126" t="str">
        <f t="shared" si="7"/>
        <v>R</v>
      </c>
    </row>
    <row r="127" spans="1:27" ht="17" x14ac:dyDescent="0.2">
      <c r="A127" t="s">
        <v>224</v>
      </c>
      <c r="B127">
        <v>81</v>
      </c>
      <c r="C127">
        <v>102</v>
      </c>
      <c r="D127">
        <v>26</v>
      </c>
      <c r="E127">
        <v>12</v>
      </c>
      <c r="F127">
        <v>19</v>
      </c>
      <c r="G127">
        <v>9</v>
      </c>
      <c r="H127">
        <v>40</v>
      </c>
      <c r="I127">
        <v>115</v>
      </c>
      <c r="J127" t="s">
        <v>1129</v>
      </c>
      <c r="K127" t="s">
        <v>326</v>
      </c>
      <c r="L127" t="s">
        <v>326</v>
      </c>
      <c r="M127" t="s">
        <v>738</v>
      </c>
      <c r="N127" t="s">
        <v>355</v>
      </c>
      <c r="O127">
        <v>4</v>
      </c>
      <c r="P127">
        <v>4</v>
      </c>
      <c r="Q127" t="s">
        <v>326</v>
      </c>
      <c r="R127" t="s">
        <v>739</v>
      </c>
      <c r="S127" t="s">
        <v>740</v>
      </c>
      <c r="T127" t="s">
        <v>326</v>
      </c>
      <c r="U127" t="s">
        <v>359</v>
      </c>
      <c r="V127" t="s">
        <v>326</v>
      </c>
      <c r="X127" s="2" t="str">
        <f t="shared" si="4"/>
        <v>2810-04-10</v>
      </c>
      <c r="Y127" s="2" t="str">
        <f t="shared" si="5"/>
        <v>2817-06-04</v>
      </c>
      <c r="Z127">
        <f t="shared" si="6"/>
        <v>7.1512662559890483</v>
      </c>
      <c r="AA127" t="str">
        <f t="shared" si="7"/>
        <v>R</v>
      </c>
    </row>
    <row r="128" spans="1:27" ht="17" x14ac:dyDescent="0.2">
      <c r="A128" t="s">
        <v>225</v>
      </c>
      <c r="B128" t="s">
        <v>326</v>
      </c>
      <c r="C128" t="s">
        <v>326</v>
      </c>
      <c r="D128" t="s">
        <v>326</v>
      </c>
      <c r="E128" t="s">
        <v>326</v>
      </c>
      <c r="F128" t="s">
        <v>326</v>
      </c>
      <c r="G128" t="s">
        <v>326</v>
      </c>
      <c r="H128" t="s">
        <v>326</v>
      </c>
      <c r="I128" t="s">
        <v>326</v>
      </c>
      <c r="J128" t="s">
        <v>326</v>
      </c>
      <c r="K128" t="s">
        <v>326</v>
      </c>
      <c r="L128" t="s">
        <v>326</v>
      </c>
      <c r="M128" t="s">
        <v>738</v>
      </c>
      <c r="N128" t="s">
        <v>355</v>
      </c>
      <c r="O128">
        <v>5</v>
      </c>
      <c r="P128" t="s">
        <v>326</v>
      </c>
      <c r="Q128" t="s">
        <v>326</v>
      </c>
      <c r="R128" t="s">
        <v>728</v>
      </c>
      <c r="S128" t="s">
        <v>326</v>
      </c>
      <c r="T128" t="s">
        <v>326</v>
      </c>
      <c r="U128" t="s">
        <v>359</v>
      </c>
      <c r="V128" t="s">
        <v>326</v>
      </c>
      <c r="X128" s="2" t="str">
        <f t="shared" si="4"/>
        <v>2810-04-10</v>
      </c>
      <c r="Y128" s="2" t="e">
        <f t="shared" si="5"/>
        <v>#VALUE!</v>
      </c>
      <c r="Z128" t="e">
        <f t="shared" si="6"/>
        <v>#VALUE!</v>
      </c>
      <c r="AA128" t="str">
        <f t="shared" si="7"/>
        <v>R</v>
      </c>
    </row>
    <row r="129" spans="1:27" ht="17" x14ac:dyDescent="0.2">
      <c r="A129" t="s">
        <v>226</v>
      </c>
      <c r="B129">
        <v>120</v>
      </c>
      <c r="C129">
        <v>111</v>
      </c>
      <c r="D129">
        <v>20</v>
      </c>
      <c r="E129">
        <v>10</v>
      </c>
      <c r="F129">
        <v>22</v>
      </c>
      <c r="G129">
        <v>11</v>
      </c>
      <c r="H129">
        <v>45</v>
      </c>
      <c r="I129">
        <v>122</v>
      </c>
      <c r="J129" t="s">
        <v>1129</v>
      </c>
      <c r="K129" t="s">
        <v>326</v>
      </c>
      <c r="L129" t="s">
        <v>326</v>
      </c>
      <c r="M129" t="s">
        <v>741</v>
      </c>
      <c r="N129" t="s">
        <v>355</v>
      </c>
      <c r="O129">
        <v>5</v>
      </c>
      <c r="P129">
        <v>5</v>
      </c>
      <c r="Q129" t="s">
        <v>326</v>
      </c>
      <c r="R129" t="s">
        <v>462</v>
      </c>
      <c r="S129" t="s">
        <v>742</v>
      </c>
      <c r="T129" t="s">
        <v>326</v>
      </c>
      <c r="U129" t="s">
        <v>359</v>
      </c>
      <c r="V129" t="s">
        <v>326</v>
      </c>
      <c r="X129" s="2" t="str">
        <f t="shared" si="4"/>
        <v>2809-05-08</v>
      </c>
      <c r="Y129" s="2" t="str">
        <f t="shared" si="5"/>
        <v>2816-06-26</v>
      </c>
      <c r="Z129">
        <f t="shared" si="6"/>
        <v>7.1348391512662559</v>
      </c>
      <c r="AA129" t="str">
        <f t="shared" si="7"/>
        <v>R</v>
      </c>
    </row>
    <row r="130" spans="1:27" ht="17" x14ac:dyDescent="0.2">
      <c r="A130" t="s">
        <v>71</v>
      </c>
      <c r="B130">
        <v>84</v>
      </c>
      <c r="C130">
        <v>104</v>
      </c>
      <c r="D130">
        <v>29</v>
      </c>
      <c r="E130">
        <v>14</v>
      </c>
      <c r="F130">
        <v>23</v>
      </c>
      <c r="G130">
        <v>12</v>
      </c>
      <c r="H130">
        <v>47</v>
      </c>
      <c r="I130">
        <v>127</v>
      </c>
      <c r="J130" t="s">
        <v>1129</v>
      </c>
      <c r="K130" t="s">
        <v>326</v>
      </c>
      <c r="L130" t="s">
        <v>326</v>
      </c>
      <c r="M130" t="s">
        <v>343</v>
      </c>
      <c r="N130" t="s">
        <v>344</v>
      </c>
      <c r="O130">
        <v>4</v>
      </c>
      <c r="P130">
        <v>4</v>
      </c>
      <c r="Q130">
        <v>5</v>
      </c>
      <c r="R130" t="s">
        <v>743</v>
      </c>
      <c r="S130" t="s">
        <v>744</v>
      </c>
      <c r="T130" t="s">
        <v>745</v>
      </c>
      <c r="U130" t="s">
        <v>359</v>
      </c>
      <c r="V130" t="s">
        <v>326</v>
      </c>
      <c r="X130" s="2" t="str">
        <f t="shared" si="4"/>
        <v>2809-08-09</v>
      </c>
      <c r="Y130" s="2" t="str">
        <f t="shared" si="5"/>
        <v>2816-08-22</v>
      </c>
      <c r="Z130">
        <f t="shared" si="6"/>
        <v>7.0362765229295006</v>
      </c>
      <c r="AA130" t="str">
        <f t="shared" si="7"/>
        <v>R</v>
      </c>
    </row>
    <row r="131" spans="1:27" ht="17" x14ac:dyDescent="0.2">
      <c r="A131" t="s">
        <v>227</v>
      </c>
      <c r="B131" t="s">
        <v>326</v>
      </c>
      <c r="C131" t="s">
        <v>326</v>
      </c>
      <c r="D131" t="s">
        <v>326</v>
      </c>
      <c r="E131" t="s">
        <v>326</v>
      </c>
      <c r="F131" t="s">
        <v>326</v>
      </c>
      <c r="G131" t="s">
        <v>326</v>
      </c>
      <c r="H131" t="s">
        <v>326</v>
      </c>
      <c r="I131" t="s">
        <v>326</v>
      </c>
      <c r="J131" t="s">
        <v>326</v>
      </c>
      <c r="K131" t="s">
        <v>326</v>
      </c>
      <c r="L131" t="s">
        <v>326</v>
      </c>
      <c r="M131" t="s">
        <v>746</v>
      </c>
      <c r="N131" t="s">
        <v>344</v>
      </c>
      <c r="O131">
        <v>4</v>
      </c>
      <c r="P131" t="s">
        <v>326</v>
      </c>
      <c r="Q131" t="s">
        <v>326</v>
      </c>
      <c r="R131" t="s">
        <v>747</v>
      </c>
      <c r="S131" t="s">
        <v>326</v>
      </c>
      <c r="T131" t="s">
        <v>326</v>
      </c>
      <c r="U131" t="s">
        <v>359</v>
      </c>
      <c r="V131" t="s">
        <v>326</v>
      </c>
      <c r="X131" s="2" t="str">
        <f t="shared" ref="X131:X194" si="8">CONCATENATE(LEFT(M131,4)+1000, RIGHT(M131,6))</f>
        <v>2810-04-19</v>
      </c>
      <c r="Y131" s="2" t="e">
        <f t="shared" ref="Y131:Y194" si="9">CONCATENATE(LEFT(S131,4)+1000, RIGHT(S131,6))</f>
        <v>#VALUE!</v>
      </c>
      <c r="Z131" t="e">
        <f t="shared" ref="Z131:Z194" si="10">YEARFRAC(X131,Y131,1)</f>
        <v>#VALUE!</v>
      </c>
      <c r="AA131" t="str">
        <f t="shared" ref="AA131:AA194" si="11">IF(OR(P131&gt;3, P131=3),"R","L")</f>
        <v>R</v>
      </c>
    </row>
    <row r="132" spans="1:27" ht="17" x14ac:dyDescent="0.2">
      <c r="A132" t="s">
        <v>72</v>
      </c>
      <c r="B132">
        <v>126</v>
      </c>
      <c r="C132">
        <v>112</v>
      </c>
      <c r="D132">
        <v>17</v>
      </c>
      <c r="E132">
        <v>9</v>
      </c>
      <c r="F132">
        <v>27</v>
      </c>
      <c r="G132">
        <v>15</v>
      </c>
      <c r="H132">
        <v>49</v>
      </c>
      <c r="I132">
        <v>126</v>
      </c>
      <c r="J132" t="s">
        <v>1129</v>
      </c>
      <c r="K132" t="s">
        <v>326</v>
      </c>
      <c r="L132" t="s">
        <v>326</v>
      </c>
      <c r="M132" t="s">
        <v>708</v>
      </c>
      <c r="N132" t="s">
        <v>344</v>
      </c>
      <c r="O132">
        <v>5</v>
      </c>
      <c r="P132">
        <v>5</v>
      </c>
      <c r="Q132" t="s">
        <v>326</v>
      </c>
      <c r="R132" t="s">
        <v>699</v>
      </c>
      <c r="S132" t="s">
        <v>748</v>
      </c>
      <c r="T132" t="s">
        <v>326</v>
      </c>
      <c r="U132" t="s">
        <v>359</v>
      </c>
      <c r="V132" t="s">
        <v>326</v>
      </c>
      <c r="X132" s="2" t="str">
        <f t="shared" si="8"/>
        <v>2810-04-05</v>
      </c>
      <c r="Y132" s="2" t="str">
        <f t="shared" si="9"/>
        <v>2817-06-09</v>
      </c>
      <c r="Z132">
        <f t="shared" si="10"/>
        <v>7.1786447638603699</v>
      </c>
      <c r="AA132" t="str">
        <f t="shared" si="11"/>
        <v>R</v>
      </c>
    </row>
    <row r="133" spans="1:27" ht="17" x14ac:dyDescent="0.2">
      <c r="A133" t="s">
        <v>228</v>
      </c>
      <c r="B133">
        <v>112</v>
      </c>
      <c r="C133">
        <v>123</v>
      </c>
      <c r="D133">
        <v>28</v>
      </c>
      <c r="E133">
        <v>13</v>
      </c>
      <c r="F133">
        <v>31</v>
      </c>
      <c r="G133">
        <v>19</v>
      </c>
      <c r="H133">
        <v>56</v>
      </c>
      <c r="I133">
        <v>136</v>
      </c>
      <c r="J133" t="s">
        <v>1129</v>
      </c>
      <c r="K133" t="s">
        <v>326</v>
      </c>
      <c r="L133" t="s">
        <v>326</v>
      </c>
      <c r="M133" t="s">
        <v>749</v>
      </c>
      <c r="N133" t="s">
        <v>344</v>
      </c>
      <c r="O133">
        <v>5</v>
      </c>
      <c r="P133">
        <v>4</v>
      </c>
      <c r="Q133" t="s">
        <v>326</v>
      </c>
      <c r="R133" t="s">
        <v>750</v>
      </c>
      <c r="S133" t="s">
        <v>751</v>
      </c>
      <c r="T133" t="s">
        <v>326</v>
      </c>
      <c r="U133" t="s">
        <v>359</v>
      </c>
      <c r="V133" t="s">
        <v>326</v>
      </c>
      <c r="X133" s="2" t="str">
        <f t="shared" si="8"/>
        <v>2810-03-16</v>
      </c>
      <c r="Y133" s="2" t="str">
        <f t="shared" si="9"/>
        <v>2817-03-29</v>
      </c>
      <c r="Z133">
        <f t="shared" si="10"/>
        <v>7.0362765229295006</v>
      </c>
      <c r="AA133" t="str">
        <f t="shared" si="11"/>
        <v>R</v>
      </c>
    </row>
    <row r="134" spans="1:27" ht="17" x14ac:dyDescent="0.2">
      <c r="A134" t="s">
        <v>73</v>
      </c>
      <c r="B134">
        <v>116</v>
      </c>
      <c r="C134">
        <v>105</v>
      </c>
      <c r="D134">
        <v>27</v>
      </c>
      <c r="E134">
        <v>13</v>
      </c>
      <c r="F134">
        <v>24</v>
      </c>
      <c r="G134">
        <v>12</v>
      </c>
      <c r="H134">
        <v>44</v>
      </c>
      <c r="I134">
        <v>119</v>
      </c>
      <c r="J134" t="s">
        <v>1129</v>
      </c>
      <c r="K134" t="s">
        <v>326</v>
      </c>
      <c r="L134" t="s">
        <v>326</v>
      </c>
      <c r="M134" t="s">
        <v>752</v>
      </c>
      <c r="N134" t="s">
        <v>344</v>
      </c>
      <c r="O134">
        <v>5</v>
      </c>
      <c r="P134">
        <v>4</v>
      </c>
      <c r="Q134" t="s">
        <v>326</v>
      </c>
      <c r="R134" t="s">
        <v>753</v>
      </c>
      <c r="S134" t="s">
        <v>754</v>
      </c>
      <c r="T134" t="s">
        <v>326</v>
      </c>
      <c r="U134" t="s">
        <v>359</v>
      </c>
      <c r="V134" t="s">
        <v>326</v>
      </c>
      <c r="X134" s="2" t="str">
        <f t="shared" si="8"/>
        <v>2810-06-06</v>
      </c>
      <c r="Y134" s="2" t="str">
        <f t="shared" si="9"/>
        <v>2817-07-31</v>
      </c>
      <c r="Z134">
        <f t="shared" si="10"/>
        <v>7.1512662559890483</v>
      </c>
      <c r="AA134" t="str">
        <f t="shared" si="11"/>
        <v>R</v>
      </c>
    </row>
    <row r="135" spans="1:27" ht="17" x14ac:dyDescent="0.2">
      <c r="A135" t="s">
        <v>229</v>
      </c>
      <c r="B135">
        <v>91</v>
      </c>
      <c r="C135">
        <v>100</v>
      </c>
      <c r="D135">
        <v>17</v>
      </c>
      <c r="E135">
        <v>8</v>
      </c>
      <c r="F135">
        <v>22</v>
      </c>
      <c r="G135">
        <v>11</v>
      </c>
      <c r="H135">
        <v>35</v>
      </c>
      <c r="I135">
        <v>103</v>
      </c>
      <c r="J135" t="s">
        <v>1129</v>
      </c>
      <c r="K135">
        <v>2</v>
      </c>
      <c r="L135" t="s">
        <v>326</v>
      </c>
      <c r="M135" t="s">
        <v>755</v>
      </c>
      <c r="N135" t="s">
        <v>355</v>
      </c>
      <c r="O135">
        <v>4</v>
      </c>
      <c r="P135">
        <v>4</v>
      </c>
      <c r="Q135">
        <v>4</v>
      </c>
      <c r="R135" t="s">
        <v>326</v>
      </c>
      <c r="S135" t="s">
        <v>689</v>
      </c>
      <c r="T135" t="s">
        <v>756</v>
      </c>
      <c r="U135" t="s">
        <v>326</v>
      </c>
      <c r="V135" t="s">
        <v>406</v>
      </c>
      <c r="X135" s="2" t="str">
        <f t="shared" si="8"/>
        <v>2807-10-13</v>
      </c>
      <c r="Y135" s="2" t="str">
        <f t="shared" si="9"/>
        <v>2815-03-31</v>
      </c>
      <c r="Z135">
        <f t="shared" si="10"/>
        <v>7.4639488895649526</v>
      </c>
      <c r="AA135" t="str">
        <f t="shared" si="11"/>
        <v>R</v>
      </c>
    </row>
    <row r="136" spans="1:27" ht="17" x14ac:dyDescent="0.2">
      <c r="A136" t="s">
        <v>230</v>
      </c>
      <c r="B136">
        <v>125</v>
      </c>
      <c r="C136">
        <v>105</v>
      </c>
      <c r="D136">
        <v>16</v>
      </c>
      <c r="E136">
        <v>7</v>
      </c>
      <c r="F136">
        <v>28</v>
      </c>
      <c r="G136">
        <v>16</v>
      </c>
      <c r="H136">
        <v>52</v>
      </c>
      <c r="I136">
        <v>116</v>
      </c>
      <c r="J136" t="s">
        <v>1129</v>
      </c>
      <c r="K136">
        <v>2</v>
      </c>
      <c r="L136" t="s">
        <v>326</v>
      </c>
      <c r="M136" t="s">
        <v>757</v>
      </c>
      <c r="N136" t="s">
        <v>344</v>
      </c>
      <c r="O136">
        <v>3</v>
      </c>
      <c r="P136">
        <v>3</v>
      </c>
      <c r="Q136">
        <v>5</v>
      </c>
      <c r="R136" t="s">
        <v>326</v>
      </c>
      <c r="S136" t="s">
        <v>758</v>
      </c>
      <c r="T136" t="s">
        <v>759</v>
      </c>
      <c r="U136" t="s">
        <v>326</v>
      </c>
      <c r="V136" t="s">
        <v>406</v>
      </c>
      <c r="X136" s="2" t="str">
        <f t="shared" si="8"/>
        <v>2808-06-11</v>
      </c>
      <c r="Y136" s="2" t="str">
        <f t="shared" si="9"/>
        <v>2815-12-26</v>
      </c>
      <c r="Z136">
        <f t="shared" si="10"/>
        <v>7.5400410677618073</v>
      </c>
      <c r="AA136" t="str">
        <f t="shared" si="11"/>
        <v>R</v>
      </c>
    </row>
    <row r="137" spans="1:27" ht="17" x14ac:dyDescent="0.2">
      <c r="A137" t="s">
        <v>231</v>
      </c>
      <c r="B137">
        <v>105</v>
      </c>
      <c r="C137">
        <v>84</v>
      </c>
      <c r="D137">
        <v>14</v>
      </c>
      <c r="E137">
        <v>8</v>
      </c>
      <c r="F137">
        <v>19</v>
      </c>
      <c r="G137">
        <v>9</v>
      </c>
      <c r="H137">
        <v>29</v>
      </c>
      <c r="I137">
        <v>98</v>
      </c>
      <c r="J137" t="s">
        <v>1129</v>
      </c>
      <c r="K137">
        <v>2</v>
      </c>
      <c r="L137" t="s">
        <v>326</v>
      </c>
      <c r="M137" t="s">
        <v>525</v>
      </c>
      <c r="N137" t="s">
        <v>344</v>
      </c>
      <c r="O137">
        <v>5</v>
      </c>
      <c r="P137">
        <v>5</v>
      </c>
      <c r="Q137" t="s">
        <v>326</v>
      </c>
      <c r="R137" t="s">
        <v>326</v>
      </c>
      <c r="S137" t="s">
        <v>760</v>
      </c>
      <c r="T137" t="s">
        <v>326</v>
      </c>
      <c r="U137" t="s">
        <v>326</v>
      </c>
      <c r="V137" t="s">
        <v>406</v>
      </c>
      <c r="X137" s="2" t="str">
        <f t="shared" si="8"/>
        <v>2809-03-06</v>
      </c>
      <c r="Y137" s="2" t="str">
        <f t="shared" si="9"/>
        <v>2816-03-17</v>
      </c>
      <c r="Z137">
        <f t="shared" si="10"/>
        <v>7.0308008213552364</v>
      </c>
      <c r="AA137" t="str">
        <f t="shared" si="11"/>
        <v>R</v>
      </c>
    </row>
    <row r="138" spans="1:27" ht="17" x14ac:dyDescent="0.2">
      <c r="A138" t="s">
        <v>232</v>
      </c>
      <c r="B138">
        <v>129</v>
      </c>
      <c r="C138">
        <v>98</v>
      </c>
      <c r="D138">
        <v>29</v>
      </c>
      <c r="E138">
        <v>14</v>
      </c>
      <c r="F138">
        <v>23</v>
      </c>
      <c r="G138">
        <v>12</v>
      </c>
      <c r="H138" t="s">
        <v>326</v>
      </c>
      <c r="I138" t="s">
        <v>326</v>
      </c>
      <c r="J138" t="s">
        <v>1129</v>
      </c>
      <c r="K138" t="s">
        <v>326</v>
      </c>
      <c r="L138" t="s">
        <v>326</v>
      </c>
      <c r="M138" t="s">
        <v>761</v>
      </c>
      <c r="N138" t="s">
        <v>355</v>
      </c>
      <c r="O138">
        <v>5</v>
      </c>
      <c r="P138">
        <v>4</v>
      </c>
      <c r="Q138" t="s">
        <v>326</v>
      </c>
      <c r="R138" t="s">
        <v>680</v>
      </c>
      <c r="S138" t="s">
        <v>762</v>
      </c>
      <c r="T138" t="s">
        <v>326</v>
      </c>
      <c r="U138" t="s">
        <v>359</v>
      </c>
      <c r="V138" t="s">
        <v>326</v>
      </c>
      <c r="X138" s="2" t="str">
        <f t="shared" si="8"/>
        <v>2809-12-08</v>
      </c>
      <c r="Y138" s="2" t="str">
        <f t="shared" si="9"/>
        <v>2817-01-18</v>
      </c>
      <c r="Z138">
        <f t="shared" si="10"/>
        <v>7.1134773349558866</v>
      </c>
      <c r="AA138" t="str">
        <f t="shared" si="11"/>
        <v>R</v>
      </c>
    </row>
    <row r="139" spans="1:27" ht="17" x14ac:dyDescent="0.2">
      <c r="A139" t="s">
        <v>233</v>
      </c>
      <c r="B139">
        <v>96</v>
      </c>
      <c r="C139">
        <v>109</v>
      </c>
      <c r="D139">
        <v>28</v>
      </c>
      <c r="E139">
        <v>13</v>
      </c>
      <c r="F139">
        <v>23</v>
      </c>
      <c r="G139">
        <v>12</v>
      </c>
      <c r="H139">
        <v>42</v>
      </c>
      <c r="I139">
        <v>119</v>
      </c>
      <c r="J139" t="s">
        <v>1129</v>
      </c>
      <c r="K139" t="s">
        <v>326</v>
      </c>
      <c r="L139" t="s">
        <v>326</v>
      </c>
      <c r="M139" t="s">
        <v>763</v>
      </c>
      <c r="N139" t="s">
        <v>344</v>
      </c>
      <c r="O139">
        <v>5</v>
      </c>
      <c r="P139">
        <v>4</v>
      </c>
      <c r="Q139" t="s">
        <v>326</v>
      </c>
      <c r="R139" t="s">
        <v>764</v>
      </c>
      <c r="S139" t="s">
        <v>562</v>
      </c>
      <c r="T139" t="s">
        <v>326</v>
      </c>
      <c r="U139" t="s">
        <v>359</v>
      </c>
      <c r="V139" t="s">
        <v>326</v>
      </c>
      <c r="X139" s="2" t="str">
        <f t="shared" si="8"/>
        <v>2809-10-26</v>
      </c>
      <c r="Y139" s="2" t="str">
        <f t="shared" si="9"/>
        <v>2816-12-01</v>
      </c>
      <c r="Z139">
        <f t="shared" si="10"/>
        <v>7.099247091033539</v>
      </c>
      <c r="AA139" t="str">
        <f t="shared" si="11"/>
        <v>R</v>
      </c>
    </row>
    <row r="140" spans="1:27" ht="17" x14ac:dyDescent="0.2">
      <c r="A140" t="s">
        <v>74</v>
      </c>
      <c r="B140">
        <v>105</v>
      </c>
      <c r="C140">
        <v>104</v>
      </c>
      <c r="D140">
        <v>30</v>
      </c>
      <c r="E140">
        <v>14</v>
      </c>
      <c r="F140">
        <v>25</v>
      </c>
      <c r="G140">
        <v>13</v>
      </c>
      <c r="H140">
        <v>30</v>
      </c>
      <c r="I140">
        <v>102</v>
      </c>
      <c r="J140" t="s">
        <v>1129</v>
      </c>
      <c r="K140">
        <v>2</v>
      </c>
      <c r="L140" t="s">
        <v>326</v>
      </c>
      <c r="M140" t="s">
        <v>765</v>
      </c>
      <c r="N140" t="s">
        <v>344</v>
      </c>
      <c r="O140">
        <v>5</v>
      </c>
      <c r="P140">
        <v>5</v>
      </c>
      <c r="Q140">
        <v>5</v>
      </c>
      <c r="R140" t="s">
        <v>326</v>
      </c>
      <c r="S140" t="s">
        <v>766</v>
      </c>
      <c r="T140" t="s">
        <v>767</v>
      </c>
      <c r="U140" t="s">
        <v>326</v>
      </c>
      <c r="V140" t="s">
        <v>406</v>
      </c>
      <c r="X140" s="2" t="str">
        <f t="shared" si="8"/>
        <v>2808-04-22</v>
      </c>
      <c r="Y140" s="2" t="str">
        <f t="shared" si="9"/>
        <v>2815-05-17</v>
      </c>
      <c r="Z140">
        <f t="shared" si="10"/>
        <v>7.0663928815879533</v>
      </c>
      <c r="AA140" t="str">
        <f t="shared" si="11"/>
        <v>R</v>
      </c>
    </row>
    <row r="141" spans="1:27" ht="17" x14ac:dyDescent="0.2">
      <c r="A141" t="s">
        <v>234</v>
      </c>
      <c r="B141">
        <v>113</v>
      </c>
      <c r="C141">
        <v>102</v>
      </c>
      <c r="D141">
        <v>24</v>
      </c>
      <c r="E141">
        <v>10</v>
      </c>
      <c r="F141">
        <v>22</v>
      </c>
      <c r="G141">
        <v>11</v>
      </c>
      <c r="H141">
        <v>50</v>
      </c>
      <c r="I141">
        <v>115</v>
      </c>
      <c r="J141" t="s">
        <v>1129</v>
      </c>
      <c r="K141">
        <v>2</v>
      </c>
      <c r="L141" t="s">
        <v>326</v>
      </c>
      <c r="M141" t="s">
        <v>768</v>
      </c>
      <c r="N141" t="s">
        <v>344</v>
      </c>
      <c r="O141">
        <v>5</v>
      </c>
      <c r="P141" t="s">
        <v>326</v>
      </c>
      <c r="Q141">
        <v>5</v>
      </c>
      <c r="R141" t="s">
        <v>326</v>
      </c>
      <c r="S141" t="s">
        <v>769</v>
      </c>
      <c r="T141" t="s">
        <v>770</v>
      </c>
      <c r="U141" t="s">
        <v>326</v>
      </c>
      <c r="V141" t="s">
        <v>406</v>
      </c>
      <c r="X141" s="2" t="str">
        <f t="shared" si="8"/>
        <v>2808-07-24</v>
      </c>
      <c r="Y141" s="2" t="str">
        <f t="shared" si="9"/>
        <v>2815-12-20</v>
      </c>
      <c r="Z141">
        <f t="shared" si="10"/>
        <v>7.4058863791923342</v>
      </c>
      <c r="AA141" t="str">
        <f t="shared" si="11"/>
        <v>R</v>
      </c>
    </row>
    <row r="142" spans="1:27" ht="17" x14ac:dyDescent="0.2">
      <c r="A142" t="s">
        <v>75</v>
      </c>
      <c r="B142">
        <v>114</v>
      </c>
      <c r="C142">
        <v>96</v>
      </c>
      <c r="D142">
        <v>30</v>
      </c>
      <c r="E142">
        <v>15</v>
      </c>
      <c r="F142">
        <v>22</v>
      </c>
      <c r="G142">
        <v>11</v>
      </c>
      <c r="H142">
        <v>52</v>
      </c>
      <c r="I142">
        <v>131</v>
      </c>
      <c r="J142" t="s">
        <v>1129</v>
      </c>
      <c r="K142" t="s">
        <v>326</v>
      </c>
      <c r="L142" t="s">
        <v>326</v>
      </c>
      <c r="M142" t="s">
        <v>587</v>
      </c>
      <c r="N142" t="s">
        <v>344</v>
      </c>
      <c r="O142">
        <v>4</v>
      </c>
      <c r="P142">
        <v>5</v>
      </c>
      <c r="Q142">
        <v>5</v>
      </c>
      <c r="R142" t="s">
        <v>771</v>
      </c>
      <c r="S142" t="s">
        <v>772</v>
      </c>
      <c r="T142" t="s">
        <v>773</v>
      </c>
      <c r="U142" t="s">
        <v>359</v>
      </c>
      <c r="V142" t="s">
        <v>326</v>
      </c>
      <c r="X142" s="2" t="str">
        <f t="shared" si="8"/>
        <v>2809-08-24</v>
      </c>
      <c r="Y142" s="2" t="str">
        <f t="shared" si="9"/>
        <v>2816-09-30</v>
      </c>
      <c r="Z142">
        <f t="shared" si="10"/>
        <v>7.1019849418206711</v>
      </c>
      <c r="AA142" t="str">
        <f t="shared" si="11"/>
        <v>R</v>
      </c>
    </row>
    <row r="143" spans="1:27" ht="17" x14ac:dyDescent="0.2">
      <c r="A143" t="s">
        <v>76</v>
      </c>
      <c r="B143">
        <v>103</v>
      </c>
      <c r="C143">
        <v>87</v>
      </c>
      <c r="D143">
        <v>7</v>
      </c>
      <c r="E143">
        <v>5</v>
      </c>
      <c r="F143">
        <v>19</v>
      </c>
      <c r="G143">
        <v>9</v>
      </c>
      <c r="H143">
        <v>35</v>
      </c>
      <c r="I143">
        <v>104</v>
      </c>
      <c r="J143" t="s">
        <v>1129</v>
      </c>
      <c r="K143">
        <v>2</v>
      </c>
      <c r="L143" t="s">
        <v>326</v>
      </c>
      <c r="M143" t="s">
        <v>542</v>
      </c>
      <c r="N143" t="s">
        <v>355</v>
      </c>
      <c r="O143">
        <v>5</v>
      </c>
      <c r="P143">
        <v>5</v>
      </c>
      <c r="Q143" t="s">
        <v>326</v>
      </c>
      <c r="R143" t="s">
        <v>326</v>
      </c>
      <c r="S143" t="s">
        <v>774</v>
      </c>
      <c r="T143" t="s">
        <v>326</v>
      </c>
      <c r="U143" t="s">
        <v>326</v>
      </c>
      <c r="V143" t="s">
        <v>397</v>
      </c>
      <c r="X143" s="2" t="str">
        <f t="shared" si="8"/>
        <v>2808-09-06</v>
      </c>
      <c r="Y143" s="2" t="str">
        <f t="shared" si="9"/>
        <v>2816-02-02</v>
      </c>
      <c r="Z143">
        <f t="shared" si="10"/>
        <v>7.4041970802919712</v>
      </c>
      <c r="AA143" t="str">
        <f t="shared" si="11"/>
        <v>R</v>
      </c>
    </row>
    <row r="144" spans="1:27" ht="17" x14ac:dyDescent="0.2">
      <c r="A144" t="s">
        <v>235</v>
      </c>
      <c r="B144">
        <v>94</v>
      </c>
      <c r="C144">
        <v>100</v>
      </c>
      <c r="D144">
        <v>17</v>
      </c>
      <c r="E144">
        <v>8</v>
      </c>
      <c r="F144">
        <v>24</v>
      </c>
      <c r="G144">
        <v>12</v>
      </c>
      <c r="H144">
        <v>38</v>
      </c>
      <c r="I144">
        <v>107</v>
      </c>
      <c r="J144" t="s">
        <v>1129</v>
      </c>
      <c r="K144">
        <v>2</v>
      </c>
      <c r="L144" t="s">
        <v>326</v>
      </c>
      <c r="M144" t="s">
        <v>775</v>
      </c>
      <c r="N144" t="s">
        <v>344</v>
      </c>
      <c r="O144">
        <v>5</v>
      </c>
      <c r="P144">
        <v>5</v>
      </c>
      <c r="Q144">
        <v>4</v>
      </c>
      <c r="R144" t="s">
        <v>326</v>
      </c>
      <c r="S144" t="s">
        <v>442</v>
      </c>
      <c r="T144" t="s">
        <v>776</v>
      </c>
      <c r="U144" t="s">
        <v>326</v>
      </c>
      <c r="V144" t="s">
        <v>406</v>
      </c>
      <c r="X144" s="2" t="str">
        <f t="shared" si="8"/>
        <v>2808-08-08</v>
      </c>
      <c r="Y144" s="2" t="str">
        <f t="shared" si="9"/>
        <v>2815-12-24</v>
      </c>
      <c r="Z144">
        <f t="shared" si="10"/>
        <v>7.3757700205338805</v>
      </c>
      <c r="AA144" t="str">
        <f t="shared" si="11"/>
        <v>R</v>
      </c>
    </row>
    <row r="145" spans="1:27" ht="17" x14ac:dyDescent="0.2">
      <c r="A145" t="s">
        <v>236</v>
      </c>
      <c r="B145" t="s">
        <v>326</v>
      </c>
      <c r="C145" t="s">
        <v>326</v>
      </c>
      <c r="D145" t="s">
        <v>326</v>
      </c>
      <c r="E145" t="s">
        <v>326</v>
      </c>
      <c r="F145" t="s">
        <v>326</v>
      </c>
      <c r="G145" t="s">
        <v>326</v>
      </c>
      <c r="H145" t="s">
        <v>326</v>
      </c>
      <c r="I145" t="s">
        <v>326</v>
      </c>
      <c r="J145" t="s">
        <v>326</v>
      </c>
      <c r="K145" t="s">
        <v>326</v>
      </c>
      <c r="L145" t="s">
        <v>326</v>
      </c>
      <c r="M145" t="s">
        <v>777</v>
      </c>
      <c r="N145" t="s">
        <v>344</v>
      </c>
      <c r="O145">
        <v>4</v>
      </c>
      <c r="P145" t="s">
        <v>326</v>
      </c>
      <c r="Q145" t="s">
        <v>326</v>
      </c>
      <c r="R145" t="s">
        <v>778</v>
      </c>
      <c r="S145" t="s">
        <v>326</v>
      </c>
      <c r="T145" t="s">
        <v>326</v>
      </c>
      <c r="U145" t="s">
        <v>362</v>
      </c>
      <c r="V145" t="s">
        <v>326</v>
      </c>
      <c r="X145" s="2" t="str">
        <f t="shared" si="8"/>
        <v>2810-07-02</v>
      </c>
      <c r="Y145" s="2" t="e">
        <f t="shared" si="9"/>
        <v>#VALUE!</v>
      </c>
      <c r="Z145" t="e">
        <f t="shared" si="10"/>
        <v>#VALUE!</v>
      </c>
      <c r="AA145" t="str">
        <f t="shared" si="11"/>
        <v>R</v>
      </c>
    </row>
    <row r="146" spans="1:27" ht="17" x14ac:dyDescent="0.2">
      <c r="A146" t="s">
        <v>237</v>
      </c>
      <c r="B146">
        <v>107</v>
      </c>
      <c r="C146">
        <v>113</v>
      </c>
      <c r="D146">
        <v>17</v>
      </c>
      <c r="E146">
        <v>9</v>
      </c>
      <c r="F146">
        <v>9</v>
      </c>
      <c r="G146">
        <v>4</v>
      </c>
      <c r="H146">
        <v>37</v>
      </c>
      <c r="I146">
        <v>112</v>
      </c>
      <c r="J146" t="s">
        <v>1129</v>
      </c>
      <c r="K146" t="s">
        <v>326</v>
      </c>
      <c r="L146" t="s">
        <v>326</v>
      </c>
      <c r="M146" t="s">
        <v>779</v>
      </c>
      <c r="N146" t="s">
        <v>344</v>
      </c>
      <c r="O146">
        <v>4</v>
      </c>
      <c r="P146">
        <v>5</v>
      </c>
      <c r="Q146" t="s">
        <v>326</v>
      </c>
      <c r="R146" t="s">
        <v>780</v>
      </c>
      <c r="S146" t="s">
        <v>527</v>
      </c>
      <c r="T146" t="s">
        <v>326</v>
      </c>
      <c r="U146" t="s">
        <v>359</v>
      </c>
      <c r="V146" t="s">
        <v>326</v>
      </c>
      <c r="X146" s="2" t="str">
        <f t="shared" si="8"/>
        <v>2809-11-03</v>
      </c>
      <c r="Y146" s="2" t="str">
        <f t="shared" si="9"/>
        <v>2816-11-26</v>
      </c>
      <c r="Z146">
        <f t="shared" si="10"/>
        <v>7.0636550308008212</v>
      </c>
      <c r="AA146" t="str">
        <f t="shared" si="11"/>
        <v>R</v>
      </c>
    </row>
    <row r="147" spans="1:27" ht="17" x14ac:dyDescent="0.2">
      <c r="A147" t="s">
        <v>77</v>
      </c>
      <c r="B147">
        <v>82</v>
      </c>
      <c r="C147">
        <v>120</v>
      </c>
      <c r="D147">
        <v>21</v>
      </c>
      <c r="E147">
        <v>9</v>
      </c>
      <c r="F147">
        <v>24</v>
      </c>
      <c r="G147">
        <v>12</v>
      </c>
      <c r="H147">
        <v>41</v>
      </c>
      <c r="I147">
        <v>110</v>
      </c>
      <c r="J147" t="s">
        <v>1129</v>
      </c>
      <c r="K147" t="s">
        <v>326</v>
      </c>
      <c r="L147" t="s">
        <v>326</v>
      </c>
      <c r="M147" t="s">
        <v>781</v>
      </c>
      <c r="N147" t="s">
        <v>344</v>
      </c>
      <c r="O147">
        <v>5</v>
      </c>
      <c r="P147">
        <v>5</v>
      </c>
      <c r="Q147">
        <v>5</v>
      </c>
      <c r="R147" t="s">
        <v>782</v>
      </c>
      <c r="S147" t="s">
        <v>783</v>
      </c>
      <c r="T147" t="s">
        <v>784</v>
      </c>
      <c r="U147" t="s">
        <v>359</v>
      </c>
      <c r="V147" t="s">
        <v>326</v>
      </c>
      <c r="X147" s="2" t="str">
        <f t="shared" si="8"/>
        <v>2810-03-09</v>
      </c>
      <c r="Y147" s="2" t="str">
        <f t="shared" si="9"/>
        <v>2817-10-22</v>
      </c>
      <c r="Z147">
        <f t="shared" si="10"/>
        <v>7.6221765913757702</v>
      </c>
      <c r="AA147" t="str">
        <f t="shared" si="11"/>
        <v>R</v>
      </c>
    </row>
    <row r="148" spans="1:27" ht="17" x14ac:dyDescent="0.2">
      <c r="A148" t="s">
        <v>238</v>
      </c>
      <c r="B148">
        <v>112</v>
      </c>
      <c r="C148">
        <v>86</v>
      </c>
      <c r="D148">
        <v>15</v>
      </c>
      <c r="E148">
        <v>8</v>
      </c>
      <c r="F148">
        <v>22</v>
      </c>
      <c r="G148">
        <v>11</v>
      </c>
      <c r="H148">
        <v>36</v>
      </c>
      <c r="I148">
        <v>107</v>
      </c>
      <c r="J148" t="s">
        <v>1129</v>
      </c>
      <c r="K148">
        <v>2</v>
      </c>
      <c r="L148" t="s">
        <v>326</v>
      </c>
      <c r="M148" t="s">
        <v>407</v>
      </c>
      <c r="N148" t="s">
        <v>355</v>
      </c>
      <c r="O148">
        <v>5</v>
      </c>
      <c r="P148">
        <v>5</v>
      </c>
      <c r="Q148" t="s">
        <v>326</v>
      </c>
      <c r="R148" t="s">
        <v>326</v>
      </c>
      <c r="S148" t="s">
        <v>785</v>
      </c>
      <c r="T148" t="s">
        <v>326</v>
      </c>
      <c r="U148" t="s">
        <v>326</v>
      </c>
      <c r="V148" t="s">
        <v>406</v>
      </c>
      <c r="X148" s="2" t="str">
        <f t="shared" si="8"/>
        <v>2808-09-12</v>
      </c>
      <c r="Y148" s="2" t="str">
        <f t="shared" si="9"/>
        <v>2816-01-12</v>
      </c>
      <c r="Z148">
        <f t="shared" si="10"/>
        <v>7.3302919708029197</v>
      </c>
      <c r="AA148" t="str">
        <f t="shared" si="11"/>
        <v>R</v>
      </c>
    </row>
    <row r="149" spans="1:27" ht="17" x14ac:dyDescent="0.2">
      <c r="A149" t="s">
        <v>78</v>
      </c>
      <c r="B149">
        <v>117</v>
      </c>
      <c r="C149">
        <v>109</v>
      </c>
      <c r="D149">
        <v>26</v>
      </c>
      <c r="E149">
        <v>11</v>
      </c>
      <c r="F149">
        <v>28</v>
      </c>
      <c r="G149">
        <v>16</v>
      </c>
      <c r="H149">
        <v>49</v>
      </c>
      <c r="I149">
        <v>119</v>
      </c>
      <c r="J149" t="s">
        <v>1129</v>
      </c>
      <c r="K149" t="s">
        <v>326</v>
      </c>
      <c r="L149" t="s">
        <v>326</v>
      </c>
      <c r="M149" t="s">
        <v>786</v>
      </c>
      <c r="N149" t="s">
        <v>344</v>
      </c>
      <c r="O149">
        <v>5</v>
      </c>
      <c r="P149">
        <v>5</v>
      </c>
      <c r="Q149" t="s">
        <v>326</v>
      </c>
      <c r="R149" t="s">
        <v>787</v>
      </c>
      <c r="S149" t="s">
        <v>788</v>
      </c>
      <c r="T149" t="s">
        <v>326</v>
      </c>
      <c r="U149" t="s">
        <v>362</v>
      </c>
      <c r="V149" t="s">
        <v>326</v>
      </c>
      <c r="X149" s="2" t="str">
        <f t="shared" si="8"/>
        <v>2810-06-18</v>
      </c>
      <c r="Y149" s="2" t="str">
        <f t="shared" si="9"/>
        <v>2818-01-06</v>
      </c>
      <c r="Z149">
        <f t="shared" si="10"/>
        <v>7.5543048372376029</v>
      </c>
      <c r="AA149" t="str">
        <f t="shared" si="11"/>
        <v>R</v>
      </c>
    </row>
    <row r="150" spans="1:27" ht="17" x14ac:dyDescent="0.2">
      <c r="A150" t="s">
        <v>79</v>
      </c>
      <c r="B150">
        <v>91</v>
      </c>
      <c r="C150">
        <v>86</v>
      </c>
      <c r="D150">
        <v>17</v>
      </c>
      <c r="E150">
        <v>8</v>
      </c>
      <c r="F150">
        <v>17</v>
      </c>
      <c r="G150">
        <v>8</v>
      </c>
      <c r="H150">
        <v>37</v>
      </c>
      <c r="I150">
        <v>106</v>
      </c>
      <c r="J150" t="s">
        <v>1129</v>
      </c>
      <c r="K150">
        <v>2</v>
      </c>
      <c r="L150" t="s">
        <v>326</v>
      </c>
      <c r="M150" t="s">
        <v>789</v>
      </c>
      <c r="N150" t="s">
        <v>355</v>
      </c>
      <c r="O150">
        <v>4</v>
      </c>
      <c r="P150">
        <v>4</v>
      </c>
      <c r="Q150">
        <v>4</v>
      </c>
      <c r="R150" t="s">
        <v>326</v>
      </c>
      <c r="S150" t="s">
        <v>396</v>
      </c>
      <c r="T150" t="s">
        <v>790</v>
      </c>
      <c r="U150" t="s">
        <v>326</v>
      </c>
      <c r="V150" t="s">
        <v>406</v>
      </c>
      <c r="X150" s="2" t="str">
        <f t="shared" si="8"/>
        <v>2808-07-21</v>
      </c>
      <c r="Y150" s="2" t="str">
        <f t="shared" si="9"/>
        <v>2816-01-20</v>
      </c>
      <c r="Z150">
        <f t="shared" si="10"/>
        <v>7.4972627737226283</v>
      </c>
      <c r="AA150" t="str">
        <f t="shared" si="11"/>
        <v>R</v>
      </c>
    </row>
    <row r="151" spans="1:27" ht="17" x14ac:dyDescent="0.2">
      <c r="A151" t="s">
        <v>239</v>
      </c>
      <c r="B151">
        <v>97</v>
      </c>
      <c r="C151">
        <v>93</v>
      </c>
      <c r="D151">
        <v>20</v>
      </c>
      <c r="E151">
        <v>10</v>
      </c>
      <c r="F151">
        <v>18</v>
      </c>
      <c r="G151">
        <v>9</v>
      </c>
      <c r="H151">
        <v>35</v>
      </c>
      <c r="I151">
        <v>103</v>
      </c>
      <c r="J151" t="s">
        <v>1128</v>
      </c>
      <c r="K151">
        <v>2</v>
      </c>
      <c r="L151" t="s">
        <v>326</v>
      </c>
      <c r="M151" t="s">
        <v>791</v>
      </c>
      <c r="N151" t="s">
        <v>344</v>
      </c>
      <c r="O151">
        <v>5</v>
      </c>
      <c r="P151">
        <v>5</v>
      </c>
      <c r="Q151">
        <v>5</v>
      </c>
      <c r="R151" t="s">
        <v>326</v>
      </c>
      <c r="S151" t="s">
        <v>792</v>
      </c>
      <c r="T151" t="s">
        <v>793</v>
      </c>
      <c r="U151" t="s">
        <v>326</v>
      </c>
      <c r="V151" t="s">
        <v>406</v>
      </c>
      <c r="X151" s="2" t="str">
        <f t="shared" si="8"/>
        <v>2808-08-14</v>
      </c>
      <c r="Y151" s="2" t="str">
        <f t="shared" si="9"/>
        <v>2816-02-13</v>
      </c>
      <c r="Z151">
        <f t="shared" si="10"/>
        <v>7.4972627737226283</v>
      </c>
      <c r="AA151" t="str">
        <f t="shared" si="11"/>
        <v>R</v>
      </c>
    </row>
    <row r="152" spans="1:27" ht="17" x14ac:dyDescent="0.2">
      <c r="A152" t="s">
        <v>240</v>
      </c>
      <c r="B152">
        <v>108</v>
      </c>
      <c r="C152">
        <v>98</v>
      </c>
      <c r="D152">
        <v>17</v>
      </c>
      <c r="E152">
        <v>8</v>
      </c>
      <c r="F152">
        <v>22</v>
      </c>
      <c r="G152">
        <v>11</v>
      </c>
      <c r="H152">
        <v>34</v>
      </c>
      <c r="I152">
        <v>101</v>
      </c>
      <c r="J152" t="s">
        <v>1129</v>
      </c>
      <c r="K152">
        <v>2</v>
      </c>
      <c r="L152" t="s">
        <v>326</v>
      </c>
      <c r="M152" t="s">
        <v>794</v>
      </c>
      <c r="N152" t="s">
        <v>344</v>
      </c>
      <c r="O152">
        <v>5</v>
      </c>
      <c r="P152">
        <v>5</v>
      </c>
      <c r="Q152">
        <v>5</v>
      </c>
      <c r="R152" t="s">
        <v>326</v>
      </c>
      <c r="S152" t="s">
        <v>795</v>
      </c>
      <c r="T152" t="s">
        <v>796</v>
      </c>
      <c r="U152" t="s">
        <v>326</v>
      </c>
      <c r="V152" t="s">
        <v>397</v>
      </c>
      <c r="X152" s="2" t="str">
        <f t="shared" si="8"/>
        <v>2808-07-19</v>
      </c>
      <c r="Y152" s="2" t="str">
        <f t="shared" si="9"/>
        <v>2816-01-25</v>
      </c>
      <c r="Z152">
        <f t="shared" si="10"/>
        <v>7.5164233576642339</v>
      </c>
      <c r="AA152" t="str">
        <f t="shared" si="11"/>
        <v>R</v>
      </c>
    </row>
    <row r="153" spans="1:27" ht="17" x14ac:dyDescent="0.2">
      <c r="A153" t="s">
        <v>80</v>
      </c>
      <c r="B153">
        <v>102</v>
      </c>
      <c r="C153">
        <v>90</v>
      </c>
      <c r="D153">
        <v>16</v>
      </c>
      <c r="E153">
        <v>9</v>
      </c>
      <c r="F153">
        <v>27</v>
      </c>
      <c r="G153">
        <v>15</v>
      </c>
      <c r="H153">
        <v>35</v>
      </c>
      <c r="I153">
        <v>109</v>
      </c>
      <c r="J153" t="s">
        <v>1129</v>
      </c>
      <c r="K153">
        <v>2</v>
      </c>
      <c r="L153" t="s">
        <v>326</v>
      </c>
      <c r="M153" t="s">
        <v>797</v>
      </c>
      <c r="N153" t="s">
        <v>355</v>
      </c>
      <c r="O153">
        <v>5</v>
      </c>
      <c r="P153">
        <v>5</v>
      </c>
      <c r="Q153">
        <v>3</v>
      </c>
      <c r="R153" t="s">
        <v>326</v>
      </c>
      <c r="S153" t="s">
        <v>798</v>
      </c>
      <c r="T153" t="s">
        <v>799</v>
      </c>
      <c r="U153" t="s">
        <v>326</v>
      </c>
      <c r="V153" t="s">
        <v>397</v>
      </c>
      <c r="X153" s="2" t="str">
        <f t="shared" si="8"/>
        <v>2808-10-14</v>
      </c>
      <c r="Y153" s="2" t="str">
        <f t="shared" si="9"/>
        <v>2815-11-05</v>
      </c>
      <c r="Z153">
        <f t="shared" si="10"/>
        <v>7.0581793292265571</v>
      </c>
      <c r="AA153" t="str">
        <f t="shared" si="11"/>
        <v>R</v>
      </c>
    </row>
    <row r="154" spans="1:27" ht="17" x14ac:dyDescent="0.2">
      <c r="A154" t="s">
        <v>81</v>
      </c>
      <c r="B154">
        <v>130</v>
      </c>
      <c r="C154">
        <v>98</v>
      </c>
      <c r="D154">
        <v>25</v>
      </c>
      <c r="E154">
        <v>11</v>
      </c>
      <c r="F154">
        <v>27</v>
      </c>
      <c r="G154">
        <v>15</v>
      </c>
      <c r="H154">
        <v>40</v>
      </c>
      <c r="I154">
        <v>109</v>
      </c>
      <c r="J154" t="s">
        <v>1129</v>
      </c>
      <c r="K154">
        <v>2</v>
      </c>
      <c r="L154" t="s">
        <v>326</v>
      </c>
      <c r="M154" t="s">
        <v>800</v>
      </c>
      <c r="N154" t="s">
        <v>344</v>
      </c>
      <c r="O154">
        <v>4</v>
      </c>
      <c r="P154">
        <v>4</v>
      </c>
      <c r="Q154">
        <v>5</v>
      </c>
      <c r="R154" t="s">
        <v>326</v>
      </c>
      <c r="S154" t="s">
        <v>769</v>
      </c>
      <c r="T154" t="s">
        <v>801</v>
      </c>
      <c r="U154" t="s">
        <v>326</v>
      </c>
      <c r="V154" t="s">
        <v>406</v>
      </c>
      <c r="X154" s="2" t="str">
        <f t="shared" si="8"/>
        <v>2808-05-18</v>
      </c>
      <c r="Y154" s="2" t="str">
        <f t="shared" si="9"/>
        <v>2815-12-20</v>
      </c>
      <c r="Z154">
        <f t="shared" si="10"/>
        <v>7.5893223819301845</v>
      </c>
      <c r="AA154" t="str">
        <f t="shared" si="11"/>
        <v>R</v>
      </c>
    </row>
    <row r="155" spans="1:27" ht="17" x14ac:dyDescent="0.2">
      <c r="A155" t="s">
        <v>241</v>
      </c>
      <c r="B155">
        <v>105</v>
      </c>
      <c r="C155">
        <v>86</v>
      </c>
      <c r="D155">
        <v>14</v>
      </c>
      <c r="E155">
        <v>7</v>
      </c>
      <c r="F155">
        <v>16</v>
      </c>
      <c r="G155">
        <v>8</v>
      </c>
      <c r="H155">
        <v>34</v>
      </c>
      <c r="I155">
        <v>100</v>
      </c>
      <c r="J155" t="s">
        <v>1128</v>
      </c>
      <c r="K155" t="s">
        <v>326</v>
      </c>
      <c r="L155" t="s">
        <v>326</v>
      </c>
      <c r="M155" t="s">
        <v>673</v>
      </c>
      <c r="N155" t="s">
        <v>344</v>
      </c>
      <c r="O155">
        <v>4</v>
      </c>
      <c r="P155">
        <v>4</v>
      </c>
      <c r="Q155">
        <v>4</v>
      </c>
      <c r="R155" t="s">
        <v>802</v>
      </c>
      <c r="S155" t="s">
        <v>803</v>
      </c>
      <c r="T155" t="s">
        <v>804</v>
      </c>
      <c r="U155" t="s">
        <v>359</v>
      </c>
      <c r="V155" t="s">
        <v>326</v>
      </c>
      <c r="X155" s="2" t="str">
        <f t="shared" si="8"/>
        <v>2809-08-07</v>
      </c>
      <c r="Y155" s="2" t="str">
        <f t="shared" si="9"/>
        <v>2817-03-19</v>
      </c>
      <c r="Z155">
        <f t="shared" si="10"/>
        <v>7.6145421356860359</v>
      </c>
      <c r="AA155" t="str">
        <f t="shared" si="11"/>
        <v>R</v>
      </c>
    </row>
    <row r="156" spans="1:27" ht="17" x14ac:dyDescent="0.2">
      <c r="A156" t="s">
        <v>242</v>
      </c>
      <c r="B156">
        <v>113</v>
      </c>
      <c r="C156">
        <v>111</v>
      </c>
      <c r="D156">
        <v>24</v>
      </c>
      <c r="E156">
        <v>11</v>
      </c>
      <c r="F156">
        <v>23</v>
      </c>
      <c r="G156">
        <v>12</v>
      </c>
      <c r="H156">
        <v>42</v>
      </c>
      <c r="I156">
        <v>112</v>
      </c>
      <c r="J156" t="s">
        <v>1129</v>
      </c>
      <c r="K156" t="s">
        <v>326</v>
      </c>
      <c r="L156" t="s">
        <v>326</v>
      </c>
      <c r="M156" t="s">
        <v>805</v>
      </c>
      <c r="N156" t="s">
        <v>344</v>
      </c>
      <c r="O156">
        <v>5</v>
      </c>
      <c r="P156">
        <v>5</v>
      </c>
      <c r="Q156" t="s">
        <v>326</v>
      </c>
      <c r="R156" t="s">
        <v>624</v>
      </c>
      <c r="S156" t="s">
        <v>609</v>
      </c>
      <c r="T156" t="s">
        <v>326</v>
      </c>
      <c r="U156" t="s">
        <v>359</v>
      </c>
      <c r="V156" t="s">
        <v>326</v>
      </c>
      <c r="X156" s="2" t="str">
        <f t="shared" si="8"/>
        <v>2809-08-05</v>
      </c>
      <c r="Y156" s="2" t="str">
        <f t="shared" si="9"/>
        <v>2817-02-11</v>
      </c>
      <c r="Z156">
        <f t="shared" si="10"/>
        <v>7.5214481289930024</v>
      </c>
      <c r="AA156" t="str">
        <f t="shared" si="11"/>
        <v>R</v>
      </c>
    </row>
    <row r="157" spans="1:27" ht="17" x14ac:dyDescent="0.2">
      <c r="A157" t="s">
        <v>82</v>
      </c>
      <c r="B157">
        <v>100</v>
      </c>
      <c r="C157">
        <v>100</v>
      </c>
      <c r="D157">
        <v>16</v>
      </c>
      <c r="E157">
        <v>8</v>
      </c>
      <c r="F157">
        <v>23</v>
      </c>
      <c r="G157">
        <v>12</v>
      </c>
      <c r="H157">
        <v>39</v>
      </c>
      <c r="I157">
        <v>105</v>
      </c>
      <c r="J157" t="s">
        <v>1129</v>
      </c>
      <c r="K157" t="s">
        <v>326</v>
      </c>
      <c r="L157" t="s">
        <v>326</v>
      </c>
      <c r="M157" t="s">
        <v>806</v>
      </c>
      <c r="N157" t="s">
        <v>344</v>
      </c>
      <c r="O157">
        <v>5</v>
      </c>
      <c r="P157">
        <v>5</v>
      </c>
      <c r="Q157">
        <v>5</v>
      </c>
      <c r="R157" t="s">
        <v>572</v>
      </c>
      <c r="S157" t="s">
        <v>759</v>
      </c>
      <c r="T157" t="s">
        <v>807</v>
      </c>
      <c r="U157" t="s">
        <v>359</v>
      </c>
      <c r="V157" t="s">
        <v>326</v>
      </c>
      <c r="X157" s="2" t="str">
        <f t="shared" si="8"/>
        <v>2810-02-11</v>
      </c>
      <c r="Y157" s="2" t="str">
        <f t="shared" si="9"/>
        <v>2817-11-12</v>
      </c>
      <c r="Z157">
        <f t="shared" si="10"/>
        <v>7.7508555783709792</v>
      </c>
      <c r="AA157" t="str">
        <f t="shared" si="11"/>
        <v>R</v>
      </c>
    </row>
    <row r="158" spans="1:27" ht="17" x14ac:dyDescent="0.2">
      <c r="A158" t="s">
        <v>243</v>
      </c>
      <c r="B158">
        <v>112</v>
      </c>
      <c r="C158">
        <v>96</v>
      </c>
      <c r="D158">
        <v>25</v>
      </c>
      <c r="E158">
        <v>12</v>
      </c>
      <c r="F158">
        <v>19</v>
      </c>
      <c r="G158">
        <v>9</v>
      </c>
      <c r="H158">
        <v>53</v>
      </c>
      <c r="I158">
        <v>132</v>
      </c>
      <c r="J158" t="s">
        <v>1129</v>
      </c>
      <c r="K158">
        <v>2</v>
      </c>
      <c r="L158" t="s">
        <v>326</v>
      </c>
      <c r="M158" t="s">
        <v>808</v>
      </c>
      <c r="N158" t="s">
        <v>355</v>
      </c>
      <c r="O158">
        <v>4</v>
      </c>
      <c r="P158">
        <v>4</v>
      </c>
      <c r="Q158">
        <v>5</v>
      </c>
      <c r="R158" t="s">
        <v>326</v>
      </c>
      <c r="S158" t="s">
        <v>413</v>
      </c>
      <c r="T158" t="s">
        <v>474</v>
      </c>
      <c r="U158" t="s">
        <v>326</v>
      </c>
      <c r="V158" t="s">
        <v>406</v>
      </c>
      <c r="X158" s="2" t="str">
        <f t="shared" si="8"/>
        <v>2808-12-02</v>
      </c>
      <c r="Y158" s="2" t="str">
        <f t="shared" si="9"/>
        <v>2816-01-01</v>
      </c>
      <c r="Z158">
        <f t="shared" si="10"/>
        <v>7.0784671532846719</v>
      </c>
      <c r="AA158" t="str">
        <f t="shared" si="11"/>
        <v>R</v>
      </c>
    </row>
    <row r="159" spans="1:27" ht="17" x14ac:dyDescent="0.2">
      <c r="A159" t="s">
        <v>244</v>
      </c>
      <c r="B159" t="s">
        <v>326</v>
      </c>
      <c r="C159" t="s">
        <v>326</v>
      </c>
      <c r="D159" t="s">
        <v>326</v>
      </c>
      <c r="E159" t="s">
        <v>326</v>
      </c>
      <c r="F159" t="s">
        <v>326</v>
      </c>
      <c r="G159" t="s">
        <v>326</v>
      </c>
      <c r="H159" t="s">
        <v>326</v>
      </c>
      <c r="I159" t="s">
        <v>326</v>
      </c>
      <c r="J159" t="s">
        <v>326</v>
      </c>
      <c r="K159" t="s">
        <v>326</v>
      </c>
      <c r="L159" t="s">
        <v>326</v>
      </c>
      <c r="M159" t="s">
        <v>809</v>
      </c>
      <c r="N159" t="s">
        <v>355</v>
      </c>
      <c r="O159">
        <v>5</v>
      </c>
      <c r="P159" t="s">
        <v>326</v>
      </c>
      <c r="Q159" t="s">
        <v>326</v>
      </c>
      <c r="R159" t="s">
        <v>810</v>
      </c>
      <c r="S159" t="s">
        <v>326</v>
      </c>
      <c r="T159" t="s">
        <v>326</v>
      </c>
      <c r="U159" t="s">
        <v>359</v>
      </c>
      <c r="V159" t="s">
        <v>326</v>
      </c>
      <c r="X159" s="2" t="str">
        <f t="shared" si="8"/>
        <v>2809-08-01</v>
      </c>
      <c r="Y159" s="2" t="e">
        <f t="shared" si="9"/>
        <v>#VALUE!</v>
      </c>
      <c r="Z159" t="e">
        <f t="shared" si="10"/>
        <v>#VALUE!</v>
      </c>
      <c r="AA159" t="str">
        <f t="shared" si="11"/>
        <v>R</v>
      </c>
    </row>
    <row r="160" spans="1:27" ht="17" x14ac:dyDescent="0.2">
      <c r="A160" t="s">
        <v>245</v>
      </c>
      <c r="B160">
        <v>105</v>
      </c>
      <c r="C160">
        <v>85</v>
      </c>
      <c r="D160">
        <v>16</v>
      </c>
      <c r="E160">
        <v>8</v>
      </c>
      <c r="F160">
        <v>22</v>
      </c>
      <c r="G160">
        <v>11</v>
      </c>
      <c r="H160">
        <v>31</v>
      </c>
      <c r="I160">
        <v>95</v>
      </c>
      <c r="J160" t="s">
        <v>1128</v>
      </c>
      <c r="K160">
        <v>2</v>
      </c>
      <c r="L160" t="s">
        <v>326</v>
      </c>
      <c r="M160" t="s">
        <v>811</v>
      </c>
      <c r="N160" t="s">
        <v>355</v>
      </c>
      <c r="O160">
        <v>4</v>
      </c>
      <c r="P160">
        <v>4</v>
      </c>
      <c r="Q160" t="s">
        <v>326</v>
      </c>
      <c r="R160" t="s">
        <v>326</v>
      </c>
      <c r="S160" t="s">
        <v>812</v>
      </c>
      <c r="T160" t="s">
        <v>326</v>
      </c>
      <c r="U160" t="s">
        <v>326</v>
      </c>
      <c r="V160" t="s">
        <v>397</v>
      </c>
      <c r="X160" s="2" t="str">
        <f t="shared" si="8"/>
        <v>2808-06-04</v>
      </c>
      <c r="Y160" s="2" t="str">
        <f t="shared" si="9"/>
        <v>2816-01-08</v>
      </c>
      <c r="Z160">
        <f t="shared" si="10"/>
        <v>7.5930656934306571</v>
      </c>
      <c r="AA160" t="str">
        <f t="shared" si="11"/>
        <v>R</v>
      </c>
    </row>
    <row r="161" spans="1:27" ht="17" x14ac:dyDescent="0.2">
      <c r="A161" t="s">
        <v>83</v>
      </c>
      <c r="B161">
        <v>96</v>
      </c>
      <c r="C161">
        <v>98</v>
      </c>
      <c r="D161">
        <v>17</v>
      </c>
      <c r="E161">
        <v>9</v>
      </c>
      <c r="F161">
        <v>15</v>
      </c>
      <c r="G161">
        <v>7</v>
      </c>
      <c r="H161">
        <v>44</v>
      </c>
      <c r="I161">
        <v>120</v>
      </c>
      <c r="J161" t="s">
        <v>1129</v>
      </c>
      <c r="K161">
        <v>2</v>
      </c>
      <c r="L161" t="s">
        <v>326</v>
      </c>
      <c r="M161" t="s">
        <v>813</v>
      </c>
      <c r="N161" t="s">
        <v>344</v>
      </c>
      <c r="O161">
        <v>4</v>
      </c>
      <c r="P161">
        <v>4</v>
      </c>
      <c r="Q161" t="s">
        <v>326</v>
      </c>
      <c r="R161" t="s">
        <v>326</v>
      </c>
      <c r="S161" t="s">
        <v>814</v>
      </c>
      <c r="T161" t="s">
        <v>326</v>
      </c>
      <c r="U161" t="s">
        <v>326</v>
      </c>
      <c r="V161" t="s">
        <v>406</v>
      </c>
      <c r="X161" s="2" t="str">
        <f t="shared" si="8"/>
        <v>2808-12-06</v>
      </c>
      <c r="Y161" s="2" t="str">
        <f t="shared" si="9"/>
        <v>2816-02-01</v>
      </c>
      <c r="Z161">
        <f t="shared" si="10"/>
        <v>7.1523722627737234</v>
      </c>
      <c r="AA161" t="str">
        <f t="shared" si="11"/>
        <v>R</v>
      </c>
    </row>
    <row r="162" spans="1:27" ht="17" x14ac:dyDescent="0.2">
      <c r="A162" t="s">
        <v>246</v>
      </c>
      <c r="B162">
        <v>110</v>
      </c>
      <c r="C162">
        <v>102</v>
      </c>
      <c r="D162">
        <v>15</v>
      </c>
      <c r="E162">
        <v>6</v>
      </c>
      <c r="F162">
        <v>19</v>
      </c>
      <c r="G162">
        <v>9</v>
      </c>
      <c r="H162">
        <v>38</v>
      </c>
      <c r="I162">
        <v>104</v>
      </c>
      <c r="J162" t="s">
        <v>1129</v>
      </c>
      <c r="K162">
        <v>2</v>
      </c>
      <c r="L162" t="s">
        <v>326</v>
      </c>
      <c r="M162" t="s">
        <v>815</v>
      </c>
      <c r="N162" t="s">
        <v>344</v>
      </c>
      <c r="O162">
        <v>5</v>
      </c>
      <c r="P162" t="s">
        <v>326</v>
      </c>
      <c r="Q162" t="s">
        <v>326</v>
      </c>
      <c r="R162" t="s">
        <v>326</v>
      </c>
      <c r="S162" t="s">
        <v>816</v>
      </c>
      <c r="T162" t="s">
        <v>326</v>
      </c>
      <c r="U162" t="s">
        <v>326</v>
      </c>
      <c r="V162" t="s">
        <v>406</v>
      </c>
      <c r="X162" s="2" t="str">
        <f t="shared" si="8"/>
        <v>2808-01-26</v>
      </c>
      <c r="Y162" s="2" t="str">
        <f t="shared" si="9"/>
        <v>2815-10-11</v>
      </c>
      <c r="Z162">
        <f t="shared" si="10"/>
        <v>7.7070499657768652</v>
      </c>
      <c r="AA162" t="str">
        <f t="shared" si="11"/>
        <v>R</v>
      </c>
    </row>
    <row r="163" spans="1:27" ht="17" x14ac:dyDescent="0.2">
      <c r="A163" t="s">
        <v>84</v>
      </c>
      <c r="B163">
        <v>102</v>
      </c>
      <c r="C163">
        <v>104</v>
      </c>
      <c r="D163">
        <v>28</v>
      </c>
      <c r="E163">
        <v>12</v>
      </c>
      <c r="F163">
        <v>27</v>
      </c>
      <c r="G163">
        <v>15</v>
      </c>
      <c r="H163">
        <v>53</v>
      </c>
      <c r="I163">
        <v>120</v>
      </c>
      <c r="J163" t="s">
        <v>1129</v>
      </c>
      <c r="K163" t="s">
        <v>326</v>
      </c>
      <c r="L163" t="s">
        <v>326</v>
      </c>
      <c r="M163" t="s">
        <v>817</v>
      </c>
      <c r="N163" t="s">
        <v>355</v>
      </c>
      <c r="O163">
        <v>5</v>
      </c>
      <c r="P163">
        <v>4</v>
      </c>
      <c r="Q163" t="s">
        <v>326</v>
      </c>
      <c r="R163" t="s">
        <v>735</v>
      </c>
      <c r="S163" t="s">
        <v>818</v>
      </c>
      <c r="T163" t="s">
        <v>326</v>
      </c>
      <c r="U163" t="s">
        <v>359</v>
      </c>
      <c r="V163" t="s">
        <v>326</v>
      </c>
      <c r="X163" s="2" t="str">
        <f t="shared" si="8"/>
        <v>2809-09-01</v>
      </c>
      <c r="Y163" s="2" t="str">
        <f t="shared" si="9"/>
        <v>2817-07-21</v>
      </c>
      <c r="Z163">
        <f t="shared" si="10"/>
        <v>7.8856099787039851</v>
      </c>
      <c r="AA163" t="str">
        <f t="shared" si="11"/>
        <v>R</v>
      </c>
    </row>
    <row r="164" spans="1:27" ht="17" x14ac:dyDescent="0.2">
      <c r="A164" t="s">
        <v>85</v>
      </c>
      <c r="B164">
        <v>87</v>
      </c>
      <c r="C164">
        <v>82</v>
      </c>
      <c r="D164">
        <v>14</v>
      </c>
      <c r="E164">
        <v>8</v>
      </c>
      <c r="F164">
        <v>13</v>
      </c>
      <c r="G164">
        <v>6</v>
      </c>
      <c r="H164">
        <v>33</v>
      </c>
      <c r="I164">
        <v>105</v>
      </c>
      <c r="J164" t="s">
        <v>1129</v>
      </c>
      <c r="K164">
        <v>2</v>
      </c>
      <c r="L164" t="s">
        <v>326</v>
      </c>
      <c r="M164" t="s">
        <v>525</v>
      </c>
      <c r="N164" t="s">
        <v>355</v>
      </c>
      <c r="O164">
        <v>4</v>
      </c>
      <c r="P164">
        <v>4</v>
      </c>
      <c r="Q164">
        <v>5</v>
      </c>
      <c r="R164" t="s">
        <v>326</v>
      </c>
      <c r="S164" t="s">
        <v>819</v>
      </c>
      <c r="T164" t="s">
        <v>820</v>
      </c>
      <c r="U164" t="s">
        <v>326</v>
      </c>
      <c r="V164" t="s">
        <v>397</v>
      </c>
      <c r="X164" s="2" t="str">
        <f t="shared" si="8"/>
        <v>2809-03-06</v>
      </c>
      <c r="Y164" s="2" t="str">
        <f t="shared" si="9"/>
        <v>2816-05-12</v>
      </c>
      <c r="Z164">
        <f t="shared" si="10"/>
        <v>7.184120465434634</v>
      </c>
      <c r="AA164" t="str">
        <f t="shared" si="11"/>
        <v>R</v>
      </c>
    </row>
    <row r="165" spans="1:27" ht="17" x14ac:dyDescent="0.2">
      <c r="A165" t="s">
        <v>247</v>
      </c>
      <c r="B165">
        <v>110</v>
      </c>
      <c r="C165">
        <v>113</v>
      </c>
      <c r="D165">
        <v>31</v>
      </c>
      <c r="E165">
        <v>14</v>
      </c>
      <c r="F165">
        <v>27</v>
      </c>
      <c r="G165">
        <v>15</v>
      </c>
      <c r="H165">
        <v>54</v>
      </c>
      <c r="I165">
        <v>126</v>
      </c>
      <c r="J165" t="s">
        <v>1129</v>
      </c>
      <c r="K165" t="s">
        <v>326</v>
      </c>
      <c r="L165" t="s">
        <v>326</v>
      </c>
      <c r="M165" t="s">
        <v>821</v>
      </c>
      <c r="N165" t="s">
        <v>355</v>
      </c>
      <c r="O165">
        <v>4</v>
      </c>
      <c r="P165">
        <v>3</v>
      </c>
      <c r="Q165" t="s">
        <v>326</v>
      </c>
      <c r="R165" t="s">
        <v>822</v>
      </c>
      <c r="S165" t="s">
        <v>823</v>
      </c>
      <c r="T165" t="s">
        <v>326</v>
      </c>
      <c r="U165" t="s">
        <v>359</v>
      </c>
      <c r="V165" t="s">
        <v>326</v>
      </c>
      <c r="X165" s="2" t="str">
        <f t="shared" si="8"/>
        <v>2810-02-27</v>
      </c>
      <c r="Y165" s="2" t="str">
        <f t="shared" si="9"/>
        <v>2817-08-28</v>
      </c>
      <c r="Z165">
        <f t="shared" si="10"/>
        <v>7.4989733059548254</v>
      </c>
      <c r="AA165" t="str">
        <f t="shared" si="11"/>
        <v>R</v>
      </c>
    </row>
    <row r="166" spans="1:27" ht="17" x14ac:dyDescent="0.2">
      <c r="A166" t="s">
        <v>86</v>
      </c>
      <c r="B166">
        <v>115</v>
      </c>
      <c r="C166">
        <v>105</v>
      </c>
      <c r="D166">
        <v>23</v>
      </c>
      <c r="E166">
        <v>10</v>
      </c>
      <c r="F166">
        <v>24</v>
      </c>
      <c r="G166">
        <v>14</v>
      </c>
      <c r="H166">
        <v>47</v>
      </c>
      <c r="I166">
        <v>118</v>
      </c>
      <c r="J166" t="s">
        <v>1129</v>
      </c>
      <c r="K166">
        <v>2</v>
      </c>
      <c r="L166" t="s">
        <v>326</v>
      </c>
      <c r="M166" t="s">
        <v>824</v>
      </c>
      <c r="N166" t="s">
        <v>355</v>
      </c>
      <c r="O166">
        <v>3</v>
      </c>
      <c r="P166">
        <v>3</v>
      </c>
      <c r="Q166" t="s">
        <v>326</v>
      </c>
      <c r="R166" t="s">
        <v>326</v>
      </c>
      <c r="S166" t="s">
        <v>825</v>
      </c>
      <c r="T166" t="s">
        <v>326</v>
      </c>
      <c r="U166" t="s">
        <v>326</v>
      </c>
      <c r="V166" t="s">
        <v>406</v>
      </c>
      <c r="X166" s="2" t="str">
        <f t="shared" si="8"/>
        <v>2809-03-11</v>
      </c>
      <c r="Y166" s="2" t="str">
        <f t="shared" si="9"/>
        <v>2816-04-04</v>
      </c>
      <c r="Z166">
        <f t="shared" si="10"/>
        <v>7.0663928815879533</v>
      </c>
      <c r="AA166" t="str">
        <f t="shared" si="11"/>
        <v>R</v>
      </c>
    </row>
    <row r="167" spans="1:27" ht="17" x14ac:dyDescent="0.2">
      <c r="A167" t="s">
        <v>248</v>
      </c>
      <c r="B167">
        <v>81</v>
      </c>
      <c r="C167">
        <v>74</v>
      </c>
      <c r="D167">
        <v>19</v>
      </c>
      <c r="E167">
        <v>10</v>
      </c>
      <c r="F167">
        <v>15</v>
      </c>
      <c r="G167">
        <v>7</v>
      </c>
      <c r="H167">
        <v>43</v>
      </c>
      <c r="I167">
        <v>116</v>
      </c>
      <c r="J167" t="s">
        <v>1128</v>
      </c>
      <c r="K167">
        <v>2</v>
      </c>
      <c r="L167" t="s">
        <v>326</v>
      </c>
      <c r="M167" t="s">
        <v>826</v>
      </c>
      <c r="N167" t="s">
        <v>344</v>
      </c>
      <c r="O167">
        <v>5</v>
      </c>
      <c r="P167">
        <v>4</v>
      </c>
      <c r="Q167" t="s">
        <v>326</v>
      </c>
      <c r="R167" t="s">
        <v>827</v>
      </c>
      <c r="S167" t="s">
        <v>828</v>
      </c>
      <c r="T167" t="s">
        <v>326</v>
      </c>
      <c r="U167" t="s">
        <v>362</v>
      </c>
      <c r="V167" t="s">
        <v>406</v>
      </c>
      <c r="X167" s="2" t="str">
        <f t="shared" si="8"/>
        <v>2810-02-09</v>
      </c>
      <c r="Y167" s="2" t="str">
        <f t="shared" si="9"/>
        <v>2817-04-27</v>
      </c>
      <c r="Z167">
        <f t="shared" si="10"/>
        <v>7.2114989733059547</v>
      </c>
      <c r="AA167" t="str">
        <f t="shared" si="11"/>
        <v>R</v>
      </c>
    </row>
    <row r="168" spans="1:27" ht="17" x14ac:dyDescent="0.2">
      <c r="A168" t="s">
        <v>249</v>
      </c>
      <c r="B168">
        <v>118</v>
      </c>
      <c r="C168">
        <v>125</v>
      </c>
      <c r="D168">
        <v>29</v>
      </c>
      <c r="E168">
        <v>12</v>
      </c>
      <c r="F168">
        <v>26</v>
      </c>
      <c r="G168">
        <v>14</v>
      </c>
      <c r="H168">
        <v>53</v>
      </c>
      <c r="I168">
        <v>120</v>
      </c>
      <c r="J168" t="s">
        <v>1129</v>
      </c>
      <c r="K168" t="s">
        <v>326</v>
      </c>
      <c r="L168" t="s">
        <v>326</v>
      </c>
      <c r="M168" t="s">
        <v>829</v>
      </c>
      <c r="N168" t="s">
        <v>344</v>
      </c>
      <c r="O168">
        <v>5</v>
      </c>
      <c r="P168">
        <v>4</v>
      </c>
      <c r="Q168" t="s">
        <v>326</v>
      </c>
      <c r="R168" t="s">
        <v>830</v>
      </c>
      <c r="S168" t="s">
        <v>831</v>
      </c>
      <c r="T168" t="s">
        <v>326</v>
      </c>
      <c r="U168" t="s">
        <v>406</v>
      </c>
      <c r="V168" t="s">
        <v>326</v>
      </c>
      <c r="X168" s="2" t="str">
        <f t="shared" si="8"/>
        <v>2810-05-28</v>
      </c>
      <c r="Y168" s="2" t="str">
        <f t="shared" si="9"/>
        <v>2818-04-18</v>
      </c>
      <c r="Z168">
        <f t="shared" si="10"/>
        <v>7.8910860967447523</v>
      </c>
      <c r="AA168" t="str">
        <f t="shared" si="11"/>
        <v>R</v>
      </c>
    </row>
    <row r="169" spans="1:27" ht="17" x14ac:dyDescent="0.2">
      <c r="A169" t="s">
        <v>87</v>
      </c>
      <c r="B169">
        <v>114</v>
      </c>
      <c r="C169">
        <v>98</v>
      </c>
      <c r="D169">
        <v>18</v>
      </c>
      <c r="E169">
        <v>9</v>
      </c>
      <c r="F169">
        <v>22</v>
      </c>
      <c r="G169">
        <v>11</v>
      </c>
      <c r="H169">
        <v>42</v>
      </c>
      <c r="I169">
        <v>116</v>
      </c>
      <c r="J169" t="s">
        <v>1129</v>
      </c>
      <c r="K169" t="s">
        <v>326</v>
      </c>
      <c r="L169" t="s">
        <v>326</v>
      </c>
      <c r="M169" t="s">
        <v>832</v>
      </c>
      <c r="N169" t="s">
        <v>344</v>
      </c>
      <c r="O169">
        <v>4</v>
      </c>
      <c r="P169">
        <v>5</v>
      </c>
      <c r="Q169" t="s">
        <v>326</v>
      </c>
      <c r="R169" t="s">
        <v>833</v>
      </c>
      <c r="S169" t="s">
        <v>834</v>
      </c>
      <c r="T169" t="s">
        <v>326</v>
      </c>
      <c r="U169" t="s">
        <v>359</v>
      </c>
      <c r="V169" t="s">
        <v>326</v>
      </c>
      <c r="X169" s="2" t="str">
        <f t="shared" si="8"/>
        <v>2809-12-27</v>
      </c>
      <c r="Y169" s="2" t="str">
        <f t="shared" si="9"/>
        <v>2817-03-21</v>
      </c>
      <c r="Z169">
        <f t="shared" si="10"/>
        <v>7.2312138728323694</v>
      </c>
      <c r="AA169" t="str">
        <f t="shared" si="11"/>
        <v>R</v>
      </c>
    </row>
    <row r="170" spans="1:27" ht="17" x14ac:dyDescent="0.2">
      <c r="A170" t="s">
        <v>250</v>
      </c>
      <c r="B170">
        <v>81</v>
      </c>
      <c r="C170">
        <v>87</v>
      </c>
      <c r="D170">
        <v>5</v>
      </c>
      <c r="E170">
        <v>5</v>
      </c>
      <c r="F170">
        <v>24</v>
      </c>
      <c r="G170">
        <v>12</v>
      </c>
      <c r="H170">
        <v>25</v>
      </c>
      <c r="I170">
        <v>93</v>
      </c>
      <c r="J170" t="s">
        <v>1128</v>
      </c>
      <c r="K170" t="s">
        <v>326</v>
      </c>
      <c r="L170" t="s">
        <v>326</v>
      </c>
      <c r="M170" t="s">
        <v>835</v>
      </c>
      <c r="N170" t="s">
        <v>355</v>
      </c>
      <c r="O170">
        <v>5</v>
      </c>
      <c r="P170">
        <v>5</v>
      </c>
      <c r="Q170" t="s">
        <v>326</v>
      </c>
      <c r="R170" t="s">
        <v>836</v>
      </c>
      <c r="S170" t="s">
        <v>837</v>
      </c>
      <c r="T170" t="s">
        <v>326</v>
      </c>
      <c r="U170" t="s">
        <v>406</v>
      </c>
      <c r="V170" t="s">
        <v>326</v>
      </c>
      <c r="X170" s="2" t="str">
        <f t="shared" si="8"/>
        <v>2810-05-20</v>
      </c>
      <c r="Y170" s="2" t="str">
        <f t="shared" si="9"/>
        <v>2817-08-03</v>
      </c>
      <c r="Z170">
        <f t="shared" si="10"/>
        <v>7.2060232717316905</v>
      </c>
      <c r="AA170" t="str">
        <f t="shared" si="11"/>
        <v>R</v>
      </c>
    </row>
    <row r="171" spans="1:27" ht="17" x14ac:dyDescent="0.2">
      <c r="A171" t="s">
        <v>88</v>
      </c>
      <c r="B171">
        <v>84</v>
      </c>
      <c r="C171">
        <v>127</v>
      </c>
      <c r="D171">
        <v>28</v>
      </c>
      <c r="E171">
        <v>13</v>
      </c>
      <c r="F171">
        <v>27</v>
      </c>
      <c r="G171">
        <v>15</v>
      </c>
      <c r="H171">
        <v>55</v>
      </c>
      <c r="I171">
        <v>130</v>
      </c>
      <c r="J171" t="s">
        <v>1129</v>
      </c>
      <c r="K171" t="s">
        <v>326</v>
      </c>
      <c r="L171" t="s">
        <v>326</v>
      </c>
      <c r="M171" t="s">
        <v>838</v>
      </c>
      <c r="N171" t="s">
        <v>344</v>
      </c>
      <c r="O171">
        <v>5</v>
      </c>
      <c r="P171">
        <v>5</v>
      </c>
      <c r="Q171" t="s">
        <v>326</v>
      </c>
      <c r="R171" t="s">
        <v>839</v>
      </c>
      <c r="S171" t="s">
        <v>828</v>
      </c>
      <c r="T171" t="s">
        <v>326</v>
      </c>
      <c r="U171" t="s">
        <v>406</v>
      </c>
      <c r="V171" t="s">
        <v>397</v>
      </c>
      <c r="X171" s="2" t="str">
        <f t="shared" si="8"/>
        <v>2810-02-15</v>
      </c>
      <c r="Y171" s="2" t="str">
        <f t="shared" si="9"/>
        <v>2817-04-27</v>
      </c>
      <c r="Z171">
        <f t="shared" si="10"/>
        <v>7.1950718685831623</v>
      </c>
      <c r="AA171" t="str">
        <f t="shared" si="11"/>
        <v>R</v>
      </c>
    </row>
    <row r="172" spans="1:27" ht="17" x14ac:dyDescent="0.2">
      <c r="A172" t="s">
        <v>251</v>
      </c>
      <c r="B172">
        <v>125</v>
      </c>
      <c r="C172">
        <v>120</v>
      </c>
      <c r="D172" t="s">
        <v>326</v>
      </c>
      <c r="E172" t="s">
        <v>326</v>
      </c>
      <c r="F172">
        <v>28</v>
      </c>
      <c r="G172">
        <v>16</v>
      </c>
      <c r="H172">
        <v>59</v>
      </c>
      <c r="I172">
        <v>131</v>
      </c>
      <c r="J172" t="s">
        <v>1129</v>
      </c>
      <c r="K172" t="s">
        <v>326</v>
      </c>
      <c r="L172" t="s">
        <v>326</v>
      </c>
      <c r="M172" t="s">
        <v>840</v>
      </c>
      <c r="N172" t="s">
        <v>344</v>
      </c>
      <c r="O172">
        <v>5</v>
      </c>
      <c r="P172">
        <v>5</v>
      </c>
      <c r="Q172" t="s">
        <v>326</v>
      </c>
      <c r="R172" t="s">
        <v>349</v>
      </c>
      <c r="S172" t="s">
        <v>841</v>
      </c>
      <c r="T172" t="s">
        <v>326</v>
      </c>
      <c r="U172" t="s">
        <v>406</v>
      </c>
      <c r="V172" t="s">
        <v>326</v>
      </c>
      <c r="X172" s="2" t="str">
        <f t="shared" si="8"/>
        <v>2810-01-03</v>
      </c>
      <c r="Y172" s="2" t="str">
        <f t="shared" si="9"/>
        <v>2817-08-16</v>
      </c>
      <c r="Z172">
        <f t="shared" si="10"/>
        <v>7.6167008898015061</v>
      </c>
      <c r="AA172" t="str">
        <f t="shared" si="11"/>
        <v>R</v>
      </c>
    </row>
    <row r="173" spans="1:27" ht="17" x14ac:dyDescent="0.2">
      <c r="A173" t="s">
        <v>252</v>
      </c>
      <c r="B173">
        <v>74</v>
      </c>
      <c r="C173">
        <v>120</v>
      </c>
      <c r="D173">
        <v>29</v>
      </c>
      <c r="E173">
        <v>13</v>
      </c>
      <c r="F173">
        <v>30</v>
      </c>
      <c r="G173">
        <v>18</v>
      </c>
      <c r="H173">
        <v>45</v>
      </c>
      <c r="I173">
        <v>113</v>
      </c>
      <c r="J173" t="s">
        <v>1129</v>
      </c>
      <c r="K173" t="s">
        <v>326</v>
      </c>
      <c r="L173" t="s">
        <v>326</v>
      </c>
      <c r="M173" t="s">
        <v>842</v>
      </c>
      <c r="N173" t="s">
        <v>355</v>
      </c>
      <c r="O173">
        <v>5</v>
      </c>
      <c r="P173">
        <v>5</v>
      </c>
      <c r="Q173" t="s">
        <v>326</v>
      </c>
      <c r="R173" t="s">
        <v>843</v>
      </c>
      <c r="S173" t="s">
        <v>844</v>
      </c>
      <c r="T173" t="s">
        <v>326</v>
      </c>
      <c r="U173" t="s">
        <v>406</v>
      </c>
      <c r="V173" t="s">
        <v>326</v>
      </c>
      <c r="X173" s="2" t="str">
        <f t="shared" si="8"/>
        <v>2809-07-24</v>
      </c>
      <c r="Y173" s="2" t="str">
        <f t="shared" si="9"/>
        <v>2817-04-17</v>
      </c>
      <c r="Z173">
        <f t="shared" si="10"/>
        <v>7.7322786735625186</v>
      </c>
      <c r="AA173" t="str">
        <f t="shared" si="11"/>
        <v>R</v>
      </c>
    </row>
    <row r="174" spans="1:27" ht="17" x14ac:dyDescent="0.2">
      <c r="A174" t="s">
        <v>89</v>
      </c>
      <c r="B174">
        <v>113</v>
      </c>
      <c r="C174">
        <v>139</v>
      </c>
      <c r="D174">
        <v>30</v>
      </c>
      <c r="E174">
        <v>14</v>
      </c>
      <c r="F174">
        <v>34</v>
      </c>
      <c r="G174">
        <v>19</v>
      </c>
      <c r="H174">
        <v>52</v>
      </c>
      <c r="I174">
        <v>121</v>
      </c>
      <c r="J174" t="s">
        <v>1129</v>
      </c>
      <c r="K174" t="s">
        <v>326</v>
      </c>
      <c r="L174" t="s">
        <v>326</v>
      </c>
      <c r="M174" t="s">
        <v>845</v>
      </c>
      <c r="N174" t="s">
        <v>344</v>
      </c>
      <c r="O174">
        <v>5</v>
      </c>
      <c r="P174">
        <v>4</v>
      </c>
      <c r="Q174" t="s">
        <v>326</v>
      </c>
      <c r="R174" t="s">
        <v>843</v>
      </c>
      <c r="S174" t="s">
        <v>846</v>
      </c>
      <c r="T174" t="s">
        <v>326</v>
      </c>
      <c r="U174" t="s">
        <v>359</v>
      </c>
      <c r="V174" t="s">
        <v>326</v>
      </c>
      <c r="X174" s="2" t="str">
        <f t="shared" si="8"/>
        <v>2809-12-31</v>
      </c>
      <c r="Y174" s="2" t="str">
        <f t="shared" si="9"/>
        <v>2817-07-02</v>
      </c>
      <c r="Z174">
        <f t="shared" si="10"/>
        <v>7.5022817158503194</v>
      </c>
      <c r="AA174" t="str">
        <f t="shared" si="11"/>
        <v>R</v>
      </c>
    </row>
    <row r="175" spans="1:27" ht="17" x14ac:dyDescent="0.2">
      <c r="A175" t="s">
        <v>253</v>
      </c>
      <c r="B175" t="s">
        <v>326</v>
      </c>
      <c r="C175" t="s">
        <v>326</v>
      </c>
      <c r="D175" t="s">
        <v>326</v>
      </c>
      <c r="E175" t="s">
        <v>326</v>
      </c>
      <c r="F175" t="s">
        <v>326</v>
      </c>
      <c r="G175" t="s">
        <v>326</v>
      </c>
      <c r="H175" t="s">
        <v>326</v>
      </c>
      <c r="I175" t="s">
        <v>326</v>
      </c>
      <c r="J175" t="s">
        <v>326</v>
      </c>
      <c r="K175" t="s">
        <v>326</v>
      </c>
      <c r="L175" t="s">
        <v>326</v>
      </c>
      <c r="M175" t="s">
        <v>847</v>
      </c>
      <c r="N175" t="s">
        <v>344</v>
      </c>
      <c r="O175">
        <v>4</v>
      </c>
      <c r="P175" t="s">
        <v>326</v>
      </c>
      <c r="Q175" t="s">
        <v>326</v>
      </c>
      <c r="R175" t="s">
        <v>848</v>
      </c>
      <c r="S175" t="s">
        <v>326</v>
      </c>
      <c r="T175" t="s">
        <v>326</v>
      </c>
      <c r="U175" t="s">
        <v>406</v>
      </c>
      <c r="V175" t="s">
        <v>326</v>
      </c>
      <c r="X175" s="2" t="str">
        <f t="shared" si="8"/>
        <v>2809-10-19</v>
      </c>
      <c r="Y175" s="2" t="e">
        <f t="shared" si="9"/>
        <v>#VALUE!</v>
      </c>
      <c r="Z175" t="e">
        <f t="shared" si="10"/>
        <v>#VALUE!</v>
      </c>
      <c r="AA175" t="str">
        <f t="shared" si="11"/>
        <v>R</v>
      </c>
    </row>
    <row r="176" spans="1:27" ht="17" x14ac:dyDescent="0.2">
      <c r="A176" t="s">
        <v>254</v>
      </c>
      <c r="B176" t="s">
        <v>326</v>
      </c>
      <c r="C176" t="s">
        <v>326</v>
      </c>
      <c r="D176" t="s">
        <v>326</v>
      </c>
      <c r="E176" t="s">
        <v>326</v>
      </c>
      <c r="F176" t="s">
        <v>326</v>
      </c>
      <c r="G176" t="s">
        <v>326</v>
      </c>
      <c r="H176" t="s">
        <v>326</v>
      </c>
      <c r="I176" t="s">
        <v>326</v>
      </c>
      <c r="J176" t="s">
        <v>326</v>
      </c>
      <c r="K176" t="s">
        <v>326</v>
      </c>
      <c r="L176" t="s">
        <v>326</v>
      </c>
      <c r="M176" t="s">
        <v>849</v>
      </c>
      <c r="N176" t="s">
        <v>344</v>
      </c>
      <c r="O176">
        <v>5</v>
      </c>
      <c r="P176" t="s">
        <v>326</v>
      </c>
      <c r="Q176" t="s">
        <v>326</v>
      </c>
      <c r="R176" t="s">
        <v>850</v>
      </c>
      <c r="S176" t="s">
        <v>326</v>
      </c>
      <c r="T176" t="s">
        <v>326</v>
      </c>
      <c r="U176" t="s">
        <v>406</v>
      </c>
      <c r="V176" t="s">
        <v>326</v>
      </c>
      <c r="X176" s="2" t="str">
        <f t="shared" si="8"/>
        <v>2809-12-10</v>
      </c>
      <c r="Y176" s="2" t="e">
        <f t="shared" si="9"/>
        <v>#VALUE!</v>
      </c>
      <c r="Z176" t="e">
        <f t="shared" si="10"/>
        <v>#VALUE!</v>
      </c>
      <c r="AA176" t="str">
        <f t="shared" si="11"/>
        <v>R</v>
      </c>
    </row>
    <row r="177" spans="1:27" ht="17" x14ac:dyDescent="0.2">
      <c r="A177" t="s">
        <v>90</v>
      </c>
      <c r="B177">
        <v>81</v>
      </c>
      <c r="C177">
        <v>98</v>
      </c>
      <c r="D177">
        <v>25</v>
      </c>
      <c r="E177">
        <v>12</v>
      </c>
      <c r="F177">
        <v>23</v>
      </c>
      <c r="G177">
        <v>12</v>
      </c>
      <c r="H177">
        <v>57</v>
      </c>
      <c r="I177">
        <v>137</v>
      </c>
      <c r="J177" t="s">
        <v>1129</v>
      </c>
      <c r="K177">
        <v>2</v>
      </c>
      <c r="L177" t="s">
        <v>326</v>
      </c>
      <c r="M177" t="s">
        <v>851</v>
      </c>
      <c r="N177" t="s">
        <v>344</v>
      </c>
      <c r="O177">
        <v>5</v>
      </c>
      <c r="P177">
        <v>5</v>
      </c>
      <c r="Q177">
        <v>5</v>
      </c>
      <c r="R177" t="s">
        <v>326</v>
      </c>
      <c r="S177" t="s">
        <v>439</v>
      </c>
      <c r="T177" t="s">
        <v>852</v>
      </c>
      <c r="U177" t="s">
        <v>326</v>
      </c>
      <c r="V177" t="s">
        <v>397</v>
      </c>
      <c r="X177" s="2" t="str">
        <f t="shared" si="8"/>
        <v>2809-02-11</v>
      </c>
      <c r="Y177" s="2" t="str">
        <f t="shared" si="9"/>
        <v>2816-03-10</v>
      </c>
      <c r="Z177">
        <f t="shared" si="10"/>
        <v>7.0746064339493495</v>
      </c>
      <c r="AA177" t="str">
        <f t="shared" si="11"/>
        <v>R</v>
      </c>
    </row>
    <row r="178" spans="1:27" ht="17" x14ac:dyDescent="0.2">
      <c r="A178" t="s">
        <v>91</v>
      </c>
      <c r="B178">
        <v>91</v>
      </c>
      <c r="C178">
        <v>101</v>
      </c>
      <c r="D178">
        <v>27</v>
      </c>
      <c r="E178">
        <v>12</v>
      </c>
      <c r="F178">
        <v>26</v>
      </c>
      <c r="G178">
        <v>14</v>
      </c>
      <c r="H178">
        <v>42</v>
      </c>
      <c r="I178">
        <v>121</v>
      </c>
      <c r="J178" t="s">
        <v>1129</v>
      </c>
      <c r="K178">
        <v>2</v>
      </c>
      <c r="L178" t="s">
        <v>326</v>
      </c>
      <c r="M178" t="s">
        <v>853</v>
      </c>
      <c r="N178" t="s">
        <v>355</v>
      </c>
      <c r="O178">
        <v>5</v>
      </c>
      <c r="P178">
        <v>5</v>
      </c>
      <c r="Q178" t="s">
        <v>326</v>
      </c>
      <c r="R178" t="s">
        <v>326</v>
      </c>
      <c r="S178" t="s">
        <v>427</v>
      </c>
      <c r="T178" t="s">
        <v>326</v>
      </c>
      <c r="U178" t="s">
        <v>326</v>
      </c>
      <c r="V178" t="s">
        <v>406</v>
      </c>
      <c r="X178" s="2" t="str">
        <f t="shared" si="8"/>
        <v>2809-06-20</v>
      </c>
      <c r="Y178" s="2" t="str">
        <f t="shared" si="9"/>
        <v>2816-06-27</v>
      </c>
      <c r="Z178">
        <f t="shared" si="10"/>
        <v>7.0198494182067082</v>
      </c>
      <c r="AA178" t="str">
        <f t="shared" si="11"/>
        <v>R</v>
      </c>
    </row>
    <row r="179" spans="1:27" ht="17" x14ac:dyDescent="0.2">
      <c r="A179" t="s">
        <v>92</v>
      </c>
      <c r="B179">
        <v>82</v>
      </c>
      <c r="C179">
        <v>118</v>
      </c>
      <c r="D179">
        <v>30</v>
      </c>
      <c r="E179">
        <v>14</v>
      </c>
      <c r="F179">
        <v>20</v>
      </c>
      <c r="G179">
        <v>10</v>
      </c>
      <c r="H179">
        <v>45</v>
      </c>
      <c r="I179">
        <v>114</v>
      </c>
      <c r="J179" t="s">
        <v>1129</v>
      </c>
      <c r="K179" t="s">
        <v>326</v>
      </c>
      <c r="L179" t="s">
        <v>326</v>
      </c>
      <c r="M179" t="s">
        <v>854</v>
      </c>
      <c r="N179" t="s">
        <v>344</v>
      </c>
      <c r="O179">
        <v>4</v>
      </c>
      <c r="P179">
        <v>5</v>
      </c>
      <c r="Q179" t="s">
        <v>326</v>
      </c>
      <c r="R179" t="s">
        <v>855</v>
      </c>
      <c r="S179" t="s">
        <v>856</v>
      </c>
      <c r="T179" t="s">
        <v>326</v>
      </c>
      <c r="U179" t="s">
        <v>359</v>
      </c>
      <c r="V179" t="s">
        <v>326</v>
      </c>
      <c r="X179" s="2" t="str">
        <f t="shared" si="8"/>
        <v>2810-03-26</v>
      </c>
      <c r="Y179" s="2" t="str">
        <f t="shared" si="9"/>
        <v>2817-11-15</v>
      </c>
      <c r="Z179">
        <f t="shared" si="10"/>
        <v>7.6413415468856947</v>
      </c>
      <c r="AA179" t="str">
        <f t="shared" si="11"/>
        <v>R</v>
      </c>
    </row>
    <row r="180" spans="1:27" ht="17" x14ac:dyDescent="0.2">
      <c r="A180" t="s">
        <v>255</v>
      </c>
      <c r="B180">
        <v>91</v>
      </c>
      <c r="C180">
        <v>74</v>
      </c>
      <c r="D180">
        <v>16</v>
      </c>
      <c r="E180">
        <v>9</v>
      </c>
      <c r="F180">
        <v>8</v>
      </c>
      <c r="G180">
        <v>4</v>
      </c>
      <c r="H180">
        <v>37</v>
      </c>
      <c r="I180">
        <v>110</v>
      </c>
      <c r="J180" t="s">
        <v>1129</v>
      </c>
      <c r="K180">
        <v>2</v>
      </c>
      <c r="L180" t="s">
        <v>326</v>
      </c>
      <c r="M180" t="s">
        <v>857</v>
      </c>
      <c r="N180" t="s">
        <v>344</v>
      </c>
      <c r="O180">
        <v>5</v>
      </c>
      <c r="P180">
        <v>5</v>
      </c>
      <c r="Q180" t="s">
        <v>326</v>
      </c>
      <c r="R180" t="s">
        <v>326</v>
      </c>
      <c r="S180" t="s">
        <v>858</v>
      </c>
      <c r="T180" t="s">
        <v>326</v>
      </c>
      <c r="U180" t="s">
        <v>326</v>
      </c>
      <c r="V180" t="s">
        <v>397</v>
      </c>
      <c r="X180" s="2" t="str">
        <f t="shared" si="8"/>
        <v>2808-05-19</v>
      </c>
      <c r="Y180" s="2" t="str">
        <f t="shared" si="9"/>
        <v>2815-08-17</v>
      </c>
      <c r="Z180">
        <f t="shared" si="10"/>
        <v>7.2443531827515404</v>
      </c>
      <c r="AA180" t="str">
        <f t="shared" si="11"/>
        <v>R</v>
      </c>
    </row>
    <row r="181" spans="1:27" ht="17" x14ac:dyDescent="0.2">
      <c r="A181" t="s">
        <v>93</v>
      </c>
      <c r="B181">
        <v>116</v>
      </c>
      <c r="C181">
        <v>101</v>
      </c>
      <c r="D181">
        <v>28</v>
      </c>
      <c r="E181">
        <v>11</v>
      </c>
      <c r="F181">
        <v>24</v>
      </c>
      <c r="G181">
        <v>12</v>
      </c>
      <c r="H181">
        <v>45</v>
      </c>
      <c r="I181">
        <v>112</v>
      </c>
      <c r="J181" t="s">
        <v>1129</v>
      </c>
      <c r="K181">
        <v>2</v>
      </c>
      <c r="L181" t="s">
        <v>326</v>
      </c>
      <c r="M181" t="s">
        <v>859</v>
      </c>
      <c r="N181" t="s">
        <v>344</v>
      </c>
      <c r="O181">
        <v>4</v>
      </c>
      <c r="P181">
        <v>4</v>
      </c>
      <c r="Q181" t="s">
        <v>326</v>
      </c>
      <c r="R181" t="s">
        <v>326</v>
      </c>
      <c r="S181" t="s">
        <v>860</v>
      </c>
      <c r="T181" t="s">
        <v>326</v>
      </c>
      <c r="U181" t="s">
        <v>326</v>
      </c>
      <c r="V181" t="s">
        <v>406</v>
      </c>
      <c r="X181" s="2" t="str">
        <f t="shared" si="8"/>
        <v>2808-07-12</v>
      </c>
      <c r="Y181" s="2" t="str">
        <f t="shared" si="9"/>
        <v>2816-04-30</v>
      </c>
      <c r="Z181">
        <f t="shared" si="10"/>
        <v>7.7983576642335768</v>
      </c>
      <c r="AA181" t="str">
        <f t="shared" si="11"/>
        <v>R</v>
      </c>
    </row>
    <row r="182" spans="1:27" ht="17" x14ac:dyDescent="0.2">
      <c r="A182" t="s">
        <v>256</v>
      </c>
      <c r="B182">
        <v>122</v>
      </c>
      <c r="C182">
        <v>120</v>
      </c>
      <c r="D182">
        <v>23</v>
      </c>
      <c r="E182">
        <v>10</v>
      </c>
      <c r="F182">
        <v>25</v>
      </c>
      <c r="G182">
        <v>13</v>
      </c>
      <c r="H182">
        <v>45</v>
      </c>
      <c r="I182">
        <v>115</v>
      </c>
      <c r="J182" t="s">
        <v>1129</v>
      </c>
      <c r="K182" t="s">
        <v>326</v>
      </c>
      <c r="L182" t="s">
        <v>326</v>
      </c>
      <c r="M182" t="s">
        <v>861</v>
      </c>
      <c r="N182" t="s">
        <v>344</v>
      </c>
      <c r="O182">
        <v>3</v>
      </c>
      <c r="P182">
        <v>5</v>
      </c>
      <c r="Q182">
        <v>4</v>
      </c>
      <c r="R182" t="s">
        <v>624</v>
      </c>
      <c r="S182" t="s">
        <v>862</v>
      </c>
      <c r="T182" t="s">
        <v>863</v>
      </c>
      <c r="U182" t="s">
        <v>864</v>
      </c>
      <c r="V182" t="s">
        <v>326</v>
      </c>
      <c r="X182" s="2" t="str">
        <f t="shared" si="8"/>
        <v>2809-09-26</v>
      </c>
      <c r="Y182" s="2" t="str">
        <f t="shared" si="9"/>
        <v>2817-04-25</v>
      </c>
      <c r="Z182">
        <f t="shared" si="10"/>
        <v>7.5789473684210522</v>
      </c>
      <c r="AA182" t="str">
        <f t="shared" si="11"/>
        <v>R</v>
      </c>
    </row>
    <row r="183" spans="1:27" ht="17" x14ac:dyDescent="0.2">
      <c r="A183" t="s">
        <v>257</v>
      </c>
      <c r="B183">
        <v>147</v>
      </c>
      <c r="C183">
        <v>105</v>
      </c>
      <c r="D183">
        <v>26</v>
      </c>
      <c r="E183">
        <v>11</v>
      </c>
      <c r="F183">
        <v>28</v>
      </c>
      <c r="G183">
        <v>16</v>
      </c>
      <c r="H183">
        <v>54</v>
      </c>
      <c r="I183">
        <v>126</v>
      </c>
      <c r="J183" t="s">
        <v>1129</v>
      </c>
      <c r="K183">
        <v>2</v>
      </c>
      <c r="L183" t="s">
        <v>326</v>
      </c>
      <c r="M183" t="s">
        <v>865</v>
      </c>
      <c r="N183" t="s">
        <v>355</v>
      </c>
      <c r="O183">
        <v>5</v>
      </c>
      <c r="P183">
        <v>5</v>
      </c>
      <c r="Q183">
        <v>5</v>
      </c>
      <c r="R183" t="s">
        <v>326</v>
      </c>
      <c r="S183" t="s">
        <v>866</v>
      </c>
      <c r="T183" t="s">
        <v>867</v>
      </c>
      <c r="U183" t="s">
        <v>326</v>
      </c>
      <c r="V183" t="s">
        <v>406</v>
      </c>
      <c r="X183" s="2" t="str">
        <f t="shared" si="8"/>
        <v>2809-01-12</v>
      </c>
      <c r="Y183" s="2" t="str">
        <f t="shared" si="9"/>
        <v>2816-03-21</v>
      </c>
      <c r="Z183">
        <f t="shared" si="10"/>
        <v>7.1868583162217661</v>
      </c>
      <c r="AA183" t="str">
        <f t="shared" si="11"/>
        <v>R</v>
      </c>
    </row>
    <row r="184" spans="1:27" ht="17" x14ac:dyDescent="0.2">
      <c r="A184" t="s">
        <v>258</v>
      </c>
      <c r="B184">
        <v>112</v>
      </c>
      <c r="C184">
        <v>95</v>
      </c>
      <c r="D184">
        <v>14</v>
      </c>
      <c r="E184">
        <v>8</v>
      </c>
      <c r="F184">
        <v>27</v>
      </c>
      <c r="G184">
        <v>15</v>
      </c>
      <c r="H184">
        <v>45</v>
      </c>
      <c r="I184">
        <v>122</v>
      </c>
      <c r="J184" t="s">
        <v>1128</v>
      </c>
      <c r="K184">
        <v>2</v>
      </c>
      <c r="L184" t="s">
        <v>326</v>
      </c>
      <c r="M184" t="s">
        <v>398</v>
      </c>
      <c r="N184" t="s">
        <v>355</v>
      </c>
      <c r="O184">
        <v>4</v>
      </c>
      <c r="P184">
        <v>4</v>
      </c>
      <c r="Q184">
        <v>4</v>
      </c>
      <c r="R184" t="s">
        <v>326</v>
      </c>
      <c r="S184" t="s">
        <v>690</v>
      </c>
      <c r="T184" t="s">
        <v>868</v>
      </c>
      <c r="U184" t="s">
        <v>326</v>
      </c>
      <c r="V184" t="s">
        <v>406</v>
      </c>
      <c r="X184" s="2" t="str">
        <f t="shared" si="8"/>
        <v>2809-06-06</v>
      </c>
      <c r="Y184" s="2" t="str">
        <f t="shared" si="9"/>
        <v>2816-08-10</v>
      </c>
      <c r="Z184">
        <f t="shared" si="10"/>
        <v>7.1786447638603699</v>
      </c>
      <c r="AA184" t="str">
        <f t="shared" si="11"/>
        <v>R</v>
      </c>
    </row>
    <row r="185" spans="1:27" ht="17" x14ac:dyDescent="0.2">
      <c r="A185" t="s">
        <v>94</v>
      </c>
      <c r="B185">
        <v>100</v>
      </c>
      <c r="C185">
        <v>100</v>
      </c>
      <c r="D185">
        <v>17</v>
      </c>
      <c r="E185">
        <v>7</v>
      </c>
      <c r="F185">
        <v>23</v>
      </c>
      <c r="G185">
        <v>10</v>
      </c>
      <c r="H185">
        <v>41</v>
      </c>
      <c r="I185">
        <v>103</v>
      </c>
      <c r="J185" t="s">
        <v>1129</v>
      </c>
      <c r="K185">
        <v>2</v>
      </c>
      <c r="L185" t="s">
        <v>326</v>
      </c>
      <c r="M185" t="s">
        <v>869</v>
      </c>
      <c r="N185" t="s">
        <v>344</v>
      </c>
      <c r="O185">
        <v>5</v>
      </c>
      <c r="P185">
        <v>5</v>
      </c>
      <c r="Q185" t="s">
        <v>326</v>
      </c>
      <c r="R185" t="s">
        <v>326</v>
      </c>
      <c r="S185" t="s">
        <v>848</v>
      </c>
      <c r="T185" t="s">
        <v>326</v>
      </c>
      <c r="U185" t="s">
        <v>326</v>
      </c>
      <c r="V185" t="s">
        <v>654</v>
      </c>
      <c r="X185" s="2" t="str">
        <f t="shared" si="8"/>
        <v>2808-01-31</v>
      </c>
      <c r="Y185" s="2" t="str">
        <f t="shared" si="9"/>
        <v>2816-02-20</v>
      </c>
      <c r="Z185">
        <f t="shared" si="10"/>
        <v>8.0529197080291972</v>
      </c>
      <c r="AA185" t="str">
        <f t="shared" si="11"/>
        <v>R</v>
      </c>
    </row>
    <row r="186" spans="1:27" ht="17" x14ac:dyDescent="0.2">
      <c r="A186" t="s">
        <v>95</v>
      </c>
      <c r="B186">
        <v>88</v>
      </c>
      <c r="C186">
        <v>100</v>
      </c>
      <c r="D186">
        <v>17</v>
      </c>
      <c r="E186">
        <v>8</v>
      </c>
      <c r="F186">
        <v>21</v>
      </c>
      <c r="G186">
        <v>10</v>
      </c>
      <c r="H186">
        <v>41</v>
      </c>
      <c r="I186">
        <v>110</v>
      </c>
      <c r="J186" t="s">
        <v>1129</v>
      </c>
      <c r="K186" t="s">
        <v>326</v>
      </c>
      <c r="L186" t="s">
        <v>326</v>
      </c>
      <c r="M186" t="s">
        <v>870</v>
      </c>
      <c r="N186" t="s">
        <v>344</v>
      </c>
      <c r="O186">
        <v>4</v>
      </c>
      <c r="P186">
        <v>4</v>
      </c>
      <c r="Q186" t="s">
        <v>326</v>
      </c>
      <c r="R186" t="s">
        <v>439</v>
      </c>
      <c r="S186" t="s">
        <v>871</v>
      </c>
      <c r="T186" t="s">
        <v>326</v>
      </c>
      <c r="U186" t="s">
        <v>359</v>
      </c>
      <c r="V186" t="s">
        <v>326</v>
      </c>
      <c r="X186" s="2" t="str">
        <f t="shared" si="8"/>
        <v>2810-02-01</v>
      </c>
      <c r="Y186" s="2" t="str">
        <f t="shared" si="9"/>
        <v>2817-09-15</v>
      </c>
      <c r="Z186">
        <f t="shared" si="10"/>
        <v>7.6194387405886381</v>
      </c>
      <c r="AA186" t="str">
        <f t="shared" si="11"/>
        <v>R</v>
      </c>
    </row>
    <row r="187" spans="1:27" ht="17" x14ac:dyDescent="0.2">
      <c r="A187" t="s">
        <v>96</v>
      </c>
      <c r="B187">
        <v>74</v>
      </c>
      <c r="C187">
        <v>89</v>
      </c>
      <c r="D187">
        <v>15</v>
      </c>
      <c r="E187">
        <v>6</v>
      </c>
      <c r="F187">
        <v>25</v>
      </c>
      <c r="G187">
        <v>13</v>
      </c>
      <c r="H187">
        <v>40</v>
      </c>
      <c r="I187">
        <v>104</v>
      </c>
      <c r="J187" t="s">
        <v>1129</v>
      </c>
      <c r="K187">
        <v>2</v>
      </c>
      <c r="L187" t="s">
        <v>326</v>
      </c>
      <c r="M187" t="s">
        <v>872</v>
      </c>
      <c r="N187" t="s">
        <v>344</v>
      </c>
      <c r="O187">
        <v>5</v>
      </c>
      <c r="P187">
        <v>5</v>
      </c>
      <c r="Q187">
        <v>5</v>
      </c>
      <c r="R187" t="s">
        <v>326</v>
      </c>
      <c r="S187" t="s">
        <v>873</v>
      </c>
      <c r="T187" t="s">
        <v>874</v>
      </c>
      <c r="U187" t="s">
        <v>326</v>
      </c>
      <c r="V187" t="s">
        <v>397</v>
      </c>
      <c r="X187" s="2" t="str">
        <f t="shared" si="8"/>
        <v>2808-08-22</v>
      </c>
      <c r="Y187" s="2" t="str">
        <f t="shared" si="9"/>
        <v>2816-07-18</v>
      </c>
      <c r="Z187">
        <f t="shared" si="10"/>
        <v>7.9023722627737234</v>
      </c>
      <c r="AA187" t="str">
        <f t="shared" si="11"/>
        <v>R</v>
      </c>
    </row>
    <row r="188" spans="1:27" ht="17" x14ac:dyDescent="0.2">
      <c r="A188" t="s">
        <v>259</v>
      </c>
      <c r="B188">
        <v>108</v>
      </c>
      <c r="C188">
        <v>104</v>
      </c>
      <c r="D188">
        <v>19</v>
      </c>
      <c r="E188">
        <v>10</v>
      </c>
      <c r="F188">
        <v>17</v>
      </c>
      <c r="G188">
        <v>8</v>
      </c>
      <c r="H188">
        <v>29</v>
      </c>
      <c r="I188">
        <v>96</v>
      </c>
      <c r="J188" t="s">
        <v>1129</v>
      </c>
      <c r="K188">
        <v>2</v>
      </c>
      <c r="L188" t="s">
        <v>326</v>
      </c>
      <c r="M188" t="s">
        <v>875</v>
      </c>
      <c r="N188" t="s">
        <v>344</v>
      </c>
      <c r="O188">
        <v>5</v>
      </c>
      <c r="P188">
        <v>5</v>
      </c>
      <c r="Q188" t="s">
        <v>326</v>
      </c>
      <c r="R188" t="s">
        <v>326</v>
      </c>
      <c r="S188" t="s">
        <v>427</v>
      </c>
      <c r="T188" t="s">
        <v>326</v>
      </c>
      <c r="U188" t="s">
        <v>326</v>
      </c>
      <c r="V188" t="s">
        <v>397</v>
      </c>
      <c r="X188" s="2" t="str">
        <f t="shared" si="8"/>
        <v>2809-02-20</v>
      </c>
      <c r="Y188" s="2" t="str">
        <f t="shared" si="9"/>
        <v>2816-06-27</v>
      </c>
      <c r="Z188">
        <f t="shared" si="10"/>
        <v>7.3483915126625599</v>
      </c>
      <c r="AA188" t="str">
        <f t="shared" si="11"/>
        <v>R</v>
      </c>
    </row>
    <row r="189" spans="1:27" ht="17" x14ac:dyDescent="0.2">
      <c r="A189" t="s">
        <v>260</v>
      </c>
      <c r="B189">
        <v>91</v>
      </c>
      <c r="C189">
        <v>79</v>
      </c>
      <c r="D189">
        <v>12</v>
      </c>
      <c r="E189">
        <v>7</v>
      </c>
      <c r="F189">
        <v>11</v>
      </c>
      <c r="G189">
        <v>5</v>
      </c>
      <c r="H189">
        <v>33</v>
      </c>
      <c r="I189">
        <v>106</v>
      </c>
      <c r="J189" t="s">
        <v>1129</v>
      </c>
      <c r="K189">
        <v>2</v>
      </c>
      <c r="L189" t="s">
        <v>326</v>
      </c>
      <c r="M189" t="s">
        <v>876</v>
      </c>
      <c r="N189" t="s">
        <v>355</v>
      </c>
      <c r="O189">
        <v>4</v>
      </c>
      <c r="P189">
        <v>4</v>
      </c>
      <c r="Q189" t="s">
        <v>326</v>
      </c>
      <c r="R189" t="s">
        <v>326</v>
      </c>
      <c r="S189" t="s">
        <v>877</v>
      </c>
      <c r="T189" t="s">
        <v>326</v>
      </c>
      <c r="U189" t="s">
        <v>326</v>
      </c>
      <c r="V189" t="s">
        <v>397</v>
      </c>
      <c r="X189" s="2" t="str">
        <f t="shared" si="8"/>
        <v>2809-04-01</v>
      </c>
      <c r="Y189" s="2" t="str">
        <f t="shared" si="9"/>
        <v>2816-05-09</v>
      </c>
      <c r="Z189">
        <f t="shared" si="10"/>
        <v>7.1047227926078032</v>
      </c>
      <c r="AA189" t="str">
        <f t="shared" si="11"/>
        <v>R</v>
      </c>
    </row>
    <row r="190" spans="1:27" ht="17" x14ac:dyDescent="0.2">
      <c r="A190" t="s">
        <v>97</v>
      </c>
      <c r="B190">
        <v>99</v>
      </c>
      <c r="C190">
        <v>101</v>
      </c>
      <c r="D190">
        <v>29</v>
      </c>
      <c r="E190">
        <v>14</v>
      </c>
      <c r="F190">
        <v>23</v>
      </c>
      <c r="G190">
        <v>12</v>
      </c>
      <c r="H190">
        <v>54</v>
      </c>
      <c r="I190">
        <v>133</v>
      </c>
      <c r="J190" t="s">
        <v>1129</v>
      </c>
      <c r="K190">
        <v>2</v>
      </c>
      <c r="L190" t="s">
        <v>326</v>
      </c>
      <c r="M190" t="s">
        <v>878</v>
      </c>
      <c r="N190" t="s">
        <v>355</v>
      </c>
      <c r="O190">
        <v>4</v>
      </c>
      <c r="P190">
        <v>4</v>
      </c>
      <c r="Q190">
        <v>4</v>
      </c>
      <c r="R190" t="s">
        <v>326</v>
      </c>
      <c r="S190" t="s">
        <v>879</v>
      </c>
      <c r="T190" t="s">
        <v>880</v>
      </c>
      <c r="U190" t="s">
        <v>326</v>
      </c>
      <c r="V190" t="s">
        <v>397</v>
      </c>
      <c r="X190" s="2" t="str">
        <f t="shared" si="8"/>
        <v>2808-10-06</v>
      </c>
      <c r="Y190" s="2" t="str">
        <f t="shared" si="9"/>
        <v>2815-11-13</v>
      </c>
      <c r="Z190">
        <f t="shared" si="10"/>
        <v>7.1019849418206711</v>
      </c>
      <c r="AA190" t="str">
        <f t="shared" si="11"/>
        <v>R</v>
      </c>
    </row>
    <row r="191" spans="1:27" ht="17" x14ac:dyDescent="0.2">
      <c r="A191" t="s">
        <v>261</v>
      </c>
      <c r="B191" t="s">
        <v>326</v>
      </c>
      <c r="C191" t="s">
        <v>326</v>
      </c>
      <c r="D191" t="s">
        <v>326</v>
      </c>
      <c r="E191" t="s">
        <v>326</v>
      </c>
      <c r="F191" t="s">
        <v>326</v>
      </c>
      <c r="G191" t="s">
        <v>326</v>
      </c>
      <c r="H191" t="s">
        <v>326</v>
      </c>
      <c r="I191" t="s">
        <v>326</v>
      </c>
      <c r="J191" t="s">
        <v>326</v>
      </c>
      <c r="K191" t="s">
        <v>326</v>
      </c>
      <c r="L191" t="s">
        <v>326</v>
      </c>
      <c r="M191" t="s">
        <v>881</v>
      </c>
      <c r="N191" t="s">
        <v>355</v>
      </c>
      <c r="O191">
        <v>4</v>
      </c>
      <c r="P191" t="s">
        <v>326</v>
      </c>
      <c r="Q191" t="s">
        <v>326</v>
      </c>
      <c r="R191" t="s">
        <v>882</v>
      </c>
      <c r="S191" t="s">
        <v>326</v>
      </c>
      <c r="T191" t="s">
        <v>326</v>
      </c>
      <c r="U191" t="s">
        <v>406</v>
      </c>
      <c r="V191" t="s">
        <v>326</v>
      </c>
      <c r="X191" s="2" t="str">
        <f t="shared" si="8"/>
        <v>2809-06-30</v>
      </c>
      <c r="Y191" s="2" t="e">
        <f t="shared" si="9"/>
        <v>#VALUE!</v>
      </c>
      <c r="Z191" t="e">
        <f t="shared" si="10"/>
        <v>#VALUE!</v>
      </c>
      <c r="AA191" t="str">
        <f t="shared" si="11"/>
        <v>R</v>
      </c>
    </row>
    <row r="192" spans="1:27" ht="17" x14ac:dyDescent="0.2">
      <c r="A192" t="s">
        <v>262</v>
      </c>
      <c r="B192" t="s">
        <v>326</v>
      </c>
      <c r="C192" t="s">
        <v>326</v>
      </c>
      <c r="D192" t="s">
        <v>326</v>
      </c>
      <c r="E192" t="s">
        <v>326</v>
      </c>
      <c r="F192" t="s">
        <v>326</v>
      </c>
      <c r="G192" t="s">
        <v>326</v>
      </c>
      <c r="H192" t="s">
        <v>326</v>
      </c>
      <c r="I192" t="s">
        <v>326</v>
      </c>
      <c r="J192" t="s">
        <v>326</v>
      </c>
      <c r="K192" t="s">
        <v>326</v>
      </c>
      <c r="L192" t="s">
        <v>326</v>
      </c>
      <c r="M192" t="s">
        <v>883</v>
      </c>
      <c r="N192" t="s">
        <v>344</v>
      </c>
      <c r="O192">
        <v>4</v>
      </c>
      <c r="P192" t="s">
        <v>326</v>
      </c>
      <c r="Q192" t="s">
        <v>326</v>
      </c>
      <c r="R192" t="s">
        <v>884</v>
      </c>
      <c r="S192" t="s">
        <v>326</v>
      </c>
      <c r="T192" t="s">
        <v>326</v>
      </c>
      <c r="U192" t="s">
        <v>406</v>
      </c>
      <c r="V192" t="s">
        <v>326</v>
      </c>
      <c r="X192" s="2" t="str">
        <f t="shared" si="8"/>
        <v>2810-05-10</v>
      </c>
      <c r="Y192" s="2" t="e">
        <f t="shared" si="9"/>
        <v>#VALUE!</v>
      </c>
      <c r="Z192" t="e">
        <f t="shared" si="10"/>
        <v>#VALUE!</v>
      </c>
      <c r="AA192" t="str">
        <f t="shared" si="11"/>
        <v>R</v>
      </c>
    </row>
    <row r="193" spans="1:27" ht="17" x14ac:dyDescent="0.2">
      <c r="A193" t="s">
        <v>98</v>
      </c>
      <c r="B193">
        <v>80</v>
      </c>
      <c r="C193">
        <v>107</v>
      </c>
      <c r="D193">
        <v>32</v>
      </c>
      <c r="E193">
        <v>14</v>
      </c>
      <c r="F193">
        <v>25</v>
      </c>
      <c r="G193">
        <v>11</v>
      </c>
      <c r="H193">
        <v>54</v>
      </c>
      <c r="I193">
        <v>119</v>
      </c>
      <c r="J193" t="s">
        <v>1129</v>
      </c>
      <c r="K193" t="s">
        <v>326</v>
      </c>
      <c r="L193" t="s">
        <v>326</v>
      </c>
      <c r="M193" t="s">
        <v>885</v>
      </c>
      <c r="N193" t="s">
        <v>355</v>
      </c>
      <c r="O193">
        <v>3</v>
      </c>
      <c r="P193">
        <v>5</v>
      </c>
      <c r="Q193" t="s">
        <v>326</v>
      </c>
      <c r="R193" t="s">
        <v>886</v>
      </c>
      <c r="S193" t="s">
        <v>887</v>
      </c>
      <c r="T193" t="s">
        <v>326</v>
      </c>
      <c r="U193" t="s">
        <v>406</v>
      </c>
      <c r="V193" t="s">
        <v>326</v>
      </c>
      <c r="X193" s="2" t="str">
        <f t="shared" si="8"/>
        <v>2810-01-30</v>
      </c>
      <c r="Y193" s="2" t="str">
        <f t="shared" si="9"/>
        <v>2818-02-08</v>
      </c>
      <c r="Z193">
        <f t="shared" si="10"/>
        <v>8.0252509887435348</v>
      </c>
      <c r="AA193" t="str">
        <f t="shared" si="11"/>
        <v>R</v>
      </c>
    </row>
    <row r="194" spans="1:27" ht="17" x14ac:dyDescent="0.2">
      <c r="A194" t="s">
        <v>99</v>
      </c>
      <c r="B194">
        <v>112</v>
      </c>
      <c r="C194">
        <v>93</v>
      </c>
      <c r="D194">
        <v>18</v>
      </c>
      <c r="E194">
        <v>7</v>
      </c>
      <c r="F194">
        <v>22</v>
      </c>
      <c r="G194">
        <v>9</v>
      </c>
      <c r="H194">
        <v>44</v>
      </c>
      <c r="I194">
        <v>108</v>
      </c>
      <c r="J194" t="s">
        <v>1129</v>
      </c>
      <c r="K194" t="s">
        <v>326</v>
      </c>
      <c r="L194" t="s">
        <v>326</v>
      </c>
      <c r="M194" t="s">
        <v>861</v>
      </c>
      <c r="N194" t="s">
        <v>344</v>
      </c>
      <c r="O194">
        <v>5</v>
      </c>
      <c r="P194">
        <v>4</v>
      </c>
      <c r="Q194" t="s">
        <v>326</v>
      </c>
      <c r="R194" t="s">
        <v>888</v>
      </c>
      <c r="S194" t="s">
        <v>889</v>
      </c>
      <c r="T194" t="s">
        <v>326</v>
      </c>
      <c r="U194" t="s">
        <v>406</v>
      </c>
      <c r="V194" t="s">
        <v>326</v>
      </c>
      <c r="X194" s="2" t="str">
        <f t="shared" si="8"/>
        <v>2809-09-26</v>
      </c>
      <c r="Y194" s="2" t="str">
        <f t="shared" si="9"/>
        <v>2817-09-27</v>
      </c>
      <c r="Z194">
        <f t="shared" si="10"/>
        <v>8.0033465165804678</v>
      </c>
      <c r="AA194" t="str">
        <f t="shared" si="11"/>
        <v>R</v>
      </c>
    </row>
    <row r="195" spans="1:27" ht="17" x14ac:dyDescent="0.2">
      <c r="A195" t="s">
        <v>100</v>
      </c>
      <c r="B195">
        <v>134</v>
      </c>
      <c r="C195">
        <v>105</v>
      </c>
      <c r="D195">
        <v>27</v>
      </c>
      <c r="E195">
        <v>11</v>
      </c>
      <c r="F195">
        <v>21</v>
      </c>
      <c r="G195">
        <v>10</v>
      </c>
      <c r="H195">
        <v>54</v>
      </c>
      <c r="I195">
        <v>123</v>
      </c>
      <c r="J195" t="s">
        <v>1129</v>
      </c>
      <c r="K195">
        <v>2</v>
      </c>
      <c r="L195" t="s">
        <v>326</v>
      </c>
      <c r="M195" t="s">
        <v>890</v>
      </c>
      <c r="N195" t="s">
        <v>355</v>
      </c>
      <c r="O195">
        <v>5</v>
      </c>
      <c r="P195">
        <v>5</v>
      </c>
      <c r="Q195">
        <v>4</v>
      </c>
      <c r="R195" t="s">
        <v>326</v>
      </c>
      <c r="S195" t="s">
        <v>891</v>
      </c>
      <c r="T195" t="s">
        <v>892</v>
      </c>
      <c r="U195" t="s">
        <v>326</v>
      </c>
      <c r="V195" t="s">
        <v>406</v>
      </c>
      <c r="X195" s="2" t="str">
        <f t="shared" ref="X195:X258" si="12">CONCATENATE(LEFT(M195,4)+1000, RIGHT(M195,6))</f>
        <v>2809-06-25</v>
      </c>
      <c r="Y195" s="2" t="str">
        <f t="shared" ref="Y195:Y258" si="13">CONCATENATE(LEFT(S195,4)+1000, RIGHT(S195,6))</f>
        <v>2816-07-22</v>
      </c>
      <c r="Z195">
        <f t="shared" ref="Z195:Z258" si="14">YEARFRAC(X195,Y195,1)</f>
        <v>7.0746064339493495</v>
      </c>
      <c r="AA195" t="str">
        <f t="shared" ref="AA195:AA258" si="15">IF(OR(P195&gt;3, P195=3),"R","L")</f>
        <v>R</v>
      </c>
    </row>
    <row r="196" spans="1:27" ht="17" x14ac:dyDescent="0.2">
      <c r="A196" t="s">
        <v>263</v>
      </c>
      <c r="B196">
        <v>112</v>
      </c>
      <c r="C196">
        <v>101</v>
      </c>
      <c r="D196">
        <v>28</v>
      </c>
      <c r="E196">
        <v>11</v>
      </c>
      <c r="F196">
        <v>26</v>
      </c>
      <c r="G196">
        <v>12</v>
      </c>
      <c r="H196">
        <v>42</v>
      </c>
      <c r="I196">
        <v>102</v>
      </c>
      <c r="J196" t="s">
        <v>1129</v>
      </c>
      <c r="K196" t="s">
        <v>326</v>
      </c>
      <c r="L196" t="s">
        <v>326</v>
      </c>
      <c r="M196" t="s">
        <v>893</v>
      </c>
      <c r="N196" t="s">
        <v>344</v>
      </c>
      <c r="O196">
        <v>4</v>
      </c>
      <c r="P196">
        <v>5</v>
      </c>
      <c r="Q196" t="s">
        <v>326</v>
      </c>
      <c r="R196" t="s">
        <v>894</v>
      </c>
      <c r="S196" t="s">
        <v>895</v>
      </c>
      <c r="T196" t="s">
        <v>326</v>
      </c>
      <c r="U196" t="s">
        <v>406</v>
      </c>
      <c r="V196" t="s">
        <v>326</v>
      </c>
      <c r="X196" s="2" t="str">
        <f t="shared" si="12"/>
        <v>2809-12-24</v>
      </c>
      <c r="Y196" s="2" t="str">
        <f t="shared" si="13"/>
        <v>2818-01-21</v>
      </c>
      <c r="Z196">
        <f t="shared" si="14"/>
        <v>8.0777656078860893</v>
      </c>
      <c r="AA196" t="str">
        <f t="shared" si="15"/>
        <v>R</v>
      </c>
    </row>
    <row r="197" spans="1:27" ht="17" x14ac:dyDescent="0.2">
      <c r="A197" t="s">
        <v>101</v>
      </c>
      <c r="B197">
        <v>116</v>
      </c>
      <c r="C197">
        <v>96</v>
      </c>
      <c r="D197">
        <v>29</v>
      </c>
      <c r="E197">
        <v>12</v>
      </c>
      <c r="F197">
        <v>25</v>
      </c>
      <c r="G197">
        <v>11</v>
      </c>
      <c r="H197">
        <v>52</v>
      </c>
      <c r="I197">
        <v>118</v>
      </c>
      <c r="J197" t="s">
        <v>1129</v>
      </c>
      <c r="K197" t="s">
        <v>326</v>
      </c>
      <c r="L197" t="s">
        <v>326</v>
      </c>
      <c r="M197" t="s">
        <v>896</v>
      </c>
      <c r="N197" t="s">
        <v>344</v>
      </c>
      <c r="O197">
        <v>4</v>
      </c>
      <c r="P197">
        <v>5</v>
      </c>
      <c r="Q197" t="s">
        <v>326</v>
      </c>
      <c r="R197" t="s">
        <v>897</v>
      </c>
      <c r="S197" t="s">
        <v>898</v>
      </c>
      <c r="T197" t="s">
        <v>326</v>
      </c>
      <c r="U197" t="s">
        <v>406</v>
      </c>
      <c r="V197" t="s">
        <v>326</v>
      </c>
      <c r="X197" s="2" t="str">
        <f t="shared" si="12"/>
        <v>2809-12-26</v>
      </c>
      <c r="Y197" s="2" t="str">
        <f t="shared" si="13"/>
        <v>2818-01-05</v>
      </c>
      <c r="Z197">
        <f t="shared" si="14"/>
        <v>8.0284775465498353</v>
      </c>
      <c r="AA197" t="str">
        <f t="shared" si="15"/>
        <v>R</v>
      </c>
    </row>
    <row r="198" spans="1:27" ht="17" x14ac:dyDescent="0.2">
      <c r="A198" t="s">
        <v>264</v>
      </c>
      <c r="B198">
        <v>79</v>
      </c>
      <c r="C198">
        <v>87</v>
      </c>
      <c r="D198">
        <v>6</v>
      </c>
      <c r="E198">
        <v>4</v>
      </c>
      <c r="F198">
        <v>10</v>
      </c>
      <c r="G198">
        <v>5</v>
      </c>
      <c r="H198">
        <v>25</v>
      </c>
      <c r="I198">
        <v>82</v>
      </c>
      <c r="J198" t="s">
        <v>1129</v>
      </c>
      <c r="K198">
        <v>2</v>
      </c>
      <c r="L198" t="s">
        <v>326</v>
      </c>
      <c r="M198" t="s">
        <v>899</v>
      </c>
      <c r="N198" t="s">
        <v>355</v>
      </c>
      <c r="O198">
        <v>5</v>
      </c>
      <c r="P198" t="s">
        <v>326</v>
      </c>
      <c r="Q198" t="s">
        <v>326</v>
      </c>
      <c r="R198" t="s">
        <v>326</v>
      </c>
      <c r="S198" t="s">
        <v>723</v>
      </c>
      <c r="T198" t="s">
        <v>326</v>
      </c>
      <c r="U198" t="s">
        <v>326</v>
      </c>
      <c r="V198" t="s">
        <v>397</v>
      </c>
      <c r="X198" s="2" t="str">
        <f t="shared" si="12"/>
        <v>2808-04-04</v>
      </c>
      <c r="Y198" s="2" t="str">
        <f t="shared" si="13"/>
        <v>2816-02-07</v>
      </c>
      <c r="Z198">
        <f t="shared" si="14"/>
        <v>7.8421532846715332</v>
      </c>
      <c r="AA198" t="str">
        <f t="shared" si="15"/>
        <v>R</v>
      </c>
    </row>
    <row r="199" spans="1:27" ht="17" x14ac:dyDescent="0.2">
      <c r="A199" t="s">
        <v>102</v>
      </c>
      <c r="B199">
        <v>102</v>
      </c>
      <c r="C199">
        <v>113</v>
      </c>
      <c r="D199">
        <v>25</v>
      </c>
      <c r="E199">
        <v>11</v>
      </c>
      <c r="F199">
        <v>28</v>
      </c>
      <c r="G199">
        <v>16</v>
      </c>
      <c r="H199">
        <v>58</v>
      </c>
      <c r="I199">
        <v>128</v>
      </c>
      <c r="J199" t="s">
        <v>1129</v>
      </c>
      <c r="K199" t="s">
        <v>326</v>
      </c>
      <c r="L199" t="s">
        <v>326</v>
      </c>
      <c r="M199" t="s">
        <v>900</v>
      </c>
      <c r="N199" t="s">
        <v>344</v>
      </c>
      <c r="O199">
        <v>5</v>
      </c>
      <c r="P199">
        <v>5</v>
      </c>
      <c r="Q199" t="s">
        <v>326</v>
      </c>
      <c r="R199" t="s">
        <v>901</v>
      </c>
      <c r="S199" t="s">
        <v>902</v>
      </c>
      <c r="T199" t="s">
        <v>326</v>
      </c>
      <c r="U199" t="s">
        <v>406</v>
      </c>
      <c r="V199" t="s">
        <v>326</v>
      </c>
      <c r="X199" s="2" t="str">
        <f t="shared" si="12"/>
        <v>2810-06-08</v>
      </c>
      <c r="Y199" s="2" t="str">
        <f t="shared" si="13"/>
        <v>2818-02-25</v>
      </c>
      <c r="Z199">
        <f t="shared" si="14"/>
        <v>7.718588378460602</v>
      </c>
      <c r="AA199" t="str">
        <f t="shared" si="15"/>
        <v>R</v>
      </c>
    </row>
    <row r="200" spans="1:27" ht="17" x14ac:dyDescent="0.2">
      <c r="A200" t="s">
        <v>103</v>
      </c>
      <c r="B200">
        <v>126</v>
      </c>
      <c r="C200">
        <v>98</v>
      </c>
      <c r="D200">
        <v>27</v>
      </c>
      <c r="E200">
        <v>12</v>
      </c>
      <c r="F200">
        <v>20</v>
      </c>
      <c r="G200">
        <v>10</v>
      </c>
      <c r="H200">
        <v>48</v>
      </c>
      <c r="I200">
        <v>117</v>
      </c>
      <c r="J200" t="s">
        <v>1129</v>
      </c>
      <c r="K200" t="s">
        <v>326</v>
      </c>
      <c r="L200" t="s">
        <v>326</v>
      </c>
      <c r="M200" t="s">
        <v>903</v>
      </c>
      <c r="N200" t="s">
        <v>344</v>
      </c>
      <c r="O200">
        <v>4</v>
      </c>
      <c r="P200">
        <v>5</v>
      </c>
      <c r="Q200" t="s">
        <v>326</v>
      </c>
      <c r="R200" t="s">
        <v>904</v>
      </c>
      <c r="S200" t="s">
        <v>905</v>
      </c>
      <c r="T200" t="s">
        <v>326</v>
      </c>
      <c r="U200" t="s">
        <v>406</v>
      </c>
      <c r="V200" t="s">
        <v>326</v>
      </c>
      <c r="X200" s="2" t="str">
        <f t="shared" si="12"/>
        <v>2810-01-26</v>
      </c>
      <c r="Y200" s="2" t="str">
        <f t="shared" si="13"/>
        <v>2817-10-14</v>
      </c>
      <c r="Z200">
        <f t="shared" si="14"/>
        <v>7.7152635181382614</v>
      </c>
      <c r="AA200" t="str">
        <f t="shared" si="15"/>
        <v>R</v>
      </c>
    </row>
    <row r="201" spans="1:27" ht="17" x14ac:dyDescent="0.2">
      <c r="A201" t="s">
        <v>265</v>
      </c>
      <c r="B201">
        <v>125</v>
      </c>
      <c r="C201">
        <v>120</v>
      </c>
      <c r="D201">
        <v>17</v>
      </c>
      <c r="E201">
        <v>7</v>
      </c>
      <c r="F201">
        <v>31</v>
      </c>
      <c r="G201">
        <v>17</v>
      </c>
      <c r="H201">
        <v>51</v>
      </c>
      <c r="I201">
        <v>114</v>
      </c>
      <c r="J201" t="s">
        <v>1129</v>
      </c>
      <c r="K201" t="s">
        <v>326</v>
      </c>
      <c r="L201" t="s">
        <v>326</v>
      </c>
      <c r="M201" t="s">
        <v>614</v>
      </c>
      <c r="N201" t="s">
        <v>344</v>
      </c>
      <c r="O201">
        <v>5</v>
      </c>
      <c r="P201">
        <v>5</v>
      </c>
      <c r="Q201" t="s">
        <v>326</v>
      </c>
      <c r="R201" t="s">
        <v>906</v>
      </c>
      <c r="S201" t="s">
        <v>907</v>
      </c>
      <c r="T201" t="s">
        <v>326</v>
      </c>
      <c r="U201" t="s">
        <v>326</v>
      </c>
      <c r="V201" t="s">
        <v>654</v>
      </c>
      <c r="X201" s="2" t="str">
        <f t="shared" si="12"/>
        <v>2809-11-30</v>
      </c>
      <c r="Y201" s="2" t="str">
        <f t="shared" si="13"/>
        <v>2818-03-03</v>
      </c>
      <c r="Z201">
        <f t="shared" si="14"/>
        <v>8.2557502738225637</v>
      </c>
      <c r="AA201" t="str">
        <f t="shared" si="15"/>
        <v>R</v>
      </c>
    </row>
    <row r="202" spans="1:27" ht="17" x14ac:dyDescent="0.2">
      <c r="A202" t="s">
        <v>266</v>
      </c>
      <c r="B202" t="s">
        <v>326</v>
      </c>
      <c r="C202" t="s">
        <v>326</v>
      </c>
      <c r="D202" t="s">
        <v>326</v>
      </c>
      <c r="E202" t="s">
        <v>326</v>
      </c>
      <c r="F202" t="s">
        <v>326</v>
      </c>
      <c r="G202" t="s">
        <v>326</v>
      </c>
      <c r="H202" t="s">
        <v>326</v>
      </c>
      <c r="I202" t="s">
        <v>326</v>
      </c>
      <c r="J202" t="s">
        <v>326</v>
      </c>
      <c r="K202" t="s">
        <v>326</v>
      </c>
      <c r="L202" t="s">
        <v>326</v>
      </c>
      <c r="M202" t="s">
        <v>908</v>
      </c>
      <c r="N202" t="s">
        <v>355</v>
      </c>
      <c r="O202">
        <v>5</v>
      </c>
      <c r="P202" t="s">
        <v>326</v>
      </c>
      <c r="Q202" t="s">
        <v>326</v>
      </c>
      <c r="R202" t="s">
        <v>506</v>
      </c>
      <c r="S202" t="s">
        <v>326</v>
      </c>
      <c r="T202" t="s">
        <v>326</v>
      </c>
      <c r="U202" t="s">
        <v>359</v>
      </c>
      <c r="V202" t="s">
        <v>326</v>
      </c>
      <c r="X202" s="2" t="str">
        <f t="shared" si="12"/>
        <v>2810-10-27</v>
      </c>
      <c r="Y202" s="2" t="e">
        <f t="shared" si="13"/>
        <v>#VALUE!</v>
      </c>
      <c r="Z202" t="e">
        <f t="shared" si="14"/>
        <v>#VALUE!</v>
      </c>
      <c r="AA202" t="str">
        <f t="shared" si="15"/>
        <v>R</v>
      </c>
    </row>
    <row r="203" spans="1:27" ht="17" x14ac:dyDescent="0.2">
      <c r="A203" t="s">
        <v>267</v>
      </c>
      <c r="B203">
        <v>105</v>
      </c>
      <c r="C203">
        <v>115</v>
      </c>
      <c r="D203">
        <v>17</v>
      </c>
      <c r="E203">
        <v>9</v>
      </c>
      <c r="F203">
        <v>24</v>
      </c>
      <c r="G203">
        <v>12</v>
      </c>
      <c r="H203">
        <v>38</v>
      </c>
      <c r="I203">
        <v>110</v>
      </c>
      <c r="J203" t="s">
        <v>1129</v>
      </c>
      <c r="K203" t="s">
        <v>326</v>
      </c>
      <c r="L203" t="s">
        <v>326</v>
      </c>
      <c r="M203" t="s">
        <v>909</v>
      </c>
      <c r="N203" t="s">
        <v>344</v>
      </c>
      <c r="O203">
        <v>5</v>
      </c>
      <c r="P203">
        <v>5</v>
      </c>
      <c r="Q203" t="s">
        <v>326</v>
      </c>
      <c r="R203" t="s">
        <v>619</v>
      </c>
      <c r="S203" t="s">
        <v>910</v>
      </c>
      <c r="T203" t="s">
        <v>326</v>
      </c>
      <c r="U203" t="s">
        <v>326</v>
      </c>
      <c r="V203" t="s">
        <v>326</v>
      </c>
      <c r="X203" s="2" t="str">
        <f t="shared" si="12"/>
        <v>2810-10-23</v>
      </c>
      <c r="Y203" s="2" t="str">
        <f t="shared" si="13"/>
        <v>2818-03-01</v>
      </c>
      <c r="Z203">
        <f t="shared" si="14"/>
        <v>7.3544265287496193</v>
      </c>
      <c r="AA203" t="str">
        <f t="shared" si="15"/>
        <v>R</v>
      </c>
    </row>
    <row r="204" spans="1:27" ht="17" x14ac:dyDescent="0.2">
      <c r="A204" t="s">
        <v>268</v>
      </c>
      <c r="B204">
        <v>84</v>
      </c>
      <c r="C204">
        <v>101</v>
      </c>
      <c r="D204">
        <v>16</v>
      </c>
      <c r="E204">
        <v>9</v>
      </c>
      <c r="F204">
        <v>22</v>
      </c>
      <c r="G204">
        <v>11</v>
      </c>
      <c r="H204">
        <v>28</v>
      </c>
      <c r="I204">
        <v>99</v>
      </c>
      <c r="J204" t="s">
        <v>1128</v>
      </c>
      <c r="K204">
        <v>2</v>
      </c>
      <c r="L204" t="s">
        <v>326</v>
      </c>
      <c r="M204" t="s">
        <v>911</v>
      </c>
      <c r="N204" t="s">
        <v>344</v>
      </c>
      <c r="O204">
        <v>5</v>
      </c>
      <c r="P204">
        <v>5</v>
      </c>
      <c r="Q204" t="s">
        <v>326</v>
      </c>
      <c r="R204" t="s">
        <v>326</v>
      </c>
      <c r="S204" t="s">
        <v>912</v>
      </c>
      <c r="T204" t="s">
        <v>326</v>
      </c>
      <c r="U204" t="s">
        <v>326</v>
      </c>
      <c r="V204" t="s">
        <v>406</v>
      </c>
      <c r="X204" s="2" t="str">
        <f t="shared" si="12"/>
        <v>2809-05-09</v>
      </c>
      <c r="Y204" s="2" t="str">
        <f t="shared" si="13"/>
        <v>2816-06-17</v>
      </c>
      <c r="Z204">
        <f t="shared" si="14"/>
        <v>7.1074606433949352</v>
      </c>
      <c r="AA204" t="str">
        <f t="shared" si="15"/>
        <v>R</v>
      </c>
    </row>
    <row r="205" spans="1:27" ht="17" x14ac:dyDescent="0.2">
      <c r="A205" t="s">
        <v>104</v>
      </c>
      <c r="B205">
        <v>105</v>
      </c>
      <c r="C205">
        <v>93</v>
      </c>
      <c r="D205">
        <v>15</v>
      </c>
      <c r="E205">
        <v>7</v>
      </c>
      <c r="F205">
        <v>15</v>
      </c>
      <c r="G205">
        <v>7</v>
      </c>
      <c r="H205">
        <v>25</v>
      </c>
      <c r="I205">
        <v>87</v>
      </c>
      <c r="J205" t="s">
        <v>1129</v>
      </c>
      <c r="K205">
        <v>2</v>
      </c>
      <c r="L205" t="s">
        <v>326</v>
      </c>
      <c r="M205" t="s">
        <v>913</v>
      </c>
      <c r="N205" t="s">
        <v>344</v>
      </c>
      <c r="O205">
        <v>5</v>
      </c>
      <c r="P205">
        <v>5</v>
      </c>
      <c r="Q205" t="s">
        <v>326</v>
      </c>
      <c r="R205" t="s">
        <v>326</v>
      </c>
      <c r="S205" t="s">
        <v>914</v>
      </c>
      <c r="T205" t="s">
        <v>326</v>
      </c>
      <c r="U205" t="s">
        <v>326</v>
      </c>
      <c r="V205" t="s">
        <v>397</v>
      </c>
      <c r="X205" s="2" t="str">
        <f t="shared" si="12"/>
        <v>2809-01-19</v>
      </c>
      <c r="Y205" s="2" t="str">
        <f t="shared" si="13"/>
        <v>2816-07-30</v>
      </c>
      <c r="Z205">
        <f t="shared" si="14"/>
        <v>7.526351813826146</v>
      </c>
      <c r="AA205" t="str">
        <f t="shared" si="15"/>
        <v>R</v>
      </c>
    </row>
    <row r="206" spans="1:27" ht="17" x14ac:dyDescent="0.2">
      <c r="A206" t="s">
        <v>105</v>
      </c>
      <c r="B206">
        <v>92</v>
      </c>
      <c r="C206">
        <v>84</v>
      </c>
      <c r="D206">
        <v>22</v>
      </c>
      <c r="E206">
        <v>9</v>
      </c>
      <c r="F206">
        <v>16</v>
      </c>
      <c r="G206">
        <v>6</v>
      </c>
      <c r="H206">
        <v>34</v>
      </c>
      <c r="I206">
        <v>92</v>
      </c>
      <c r="J206" t="s">
        <v>1129</v>
      </c>
      <c r="K206">
        <v>2</v>
      </c>
      <c r="L206" t="s">
        <v>326</v>
      </c>
      <c r="M206" t="s">
        <v>407</v>
      </c>
      <c r="N206" t="s">
        <v>344</v>
      </c>
      <c r="O206">
        <v>4</v>
      </c>
      <c r="P206">
        <v>4</v>
      </c>
      <c r="Q206">
        <v>5</v>
      </c>
      <c r="R206" t="s">
        <v>326</v>
      </c>
      <c r="S206" t="s">
        <v>915</v>
      </c>
      <c r="T206" t="s">
        <v>916</v>
      </c>
      <c r="U206" t="s">
        <v>326</v>
      </c>
      <c r="V206" t="s">
        <v>397</v>
      </c>
      <c r="X206" s="2" t="str">
        <f t="shared" si="12"/>
        <v>2808-09-12</v>
      </c>
      <c r="Y206" s="2" t="str">
        <f t="shared" si="13"/>
        <v>2816-11-08</v>
      </c>
      <c r="Z206">
        <f t="shared" si="14"/>
        <v>8.1541970802919721</v>
      </c>
      <c r="AA206" t="str">
        <f t="shared" si="15"/>
        <v>R</v>
      </c>
    </row>
    <row r="207" spans="1:27" ht="17" x14ac:dyDescent="0.2">
      <c r="A207" t="s">
        <v>269</v>
      </c>
      <c r="B207">
        <v>105</v>
      </c>
      <c r="C207">
        <v>86</v>
      </c>
      <c r="D207">
        <v>16</v>
      </c>
      <c r="E207">
        <v>9</v>
      </c>
      <c r="F207">
        <v>6</v>
      </c>
      <c r="G207">
        <v>3</v>
      </c>
      <c r="H207">
        <v>26</v>
      </c>
      <c r="I207">
        <v>94</v>
      </c>
      <c r="J207" t="s">
        <v>1129</v>
      </c>
      <c r="K207">
        <v>2</v>
      </c>
      <c r="L207" t="s">
        <v>326</v>
      </c>
      <c r="M207" t="s">
        <v>917</v>
      </c>
      <c r="N207" t="s">
        <v>355</v>
      </c>
      <c r="O207">
        <v>5</v>
      </c>
      <c r="P207">
        <v>5</v>
      </c>
      <c r="Q207" t="s">
        <v>326</v>
      </c>
      <c r="R207" t="s">
        <v>326</v>
      </c>
      <c r="S207" t="s">
        <v>918</v>
      </c>
      <c r="T207" t="s">
        <v>326</v>
      </c>
      <c r="U207" t="s">
        <v>326</v>
      </c>
      <c r="V207" t="s">
        <v>406</v>
      </c>
      <c r="X207" s="2" t="str">
        <f t="shared" si="12"/>
        <v>2809-03-21</v>
      </c>
      <c r="Y207" s="2" t="str">
        <f t="shared" si="13"/>
        <v>2816-05-11</v>
      </c>
      <c r="Z207">
        <f t="shared" si="14"/>
        <v>7.14031485284052</v>
      </c>
      <c r="AA207" t="str">
        <f t="shared" si="15"/>
        <v>R</v>
      </c>
    </row>
    <row r="208" spans="1:27" ht="17" x14ac:dyDescent="0.2">
      <c r="A208" t="s">
        <v>106</v>
      </c>
      <c r="B208">
        <v>102</v>
      </c>
      <c r="C208">
        <v>84</v>
      </c>
      <c r="D208">
        <v>16</v>
      </c>
      <c r="E208">
        <v>9</v>
      </c>
      <c r="F208">
        <v>20</v>
      </c>
      <c r="G208">
        <v>10</v>
      </c>
      <c r="H208">
        <v>28</v>
      </c>
      <c r="I208">
        <v>101</v>
      </c>
      <c r="J208" t="s">
        <v>1129</v>
      </c>
      <c r="K208">
        <v>2</v>
      </c>
      <c r="L208" t="s">
        <v>326</v>
      </c>
      <c r="M208" t="s">
        <v>919</v>
      </c>
      <c r="N208" t="s">
        <v>344</v>
      </c>
      <c r="O208">
        <v>3</v>
      </c>
      <c r="P208">
        <v>3</v>
      </c>
      <c r="Q208" t="s">
        <v>326</v>
      </c>
      <c r="R208" t="s">
        <v>326</v>
      </c>
      <c r="S208" t="s">
        <v>920</v>
      </c>
      <c r="T208" t="s">
        <v>326</v>
      </c>
      <c r="U208" t="s">
        <v>326</v>
      </c>
      <c r="V208" t="s">
        <v>406</v>
      </c>
      <c r="X208" s="2" t="str">
        <f t="shared" si="12"/>
        <v>2808-11-18</v>
      </c>
      <c r="Y208" s="2" t="str">
        <f t="shared" si="13"/>
        <v>2815-11-27</v>
      </c>
      <c r="Z208">
        <f t="shared" si="14"/>
        <v>7.0225872689938402</v>
      </c>
      <c r="AA208" t="str">
        <f t="shared" si="15"/>
        <v>R</v>
      </c>
    </row>
    <row r="209" spans="1:27" ht="17" x14ac:dyDescent="0.2">
      <c r="A209" t="s">
        <v>270</v>
      </c>
      <c r="B209">
        <v>100</v>
      </c>
      <c r="C209">
        <v>98</v>
      </c>
      <c r="D209">
        <v>22</v>
      </c>
      <c r="E209">
        <v>10</v>
      </c>
      <c r="F209">
        <v>15</v>
      </c>
      <c r="G209">
        <v>7</v>
      </c>
      <c r="H209">
        <v>35</v>
      </c>
      <c r="I209">
        <v>98</v>
      </c>
      <c r="J209" t="s">
        <v>1129</v>
      </c>
      <c r="K209">
        <v>2</v>
      </c>
      <c r="L209" t="s">
        <v>326</v>
      </c>
      <c r="M209" t="s">
        <v>921</v>
      </c>
      <c r="N209" t="s">
        <v>344</v>
      </c>
      <c r="O209">
        <v>5</v>
      </c>
      <c r="P209">
        <v>5</v>
      </c>
      <c r="Q209" t="s">
        <v>326</v>
      </c>
      <c r="R209" t="s">
        <v>326</v>
      </c>
      <c r="S209" t="s">
        <v>922</v>
      </c>
      <c r="T209" t="s">
        <v>326</v>
      </c>
      <c r="U209" t="s">
        <v>326</v>
      </c>
      <c r="V209" t="s">
        <v>397</v>
      </c>
      <c r="X209" s="2" t="str">
        <f t="shared" si="12"/>
        <v>2809-01-15</v>
      </c>
      <c r="Y209" s="2" t="str">
        <f t="shared" si="13"/>
        <v>2816-10-10</v>
      </c>
      <c r="Z209">
        <f t="shared" si="14"/>
        <v>7.7344284736481859</v>
      </c>
      <c r="AA209" t="str">
        <f t="shared" si="15"/>
        <v>R</v>
      </c>
    </row>
    <row r="210" spans="1:27" ht="17" x14ac:dyDescent="0.2">
      <c r="A210" t="s">
        <v>107</v>
      </c>
      <c r="B210">
        <v>122</v>
      </c>
      <c r="C210">
        <v>100</v>
      </c>
      <c r="D210">
        <v>27</v>
      </c>
      <c r="E210">
        <v>12</v>
      </c>
      <c r="F210">
        <v>20</v>
      </c>
      <c r="G210">
        <v>10</v>
      </c>
      <c r="H210">
        <v>54</v>
      </c>
      <c r="I210">
        <v>126</v>
      </c>
      <c r="J210" t="s">
        <v>1129</v>
      </c>
      <c r="K210">
        <v>2</v>
      </c>
      <c r="L210" t="s">
        <v>326</v>
      </c>
      <c r="M210" t="s">
        <v>923</v>
      </c>
      <c r="N210" t="s">
        <v>355</v>
      </c>
      <c r="O210">
        <v>5</v>
      </c>
      <c r="P210">
        <v>5</v>
      </c>
      <c r="Q210">
        <v>4</v>
      </c>
      <c r="R210" t="s">
        <v>326</v>
      </c>
      <c r="S210" t="s">
        <v>612</v>
      </c>
      <c r="T210" t="s">
        <v>924</v>
      </c>
      <c r="U210" t="s">
        <v>326</v>
      </c>
      <c r="V210" t="s">
        <v>397</v>
      </c>
      <c r="X210" s="2" t="str">
        <f t="shared" si="12"/>
        <v>2808-10-27</v>
      </c>
      <c r="Y210" s="2" t="str">
        <f t="shared" si="13"/>
        <v>2816-06-03</v>
      </c>
      <c r="Z210">
        <f t="shared" si="14"/>
        <v>7.5985401459854023</v>
      </c>
      <c r="AA210" t="str">
        <f t="shared" si="15"/>
        <v>R</v>
      </c>
    </row>
    <row r="211" spans="1:27" ht="17" x14ac:dyDescent="0.2">
      <c r="A211" t="s">
        <v>108</v>
      </c>
      <c r="B211">
        <v>80</v>
      </c>
      <c r="C211">
        <v>105</v>
      </c>
      <c r="D211">
        <v>21</v>
      </c>
      <c r="E211">
        <v>10</v>
      </c>
      <c r="F211">
        <v>21</v>
      </c>
      <c r="G211">
        <v>9</v>
      </c>
      <c r="H211">
        <v>39</v>
      </c>
      <c r="I211">
        <v>100</v>
      </c>
      <c r="J211" t="s">
        <v>1129</v>
      </c>
      <c r="K211">
        <v>2</v>
      </c>
      <c r="L211" t="s">
        <v>326</v>
      </c>
      <c r="M211" t="s">
        <v>925</v>
      </c>
      <c r="N211" t="s">
        <v>344</v>
      </c>
      <c r="O211">
        <v>5</v>
      </c>
      <c r="P211">
        <v>5</v>
      </c>
      <c r="Q211">
        <v>4</v>
      </c>
      <c r="R211" t="s">
        <v>326</v>
      </c>
      <c r="S211" t="s">
        <v>926</v>
      </c>
      <c r="T211" t="s">
        <v>927</v>
      </c>
      <c r="U211" t="s">
        <v>326</v>
      </c>
      <c r="V211" t="s">
        <v>397</v>
      </c>
      <c r="X211" s="2" t="str">
        <f t="shared" si="12"/>
        <v>2808-10-05</v>
      </c>
      <c r="Y211" s="2" t="str">
        <f t="shared" si="13"/>
        <v>2816-11-02</v>
      </c>
      <c r="Z211">
        <f t="shared" si="14"/>
        <v>8.0748175182481763</v>
      </c>
      <c r="AA211" t="str">
        <f t="shared" si="15"/>
        <v>R</v>
      </c>
    </row>
    <row r="212" spans="1:27" ht="17" x14ac:dyDescent="0.2">
      <c r="A212" t="s">
        <v>109</v>
      </c>
      <c r="B212">
        <v>107</v>
      </c>
      <c r="C212">
        <v>93</v>
      </c>
      <c r="D212">
        <v>13</v>
      </c>
      <c r="E212">
        <v>8</v>
      </c>
      <c r="F212">
        <v>19</v>
      </c>
      <c r="G212">
        <v>9</v>
      </c>
      <c r="H212">
        <v>35</v>
      </c>
      <c r="I212">
        <v>109</v>
      </c>
      <c r="J212" t="s">
        <v>1129</v>
      </c>
      <c r="K212">
        <v>2</v>
      </c>
      <c r="L212" t="s">
        <v>326</v>
      </c>
      <c r="M212" t="s">
        <v>928</v>
      </c>
      <c r="N212" t="s">
        <v>355</v>
      </c>
      <c r="O212">
        <v>3</v>
      </c>
      <c r="P212">
        <v>3</v>
      </c>
      <c r="Q212">
        <v>5</v>
      </c>
      <c r="R212" t="s">
        <v>326</v>
      </c>
      <c r="S212" t="s">
        <v>376</v>
      </c>
      <c r="T212" t="s">
        <v>401</v>
      </c>
      <c r="U212" t="s">
        <v>326</v>
      </c>
      <c r="V212" t="s">
        <v>406</v>
      </c>
      <c r="X212" s="2" t="str">
        <f t="shared" si="12"/>
        <v>2809-04-26</v>
      </c>
      <c r="Y212" s="2" t="str">
        <f t="shared" si="13"/>
        <v>2816-05-28</v>
      </c>
      <c r="Z212">
        <f t="shared" si="14"/>
        <v>7.0882956878850099</v>
      </c>
      <c r="AA212" t="str">
        <f t="shared" si="15"/>
        <v>R</v>
      </c>
    </row>
    <row r="213" spans="1:27" ht="17" x14ac:dyDescent="0.2">
      <c r="A213" t="s">
        <v>110</v>
      </c>
      <c r="B213">
        <v>87</v>
      </c>
      <c r="C213">
        <v>104</v>
      </c>
      <c r="D213">
        <v>16</v>
      </c>
      <c r="E213">
        <v>9</v>
      </c>
      <c r="F213">
        <v>24</v>
      </c>
      <c r="G213">
        <v>12</v>
      </c>
      <c r="H213">
        <v>36</v>
      </c>
      <c r="I213">
        <v>108</v>
      </c>
      <c r="J213" t="s">
        <v>1129</v>
      </c>
      <c r="K213">
        <v>2</v>
      </c>
      <c r="L213" t="s">
        <v>326</v>
      </c>
      <c r="M213" t="s">
        <v>929</v>
      </c>
      <c r="N213" t="s">
        <v>355</v>
      </c>
      <c r="O213">
        <v>5</v>
      </c>
      <c r="P213">
        <v>5</v>
      </c>
      <c r="Q213">
        <v>5</v>
      </c>
      <c r="R213" t="s">
        <v>326</v>
      </c>
      <c r="S213" t="s">
        <v>930</v>
      </c>
      <c r="T213" t="s">
        <v>931</v>
      </c>
      <c r="U213" t="s">
        <v>326</v>
      </c>
      <c r="V213" t="s">
        <v>406</v>
      </c>
      <c r="X213" s="2" t="str">
        <f t="shared" si="12"/>
        <v>2809-03-22</v>
      </c>
      <c r="Y213" s="2" t="str">
        <f t="shared" si="13"/>
        <v>2816-04-28</v>
      </c>
      <c r="Z213">
        <f t="shared" si="14"/>
        <v>7.1019849418206711</v>
      </c>
      <c r="AA213" t="str">
        <f t="shared" si="15"/>
        <v>R</v>
      </c>
    </row>
    <row r="214" spans="1:27" ht="17" x14ac:dyDescent="0.2">
      <c r="A214" t="s">
        <v>271</v>
      </c>
      <c r="B214">
        <v>114</v>
      </c>
      <c r="C214">
        <v>90</v>
      </c>
      <c r="D214">
        <v>21</v>
      </c>
      <c r="E214">
        <v>10</v>
      </c>
      <c r="F214">
        <v>24</v>
      </c>
      <c r="G214">
        <v>12</v>
      </c>
      <c r="H214">
        <v>26</v>
      </c>
      <c r="I214">
        <v>96</v>
      </c>
      <c r="J214" t="s">
        <v>1128</v>
      </c>
      <c r="K214">
        <v>2</v>
      </c>
      <c r="L214" t="s">
        <v>326</v>
      </c>
      <c r="M214" t="s">
        <v>932</v>
      </c>
      <c r="N214" t="s">
        <v>355</v>
      </c>
      <c r="O214">
        <v>5</v>
      </c>
      <c r="P214" t="s">
        <v>326</v>
      </c>
      <c r="Q214">
        <v>5</v>
      </c>
      <c r="R214" t="s">
        <v>326</v>
      </c>
      <c r="S214" t="s">
        <v>933</v>
      </c>
      <c r="T214" t="s">
        <v>326</v>
      </c>
      <c r="U214" t="s">
        <v>326</v>
      </c>
      <c r="V214" t="s">
        <v>406</v>
      </c>
      <c r="X214" s="2" t="str">
        <f t="shared" si="12"/>
        <v>2809-06-04</v>
      </c>
      <c r="Y214" s="2" t="str">
        <f t="shared" si="13"/>
        <v>2816-07-13</v>
      </c>
      <c r="Z214">
        <f t="shared" si="14"/>
        <v>7.1074606433949352</v>
      </c>
      <c r="AA214" t="str">
        <f t="shared" si="15"/>
        <v>R</v>
      </c>
    </row>
    <row r="215" spans="1:27" ht="17" x14ac:dyDescent="0.2">
      <c r="A215" t="s">
        <v>272</v>
      </c>
      <c r="B215">
        <v>97</v>
      </c>
      <c r="C215">
        <v>87</v>
      </c>
      <c r="D215">
        <v>28</v>
      </c>
      <c r="E215">
        <v>13</v>
      </c>
      <c r="F215">
        <v>22</v>
      </c>
      <c r="G215">
        <v>11</v>
      </c>
      <c r="H215">
        <v>44</v>
      </c>
      <c r="I215">
        <v>118</v>
      </c>
      <c r="J215" t="s">
        <v>1128</v>
      </c>
      <c r="K215">
        <v>2</v>
      </c>
      <c r="L215" t="s">
        <v>326</v>
      </c>
      <c r="M215" t="s">
        <v>934</v>
      </c>
      <c r="N215" t="s">
        <v>355</v>
      </c>
      <c r="O215">
        <v>4</v>
      </c>
      <c r="P215" t="s">
        <v>326</v>
      </c>
      <c r="Q215">
        <v>5</v>
      </c>
      <c r="R215" t="s">
        <v>326</v>
      </c>
      <c r="S215" t="s">
        <v>935</v>
      </c>
      <c r="T215" t="s">
        <v>936</v>
      </c>
      <c r="U215" t="s">
        <v>326</v>
      </c>
      <c r="V215" t="s">
        <v>406</v>
      </c>
      <c r="X215" s="2" t="str">
        <f t="shared" si="12"/>
        <v>2808-11-12</v>
      </c>
      <c r="Y215" s="2" t="str">
        <f t="shared" si="13"/>
        <v>2816-03-14</v>
      </c>
      <c r="Z215">
        <f t="shared" si="14"/>
        <v>7.3330291970802923</v>
      </c>
      <c r="AA215" t="str">
        <f t="shared" si="15"/>
        <v>R</v>
      </c>
    </row>
    <row r="216" spans="1:27" ht="17" x14ac:dyDescent="0.2">
      <c r="A216" t="s">
        <v>111</v>
      </c>
      <c r="B216">
        <v>110</v>
      </c>
      <c r="C216">
        <v>81</v>
      </c>
      <c r="D216">
        <v>15</v>
      </c>
      <c r="E216">
        <v>6</v>
      </c>
      <c r="F216">
        <v>20</v>
      </c>
      <c r="G216">
        <v>8</v>
      </c>
      <c r="H216">
        <v>35</v>
      </c>
      <c r="I216">
        <v>93</v>
      </c>
      <c r="J216" t="s">
        <v>1129</v>
      </c>
      <c r="K216">
        <v>2</v>
      </c>
      <c r="L216" t="s">
        <v>326</v>
      </c>
      <c r="M216" t="s">
        <v>937</v>
      </c>
      <c r="N216" t="s">
        <v>355</v>
      </c>
      <c r="O216">
        <v>4</v>
      </c>
      <c r="P216">
        <v>4</v>
      </c>
      <c r="Q216">
        <v>5</v>
      </c>
      <c r="R216" t="s">
        <v>326</v>
      </c>
      <c r="S216" t="s">
        <v>494</v>
      </c>
      <c r="T216" t="s">
        <v>938</v>
      </c>
      <c r="U216" t="s">
        <v>326</v>
      </c>
      <c r="V216" t="s">
        <v>397</v>
      </c>
      <c r="X216" s="2" t="str">
        <f t="shared" si="12"/>
        <v>2808-07-05</v>
      </c>
      <c r="Y216" s="2" t="str">
        <f t="shared" si="13"/>
        <v>2816-09-02</v>
      </c>
      <c r="Z216">
        <f t="shared" si="14"/>
        <v>8.1596715328467155</v>
      </c>
      <c r="AA216" t="str">
        <f t="shared" si="15"/>
        <v>R</v>
      </c>
    </row>
    <row r="217" spans="1:27" ht="17" x14ac:dyDescent="0.2">
      <c r="A217" t="s">
        <v>273</v>
      </c>
      <c r="B217">
        <v>80</v>
      </c>
      <c r="C217">
        <v>79</v>
      </c>
      <c r="D217">
        <v>15</v>
      </c>
      <c r="E217">
        <v>6</v>
      </c>
      <c r="F217">
        <v>8</v>
      </c>
      <c r="G217">
        <v>3</v>
      </c>
      <c r="H217">
        <v>42</v>
      </c>
      <c r="I217">
        <v>100</v>
      </c>
      <c r="J217" t="s">
        <v>1129</v>
      </c>
      <c r="K217">
        <v>2</v>
      </c>
      <c r="L217" t="s">
        <v>326</v>
      </c>
      <c r="M217" t="s">
        <v>939</v>
      </c>
      <c r="N217" t="s">
        <v>355</v>
      </c>
      <c r="O217">
        <v>5</v>
      </c>
      <c r="P217">
        <v>5</v>
      </c>
      <c r="Q217" t="s">
        <v>326</v>
      </c>
      <c r="R217" t="s">
        <v>326</v>
      </c>
      <c r="S217" t="s">
        <v>940</v>
      </c>
      <c r="T217" t="s">
        <v>326</v>
      </c>
      <c r="U217" t="s">
        <v>326</v>
      </c>
      <c r="V217" t="s">
        <v>397</v>
      </c>
      <c r="X217" s="2" t="str">
        <f t="shared" si="12"/>
        <v>2808-09-17</v>
      </c>
      <c r="Y217" s="2" t="str">
        <f t="shared" si="13"/>
        <v>2816-11-14</v>
      </c>
      <c r="Z217">
        <f t="shared" si="14"/>
        <v>8.1569343065693438</v>
      </c>
      <c r="AA217" t="str">
        <f t="shared" si="15"/>
        <v>R</v>
      </c>
    </row>
    <row r="218" spans="1:27" ht="17" x14ac:dyDescent="0.2">
      <c r="A218" t="s">
        <v>112</v>
      </c>
      <c r="B218">
        <v>118</v>
      </c>
      <c r="C218">
        <v>92</v>
      </c>
      <c r="D218">
        <v>22</v>
      </c>
      <c r="E218">
        <v>11</v>
      </c>
      <c r="F218">
        <v>20</v>
      </c>
      <c r="G218">
        <v>10</v>
      </c>
      <c r="H218">
        <v>39</v>
      </c>
      <c r="I218">
        <v>112</v>
      </c>
      <c r="J218" t="s">
        <v>1129</v>
      </c>
      <c r="K218">
        <v>2</v>
      </c>
      <c r="L218" t="s">
        <v>326</v>
      </c>
      <c r="M218" t="s">
        <v>941</v>
      </c>
      <c r="N218" t="s">
        <v>344</v>
      </c>
      <c r="O218">
        <v>4</v>
      </c>
      <c r="P218">
        <v>4</v>
      </c>
      <c r="Q218" t="s">
        <v>326</v>
      </c>
      <c r="R218" t="s">
        <v>326</v>
      </c>
      <c r="S218" t="s">
        <v>942</v>
      </c>
      <c r="T218" t="s">
        <v>326</v>
      </c>
      <c r="U218" t="s">
        <v>326</v>
      </c>
      <c r="V218" t="s">
        <v>406</v>
      </c>
      <c r="X218" s="2" t="str">
        <f t="shared" si="12"/>
        <v>2808-12-16</v>
      </c>
      <c r="Y218" s="2" t="str">
        <f t="shared" si="13"/>
        <v>2816-03-18</v>
      </c>
      <c r="Z218">
        <f t="shared" si="14"/>
        <v>7.2509124087591248</v>
      </c>
      <c r="AA218" t="str">
        <f t="shared" si="15"/>
        <v>R</v>
      </c>
    </row>
    <row r="219" spans="1:27" ht="17" x14ac:dyDescent="0.2">
      <c r="A219" t="s">
        <v>113</v>
      </c>
      <c r="B219">
        <v>110</v>
      </c>
      <c r="C219">
        <v>89</v>
      </c>
      <c r="D219">
        <v>23</v>
      </c>
      <c r="E219">
        <v>11</v>
      </c>
      <c r="F219">
        <v>13</v>
      </c>
      <c r="G219">
        <v>6</v>
      </c>
      <c r="H219">
        <v>37</v>
      </c>
      <c r="I219">
        <v>110</v>
      </c>
      <c r="J219" t="s">
        <v>1129</v>
      </c>
      <c r="K219">
        <v>2</v>
      </c>
      <c r="L219" t="s">
        <v>326</v>
      </c>
      <c r="M219" t="s">
        <v>943</v>
      </c>
      <c r="N219" t="s">
        <v>344</v>
      </c>
      <c r="O219">
        <v>5</v>
      </c>
      <c r="P219">
        <v>5</v>
      </c>
      <c r="Q219">
        <v>4</v>
      </c>
      <c r="R219" t="s">
        <v>326</v>
      </c>
      <c r="S219" t="s">
        <v>944</v>
      </c>
      <c r="T219" t="s">
        <v>887</v>
      </c>
      <c r="U219" t="s">
        <v>326</v>
      </c>
      <c r="V219" t="s">
        <v>406</v>
      </c>
      <c r="X219" s="2" t="str">
        <f t="shared" si="12"/>
        <v>2808-11-26</v>
      </c>
      <c r="Y219" s="2" t="str">
        <f t="shared" si="13"/>
        <v>2816-01-28</v>
      </c>
      <c r="Z219">
        <f t="shared" si="14"/>
        <v>7.1687956204379564</v>
      </c>
      <c r="AA219" t="str">
        <f t="shared" si="15"/>
        <v>R</v>
      </c>
    </row>
    <row r="220" spans="1:27" ht="17" x14ac:dyDescent="0.2">
      <c r="A220" t="s">
        <v>274</v>
      </c>
      <c r="B220">
        <v>81</v>
      </c>
      <c r="C220">
        <v>92</v>
      </c>
      <c r="D220">
        <v>21</v>
      </c>
      <c r="E220">
        <v>10</v>
      </c>
      <c r="F220">
        <v>24</v>
      </c>
      <c r="G220">
        <v>12</v>
      </c>
      <c r="H220">
        <v>40</v>
      </c>
      <c r="I220">
        <v>115</v>
      </c>
      <c r="J220" t="s">
        <v>1129</v>
      </c>
      <c r="K220">
        <v>2</v>
      </c>
      <c r="L220" t="s">
        <v>326</v>
      </c>
      <c r="M220" t="s">
        <v>945</v>
      </c>
      <c r="N220" t="s">
        <v>355</v>
      </c>
      <c r="O220">
        <v>3</v>
      </c>
      <c r="P220">
        <v>3</v>
      </c>
      <c r="Q220" t="s">
        <v>326</v>
      </c>
      <c r="R220" t="s">
        <v>326</v>
      </c>
      <c r="S220" t="s">
        <v>439</v>
      </c>
      <c r="T220" t="s">
        <v>326</v>
      </c>
      <c r="U220" t="s">
        <v>326</v>
      </c>
      <c r="V220" t="s">
        <v>406</v>
      </c>
      <c r="X220" s="2" t="str">
        <f t="shared" si="12"/>
        <v>2808-12-26</v>
      </c>
      <c r="Y220" s="2" t="str">
        <f t="shared" si="13"/>
        <v>2816-03-10</v>
      </c>
      <c r="Z220">
        <f t="shared" si="14"/>
        <v>7.2016423357664241</v>
      </c>
      <c r="AA220" t="str">
        <f t="shared" si="15"/>
        <v>R</v>
      </c>
    </row>
    <row r="221" spans="1:27" ht="17" x14ac:dyDescent="0.2">
      <c r="A221" t="s">
        <v>275</v>
      </c>
      <c r="B221">
        <v>93</v>
      </c>
      <c r="C221">
        <v>92</v>
      </c>
      <c r="D221">
        <v>24</v>
      </c>
      <c r="E221">
        <v>12</v>
      </c>
      <c r="F221">
        <v>21</v>
      </c>
      <c r="G221">
        <v>10</v>
      </c>
      <c r="H221">
        <v>39</v>
      </c>
      <c r="I221">
        <v>112</v>
      </c>
      <c r="J221" t="s">
        <v>1129</v>
      </c>
      <c r="K221">
        <v>2</v>
      </c>
      <c r="L221" t="s">
        <v>326</v>
      </c>
      <c r="M221" t="s">
        <v>946</v>
      </c>
      <c r="N221" t="s">
        <v>355</v>
      </c>
      <c r="O221">
        <v>4</v>
      </c>
      <c r="P221">
        <v>4</v>
      </c>
      <c r="Q221" t="s">
        <v>326</v>
      </c>
      <c r="R221" t="s">
        <v>326</v>
      </c>
      <c r="S221" t="s">
        <v>728</v>
      </c>
      <c r="T221" t="s">
        <v>326</v>
      </c>
      <c r="U221" t="s">
        <v>326</v>
      </c>
      <c r="V221" t="s">
        <v>406</v>
      </c>
      <c r="X221" s="2" t="str">
        <f t="shared" si="12"/>
        <v>2808-12-11</v>
      </c>
      <c r="Y221" s="2" t="str">
        <f t="shared" si="13"/>
        <v>2816-01-11</v>
      </c>
      <c r="Z221">
        <f t="shared" si="14"/>
        <v>7.0812043795620445</v>
      </c>
      <c r="AA221" t="str">
        <f t="shared" si="15"/>
        <v>R</v>
      </c>
    </row>
    <row r="222" spans="1:27" ht="17" x14ac:dyDescent="0.2">
      <c r="A222" t="s">
        <v>276</v>
      </c>
      <c r="B222">
        <v>123</v>
      </c>
      <c r="C222">
        <v>92</v>
      </c>
      <c r="D222">
        <v>29</v>
      </c>
      <c r="E222">
        <v>14</v>
      </c>
      <c r="F222">
        <v>20</v>
      </c>
      <c r="G222">
        <v>10</v>
      </c>
      <c r="H222">
        <v>48</v>
      </c>
      <c r="I222">
        <v>127</v>
      </c>
      <c r="J222" t="s">
        <v>1128</v>
      </c>
      <c r="K222">
        <v>2</v>
      </c>
      <c r="L222" t="s">
        <v>326</v>
      </c>
      <c r="M222" t="s">
        <v>614</v>
      </c>
      <c r="N222" t="s">
        <v>355</v>
      </c>
      <c r="O222">
        <v>5</v>
      </c>
      <c r="P222">
        <v>5</v>
      </c>
      <c r="Q222" t="s">
        <v>326</v>
      </c>
      <c r="R222" t="s">
        <v>326</v>
      </c>
      <c r="S222" t="s">
        <v>947</v>
      </c>
      <c r="T222" t="s">
        <v>326</v>
      </c>
      <c r="U222" t="s">
        <v>326</v>
      </c>
      <c r="V222" t="s">
        <v>406</v>
      </c>
      <c r="X222" s="2" t="str">
        <f t="shared" si="12"/>
        <v>2809-11-30</v>
      </c>
      <c r="Y222" s="2" t="str">
        <f t="shared" si="13"/>
        <v>2816-12-24</v>
      </c>
      <c r="Z222">
        <f t="shared" si="14"/>
        <v>7.0663928815879533</v>
      </c>
      <c r="AA222" t="str">
        <f t="shared" si="15"/>
        <v>R</v>
      </c>
    </row>
    <row r="223" spans="1:27" ht="17" x14ac:dyDescent="0.2">
      <c r="A223" t="s">
        <v>277</v>
      </c>
      <c r="B223">
        <v>76</v>
      </c>
      <c r="C223">
        <v>89</v>
      </c>
      <c r="D223">
        <v>17</v>
      </c>
      <c r="E223">
        <v>9</v>
      </c>
      <c r="F223">
        <v>17</v>
      </c>
      <c r="G223">
        <v>8</v>
      </c>
      <c r="H223">
        <v>44</v>
      </c>
      <c r="I223">
        <v>122</v>
      </c>
      <c r="J223" t="s">
        <v>1128</v>
      </c>
      <c r="K223">
        <v>2</v>
      </c>
      <c r="L223" t="s">
        <v>326</v>
      </c>
      <c r="M223" t="s">
        <v>948</v>
      </c>
      <c r="N223" t="s">
        <v>355</v>
      </c>
      <c r="O223">
        <v>5</v>
      </c>
      <c r="P223">
        <v>5</v>
      </c>
      <c r="Q223" t="s">
        <v>326</v>
      </c>
      <c r="R223" t="s">
        <v>326</v>
      </c>
      <c r="S223" t="s">
        <v>949</v>
      </c>
      <c r="T223" t="s">
        <v>326</v>
      </c>
      <c r="U223" t="s">
        <v>326</v>
      </c>
      <c r="V223" t="s">
        <v>406</v>
      </c>
      <c r="X223" s="2" t="str">
        <f t="shared" si="12"/>
        <v>2809-05-06</v>
      </c>
      <c r="Y223" s="2" t="str">
        <f t="shared" si="13"/>
        <v>2816-05-22</v>
      </c>
      <c r="Z223">
        <f t="shared" si="14"/>
        <v>7.0444900752908968</v>
      </c>
      <c r="AA223" t="str">
        <f t="shared" si="15"/>
        <v>R</v>
      </c>
    </row>
    <row r="224" spans="1:27" ht="17" x14ac:dyDescent="0.2">
      <c r="A224" t="s">
        <v>114</v>
      </c>
      <c r="B224">
        <v>87</v>
      </c>
      <c r="C224">
        <v>98</v>
      </c>
      <c r="D224">
        <v>25</v>
      </c>
      <c r="E224">
        <v>12</v>
      </c>
      <c r="F224">
        <v>19</v>
      </c>
      <c r="G224">
        <v>9</v>
      </c>
      <c r="H224">
        <v>36</v>
      </c>
      <c r="I224">
        <v>110</v>
      </c>
      <c r="J224" t="s">
        <v>1129</v>
      </c>
      <c r="K224">
        <v>2</v>
      </c>
      <c r="L224" t="s">
        <v>326</v>
      </c>
      <c r="M224" t="s">
        <v>950</v>
      </c>
      <c r="N224" t="s">
        <v>355</v>
      </c>
      <c r="O224">
        <v>5</v>
      </c>
      <c r="P224">
        <v>5</v>
      </c>
      <c r="Q224">
        <v>5</v>
      </c>
      <c r="R224" t="s">
        <v>326</v>
      </c>
      <c r="S224" t="s">
        <v>951</v>
      </c>
      <c r="T224" t="s">
        <v>952</v>
      </c>
      <c r="U224" t="s">
        <v>326</v>
      </c>
      <c r="V224" t="s">
        <v>406</v>
      </c>
      <c r="X224" s="2" t="str">
        <f t="shared" si="12"/>
        <v>2809-04-03</v>
      </c>
      <c r="Y224" s="2" t="str">
        <f t="shared" si="13"/>
        <v>2816-06-07</v>
      </c>
      <c r="Z224">
        <f t="shared" si="14"/>
        <v>7.1786447638603699</v>
      </c>
      <c r="AA224" t="str">
        <f t="shared" si="15"/>
        <v>R</v>
      </c>
    </row>
    <row r="225" spans="1:27" ht="17" x14ac:dyDescent="0.2">
      <c r="A225" t="s">
        <v>115</v>
      </c>
      <c r="B225">
        <v>105</v>
      </c>
      <c r="C225">
        <v>93</v>
      </c>
      <c r="D225">
        <v>18</v>
      </c>
      <c r="E225">
        <v>9</v>
      </c>
      <c r="F225">
        <v>18</v>
      </c>
      <c r="G225">
        <v>9</v>
      </c>
      <c r="H225">
        <v>32</v>
      </c>
      <c r="I225">
        <v>102</v>
      </c>
      <c r="J225" t="s">
        <v>1129</v>
      </c>
      <c r="K225">
        <v>2</v>
      </c>
      <c r="L225" t="s">
        <v>326</v>
      </c>
      <c r="M225" t="s">
        <v>953</v>
      </c>
      <c r="N225" t="s">
        <v>344</v>
      </c>
      <c r="O225">
        <v>5</v>
      </c>
      <c r="P225">
        <v>5</v>
      </c>
      <c r="Q225">
        <v>5</v>
      </c>
      <c r="R225" t="s">
        <v>326</v>
      </c>
      <c r="S225" t="s">
        <v>954</v>
      </c>
      <c r="T225" t="s">
        <v>955</v>
      </c>
      <c r="U225" t="s">
        <v>326</v>
      </c>
      <c r="V225" t="s">
        <v>406</v>
      </c>
      <c r="X225" s="2" t="str">
        <f t="shared" si="12"/>
        <v>2809-08-30</v>
      </c>
      <c r="Y225" s="2" t="str">
        <f t="shared" si="13"/>
        <v>2816-11-04</v>
      </c>
      <c r="Z225">
        <f t="shared" si="14"/>
        <v>7.1813826146475019</v>
      </c>
      <c r="AA225" t="str">
        <f t="shared" si="15"/>
        <v>R</v>
      </c>
    </row>
    <row r="226" spans="1:27" ht="17" x14ac:dyDescent="0.2">
      <c r="A226" t="s">
        <v>116</v>
      </c>
      <c r="B226">
        <v>81</v>
      </c>
      <c r="C226">
        <v>84</v>
      </c>
      <c r="D226">
        <v>19</v>
      </c>
      <c r="E226">
        <v>10</v>
      </c>
      <c r="F226">
        <v>13</v>
      </c>
      <c r="G226">
        <v>6</v>
      </c>
      <c r="H226">
        <v>32</v>
      </c>
      <c r="I226">
        <v>105</v>
      </c>
      <c r="J226" t="s">
        <v>1129</v>
      </c>
      <c r="K226">
        <v>2</v>
      </c>
      <c r="L226" t="s">
        <v>326</v>
      </c>
      <c r="M226" t="s">
        <v>956</v>
      </c>
      <c r="N226" t="s">
        <v>344</v>
      </c>
      <c r="O226">
        <v>5</v>
      </c>
      <c r="P226">
        <v>5</v>
      </c>
      <c r="Q226" t="s">
        <v>326</v>
      </c>
      <c r="R226" t="s">
        <v>326</v>
      </c>
      <c r="S226" t="s">
        <v>957</v>
      </c>
      <c r="T226" t="s">
        <v>326</v>
      </c>
      <c r="U226" t="s">
        <v>326</v>
      </c>
      <c r="V226" t="s">
        <v>406</v>
      </c>
      <c r="X226" s="2" t="str">
        <f t="shared" si="12"/>
        <v>2809-09-08</v>
      </c>
      <c r="Y226" s="2" t="str">
        <f t="shared" si="13"/>
        <v>2816-10-17</v>
      </c>
      <c r="Z226">
        <f t="shared" si="14"/>
        <v>7.1074606433949352</v>
      </c>
      <c r="AA226" t="str">
        <f t="shared" si="15"/>
        <v>R</v>
      </c>
    </row>
    <row r="227" spans="1:27" ht="17" x14ac:dyDescent="0.2">
      <c r="A227" t="s">
        <v>278</v>
      </c>
      <c r="B227">
        <v>87</v>
      </c>
      <c r="C227">
        <v>95</v>
      </c>
      <c r="D227">
        <v>17</v>
      </c>
      <c r="E227">
        <v>9</v>
      </c>
      <c r="F227">
        <v>21</v>
      </c>
      <c r="G227">
        <v>10</v>
      </c>
      <c r="H227">
        <v>34</v>
      </c>
      <c r="I227">
        <v>107</v>
      </c>
      <c r="J227" t="s">
        <v>1129</v>
      </c>
      <c r="K227">
        <v>2</v>
      </c>
      <c r="L227" t="s">
        <v>326</v>
      </c>
      <c r="M227" t="s">
        <v>692</v>
      </c>
      <c r="N227" t="s">
        <v>344</v>
      </c>
      <c r="O227">
        <v>5</v>
      </c>
      <c r="P227" t="s">
        <v>326</v>
      </c>
      <c r="Q227">
        <v>5</v>
      </c>
      <c r="R227" t="s">
        <v>326</v>
      </c>
      <c r="S227" t="s">
        <v>958</v>
      </c>
      <c r="T227" t="s">
        <v>959</v>
      </c>
      <c r="U227" t="s">
        <v>326</v>
      </c>
      <c r="V227" t="s">
        <v>406</v>
      </c>
      <c r="X227" s="2" t="str">
        <f t="shared" si="12"/>
        <v>2809-08-03</v>
      </c>
      <c r="Y227" s="2" t="str">
        <f t="shared" si="13"/>
        <v>2816-09-26</v>
      </c>
      <c r="Z227">
        <f t="shared" si="14"/>
        <v>7.1485284052019162</v>
      </c>
      <c r="AA227" t="str">
        <f t="shared" si="15"/>
        <v>R</v>
      </c>
    </row>
    <row r="228" spans="1:27" ht="17" x14ac:dyDescent="0.2">
      <c r="A228" t="s">
        <v>279</v>
      </c>
      <c r="B228">
        <v>76</v>
      </c>
      <c r="C228">
        <v>95</v>
      </c>
      <c r="D228">
        <v>14</v>
      </c>
      <c r="E228">
        <v>8</v>
      </c>
      <c r="F228">
        <v>15</v>
      </c>
      <c r="G228">
        <v>7</v>
      </c>
      <c r="H228">
        <v>39</v>
      </c>
      <c r="I228">
        <v>111</v>
      </c>
      <c r="J228" t="s">
        <v>1129</v>
      </c>
      <c r="K228">
        <v>2</v>
      </c>
      <c r="L228" t="s">
        <v>326</v>
      </c>
      <c r="M228" t="s">
        <v>384</v>
      </c>
      <c r="N228" t="s">
        <v>355</v>
      </c>
      <c r="O228">
        <v>5</v>
      </c>
      <c r="P228" t="s">
        <v>326</v>
      </c>
      <c r="Q228" t="s">
        <v>326</v>
      </c>
      <c r="R228" t="s">
        <v>326</v>
      </c>
      <c r="S228" t="s">
        <v>409</v>
      </c>
      <c r="T228" t="s">
        <v>326</v>
      </c>
      <c r="U228" t="s">
        <v>326</v>
      </c>
      <c r="V228" t="s">
        <v>406</v>
      </c>
      <c r="X228" s="2" t="str">
        <f t="shared" si="12"/>
        <v>2809-03-25</v>
      </c>
      <c r="Y228" s="2" t="str">
        <f t="shared" si="13"/>
        <v>2816-08-04</v>
      </c>
      <c r="Z228">
        <f t="shared" si="14"/>
        <v>7.3620807665982202</v>
      </c>
      <c r="AA228" t="str">
        <f t="shared" si="15"/>
        <v>R</v>
      </c>
    </row>
    <row r="229" spans="1:27" ht="17" x14ac:dyDescent="0.2">
      <c r="A229" t="s">
        <v>280</v>
      </c>
      <c r="B229">
        <v>87</v>
      </c>
      <c r="C229">
        <v>89</v>
      </c>
      <c r="D229">
        <v>16</v>
      </c>
      <c r="E229">
        <v>9</v>
      </c>
      <c r="F229">
        <v>10</v>
      </c>
      <c r="G229">
        <v>5</v>
      </c>
      <c r="H229">
        <v>27</v>
      </c>
      <c r="I229">
        <v>96</v>
      </c>
      <c r="J229" t="s">
        <v>1128</v>
      </c>
      <c r="K229">
        <v>2</v>
      </c>
      <c r="L229" t="s">
        <v>326</v>
      </c>
      <c r="M229" t="s">
        <v>679</v>
      </c>
      <c r="N229" t="s">
        <v>344</v>
      </c>
      <c r="O229">
        <v>5</v>
      </c>
      <c r="P229">
        <v>5</v>
      </c>
      <c r="Q229">
        <v>5</v>
      </c>
      <c r="R229" t="s">
        <v>326</v>
      </c>
      <c r="S229" t="s">
        <v>960</v>
      </c>
      <c r="T229" t="s">
        <v>961</v>
      </c>
      <c r="U229" t="s">
        <v>326</v>
      </c>
      <c r="V229" t="s">
        <v>406</v>
      </c>
      <c r="X229" s="2" t="str">
        <f t="shared" si="12"/>
        <v>2809-10-10</v>
      </c>
      <c r="Y229" s="2" t="str">
        <f t="shared" si="13"/>
        <v>2816-11-25</v>
      </c>
      <c r="Z229">
        <f t="shared" si="14"/>
        <v>7.1266255989048597</v>
      </c>
      <c r="AA229" t="str">
        <f t="shared" si="15"/>
        <v>R</v>
      </c>
    </row>
    <row r="230" spans="1:27" ht="17" x14ac:dyDescent="0.2">
      <c r="A230" t="s">
        <v>117</v>
      </c>
      <c r="B230">
        <v>87</v>
      </c>
      <c r="C230">
        <v>105</v>
      </c>
      <c r="D230">
        <v>28</v>
      </c>
      <c r="E230">
        <v>13</v>
      </c>
      <c r="F230">
        <v>22</v>
      </c>
      <c r="G230">
        <v>11</v>
      </c>
      <c r="H230">
        <v>44</v>
      </c>
      <c r="I230">
        <v>122</v>
      </c>
      <c r="J230" t="s">
        <v>1129</v>
      </c>
      <c r="K230">
        <v>2</v>
      </c>
      <c r="L230" t="s">
        <v>326</v>
      </c>
      <c r="M230" t="s">
        <v>962</v>
      </c>
      <c r="N230" t="s">
        <v>355</v>
      </c>
      <c r="O230">
        <v>5</v>
      </c>
      <c r="P230">
        <v>5</v>
      </c>
      <c r="Q230">
        <v>3</v>
      </c>
      <c r="R230" t="s">
        <v>326</v>
      </c>
      <c r="S230" t="s">
        <v>914</v>
      </c>
      <c r="T230" t="s">
        <v>963</v>
      </c>
      <c r="U230" t="s">
        <v>326</v>
      </c>
      <c r="V230" t="s">
        <v>406</v>
      </c>
      <c r="X230" s="2" t="str">
        <f t="shared" si="12"/>
        <v>2809-07-01</v>
      </c>
      <c r="Y230" s="2" t="str">
        <f t="shared" si="13"/>
        <v>2816-07-30</v>
      </c>
      <c r="Z230">
        <f t="shared" si="14"/>
        <v>7.0800821355236137</v>
      </c>
      <c r="AA230" t="str">
        <f t="shared" si="15"/>
        <v>R</v>
      </c>
    </row>
    <row r="231" spans="1:27" ht="17" x14ac:dyDescent="0.2">
      <c r="A231" t="s">
        <v>281</v>
      </c>
      <c r="B231">
        <v>112</v>
      </c>
      <c r="C231">
        <v>87</v>
      </c>
      <c r="D231">
        <v>16</v>
      </c>
      <c r="E231">
        <v>9</v>
      </c>
      <c r="F231">
        <v>17</v>
      </c>
      <c r="G231">
        <v>8</v>
      </c>
      <c r="H231">
        <v>39</v>
      </c>
      <c r="I231">
        <v>112</v>
      </c>
      <c r="J231" t="s">
        <v>1129</v>
      </c>
      <c r="K231">
        <v>2</v>
      </c>
      <c r="L231" t="s">
        <v>326</v>
      </c>
      <c r="M231" t="s">
        <v>964</v>
      </c>
      <c r="N231" t="s">
        <v>355</v>
      </c>
      <c r="O231">
        <v>5</v>
      </c>
      <c r="P231">
        <v>5</v>
      </c>
      <c r="Q231" t="s">
        <v>326</v>
      </c>
      <c r="R231" t="s">
        <v>326</v>
      </c>
      <c r="S231" t="s">
        <v>965</v>
      </c>
      <c r="T231" t="s">
        <v>326</v>
      </c>
      <c r="U231" t="s">
        <v>326</v>
      </c>
      <c r="V231" t="s">
        <v>406</v>
      </c>
      <c r="X231" s="2" t="str">
        <f t="shared" si="12"/>
        <v>2809-10-20</v>
      </c>
      <c r="Y231" s="2" t="str">
        <f t="shared" si="13"/>
        <v>2817-01-17</v>
      </c>
      <c r="Z231">
        <f t="shared" si="14"/>
        <v>7.244904167934286</v>
      </c>
      <c r="AA231" t="str">
        <f t="shared" si="15"/>
        <v>R</v>
      </c>
    </row>
    <row r="232" spans="1:27" ht="17" x14ac:dyDescent="0.2">
      <c r="A232" t="s">
        <v>118</v>
      </c>
      <c r="B232">
        <v>102</v>
      </c>
      <c r="C232">
        <v>102</v>
      </c>
      <c r="D232">
        <v>30</v>
      </c>
      <c r="E232">
        <v>15</v>
      </c>
      <c r="F232">
        <v>26</v>
      </c>
      <c r="G232">
        <v>14</v>
      </c>
      <c r="H232">
        <v>42</v>
      </c>
      <c r="I232">
        <v>118</v>
      </c>
      <c r="J232" t="s">
        <v>1129</v>
      </c>
      <c r="K232">
        <v>2</v>
      </c>
      <c r="L232" t="s">
        <v>326</v>
      </c>
      <c r="M232" t="s">
        <v>966</v>
      </c>
      <c r="N232" t="s">
        <v>344</v>
      </c>
      <c r="O232">
        <v>5</v>
      </c>
      <c r="P232">
        <v>5</v>
      </c>
      <c r="Q232">
        <v>5</v>
      </c>
      <c r="R232" t="s">
        <v>326</v>
      </c>
      <c r="S232" t="s">
        <v>967</v>
      </c>
      <c r="T232" t="s">
        <v>968</v>
      </c>
      <c r="U232" t="s">
        <v>326</v>
      </c>
      <c r="V232" t="s">
        <v>406</v>
      </c>
      <c r="X232" s="2" t="str">
        <f t="shared" si="12"/>
        <v>2809-12-17</v>
      </c>
      <c r="Y232" s="2" t="str">
        <f t="shared" si="13"/>
        <v>2817-02-20</v>
      </c>
      <c r="Z232">
        <f t="shared" si="14"/>
        <v>7.1791907514450868</v>
      </c>
      <c r="AA232" t="str">
        <f t="shared" si="15"/>
        <v>R</v>
      </c>
    </row>
    <row r="233" spans="1:27" ht="17" x14ac:dyDescent="0.2">
      <c r="A233" t="s">
        <v>282</v>
      </c>
      <c r="B233">
        <v>99</v>
      </c>
      <c r="C233">
        <v>90</v>
      </c>
      <c r="D233">
        <v>27</v>
      </c>
      <c r="E233">
        <v>13</v>
      </c>
      <c r="F233">
        <v>0</v>
      </c>
      <c r="G233">
        <v>1</v>
      </c>
      <c r="H233">
        <v>37</v>
      </c>
      <c r="I233">
        <v>111</v>
      </c>
      <c r="J233" t="s">
        <v>1129</v>
      </c>
      <c r="K233">
        <v>2</v>
      </c>
      <c r="L233" t="s">
        <v>326</v>
      </c>
      <c r="M233" t="s">
        <v>969</v>
      </c>
      <c r="N233" t="s">
        <v>355</v>
      </c>
      <c r="O233">
        <v>5</v>
      </c>
      <c r="P233">
        <v>5</v>
      </c>
      <c r="Q233">
        <v>4</v>
      </c>
      <c r="R233" t="s">
        <v>326</v>
      </c>
      <c r="S233" t="s">
        <v>970</v>
      </c>
      <c r="T233" t="s">
        <v>501</v>
      </c>
      <c r="U233" t="s">
        <v>326</v>
      </c>
      <c r="V233" t="s">
        <v>406</v>
      </c>
      <c r="X233" s="2" t="str">
        <f t="shared" si="12"/>
        <v>2809-03-12</v>
      </c>
      <c r="Y233" s="2" t="str">
        <f t="shared" si="13"/>
        <v>2816-04-16</v>
      </c>
      <c r="Z233">
        <f t="shared" si="14"/>
        <v>7.0965092402464069</v>
      </c>
      <c r="AA233" t="str">
        <f t="shared" si="15"/>
        <v>R</v>
      </c>
    </row>
    <row r="234" spans="1:27" ht="17" x14ac:dyDescent="0.2">
      <c r="A234" t="s">
        <v>119</v>
      </c>
      <c r="B234">
        <v>118</v>
      </c>
      <c r="C234">
        <v>102</v>
      </c>
      <c r="D234">
        <v>17</v>
      </c>
      <c r="E234">
        <v>9</v>
      </c>
      <c r="F234">
        <v>20</v>
      </c>
      <c r="G234">
        <v>10</v>
      </c>
      <c r="H234">
        <v>45</v>
      </c>
      <c r="I234">
        <v>124</v>
      </c>
      <c r="J234" t="s">
        <v>1129</v>
      </c>
      <c r="K234">
        <v>2</v>
      </c>
      <c r="L234" t="s">
        <v>326</v>
      </c>
      <c r="M234" t="s">
        <v>971</v>
      </c>
      <c r="N234" t="s">
        <v>344</v>
      </c>
      <c r="O234">
        <v>4</v>
      </c>
      <c r="P234">
        <v>4</v>
      </c>
      <c r="Q234">
        <v>3</v>
      </c>
      <c r="R234" t="s">
        <v>326</v>
      </c>
      <c r="S234" t="s">
        <v>972</v>
      </c>
      <c r="T234" t="s">
        <v>973</v>
      </c>
      <c r="U234" t="s">
        <v>326</v>
      </c>
      <c r="V234" t="s">
        <v>406</v>
      </c>
      <c r="X234" s="2" t="str">
        <f t="shared" si="12"/>
        <v>2809-05-28</v>
      </c>
      <c r="Y234" s="2" t="str">
        <f t="shared" si="13"/>
        <v>2816-06-10</v>
      </c>
      <c r="Z234">
        <f t="shared" si="14"/>
        <v>7.0362765229295006</v>
      </c>
      <c r="AA234" t="str">
        <f t="shared" si="15"/>
        <v>R</v>
      </c>
    </row>
    <row r="235" spans="1:27" ht="17" x14ac:dyDescent="0.2">
      <c r="A235" t="s">
        <v>283</v>
      </c>
      <c r="B235">
        <v>99</v>
      </c>
      <c r="C235">
        <v>104</v>
      </c>
      <c r="D235">
        <v>23</v>
      </c>
      <c r="E235">
        <v>11</v>
      </c>
      <c r="F235">
        <v>23</v>
      </c>
      <c r="G235">
        <v>12</v>
      </c>
      <c r="H235">
        <v>47</v>
      </c>
      <c r="I235">
        <v>123</v>
      </c>
      <c r="J235" t="s">
        <v>1129</v>
      </c>
      <c r="K235">
        <v>2</v>
      </c>
      <c r="L235" t="s">
        <v>326</v>
      </c>
      <c r="M235" t="s">
        <v>974</v>
      </c>
      <c r="N235" t="s">
        <v>344</v>
      </c>
      <c r="O235">
        <v>5</v>
      </c>
      <c r="P235">
        <v>5</v>
      </c>
      <c r="Q235" t="s">
        <v>326</v>
      </c>
      <c r="R235" t="s">
        <v>326</v>
      </c>
      <c r="S235" t="s">
        <v>975</v>
      </c>
      <c r="T235" t="s">
        <v>326</v>
      </c>
      <c r="U235" t="s">
        <v>326</v>
      </c>
      <c r="V235" t="s">
        <v>406</v>
      </c>
      <c r="X235" s="2" t="str">
        <f t="shared" si="12"/>
        <v>2809-02-22</v>
      </c>
      <c r="Y235" s="2" t="str">
        <f t="shared" si="13"/>
        <v>2816-04-29</v>
      </c>
      <c r="Z235">
        <f t="shared" si="14"/>
        <v>7.1813826146475019</v>
      </c>
      <c r="AA235" t="str">
        <f t="shared" si="15"/>
        <v>R</v>
      </c>
    </row>
    <row r="236" spans="1:27" ht="17" x14ac:dyDescent="0.2">
      <c r="A236" t="s">
        <v>284</v>
      </c>
      <c r="B236">
        <v>112</v>
      </c>
      <c r="C236">
        <v>86</v>
      </c>
      <c r="D236">
        <v>30</v>
      </c>
      <c r="E236">
        <v>15</v>
      </c>
      <c r="F236">
        <v>26</v>
      </c>
      <c r="G236">
        <v>14</v>
      </c>
      <c r="H236">
        <v>38</v>
      </c>
      <c r="I236">
        <v>115</v>
      </c>
      <c r="J236" t="s">
        <v>1129</v>
      </c>
      <c r="K236">
        <v>2</v>
      </c>
      <c r="L236" t="s">
        <v>326</v>
      </c>
      <c r="M236" t="s">
        <v>976</v>
      </c>
      <c r="N236" t="s">
        <v>344</v>
      </c>
      <c r="O236">
        <v>5</v>
      </c>
      <c r="P236">
        <v>5</v>
      </c>
      <c r="Q236" t="s">
        <v>326</v>
      </c>
      <c r="R236" t="s">
        <v>326</v>
      </c>
      <c r="S236" t="s">
        <v>940</v>
      </c>
      <c r="T236" t="s">
        <v>326</v>
      </c>
      <c r="U236" t="s">
        <v>326</v>
      </c>
      <c r="V236" t="s">
        <v>397</v>
      </c>
      <c r="X236" s="2" t="str">
        <f t="shared" si="12"/>
        <v>2809-10-30</v>
      </c>
      <c r="Y236" s="2" t="str">
        <f t="shared" si="13"/>
        <v>2816-11-14</v>
      </c>
      <c r="Z236">
        <f t="shared" si="14"/>
        <v>7.0417522245037647</v>
      </c>
      <c r="AA236" t="str">
        <f t="shared" si="15"/>
        <v>R</v>
      </c>
    </row>
    <row r="237" spans="1:27" ht="17" x14ac:dyDescent="0.2">
      <c r="A237" t="s">
        <v>120</v>
      </c>
      <c r="B237">
        <v>91</v>
      </c>
      <c r="C237">
        <v>96</v>
      </c>
      <c r="D237">
        <v>13</v>
      </c>
      <c r="E237">
        <v>7</v>
      </c>
      <c r="F237">
        <v>18</v>
      </c>
      <c r="G237">
        <v>9</v>
      </c>
      <c r="H237">
        <v>30</v>
      </c>
      <c r="I237">
        <v>95</v>
      </c>
      <c r="J237" t="s">
        <v>1129</v>
      </c>
      <c r="K237">
        <v>2</v>
      </c>
      <c r="L237" t="s">
        <v>326</v>
      </c>
      <c r="M237" t="s">
        <v>977</v>
      </c>
      <c r="N237" t="s">
        <v>344</v>
      </c>
      <c r="O237">
        <v>5</v>
      </c>
      <c r="P237">
        <v>5</v>
      </c>
      <c r="Q237">
        <v>5</v>
      </c>
      <c r="R237" t="s">
        <v>326</v>
      </c>
      <c r="S237" t="s">
        <v>978</v>
      </c>
      <c r="T237" t="s">
        <v>979</v>
      </c>
      <c r="U237" t="s">
        <v>326</v>
      </c>
      <c r="V237" t="s">
        <v>406</v>
      </c>
      <c r="X237" s="2" t="str">
        <f t="shared" si="12"/>
        <v>2809-04-02</v>
      </c>
      <c r="Y237" s="2" t="str">
        <f t="shared" si="13"/>
        <v>2816-09-19</v>
      </c>
      <c r="Z237">
        <f t="shared" si="14"/>
        <v>7.4661190965092405</v>
      </c>
      <c r="AA237" t="str">
        <f t="shared" si="15"/>
        <v>R</v>
      </c>
    </row>
    <row r="238" spans="1:27" ht="17" x14ac:dyDescent="0.2">
      <c r="A238" t="s">
        <v>285</v>
      </c>
      <c r="B238">
        <v>118</v>
      </c>
      <c r="C238">
        <v>86</v>
      </c>
      <c r="D238">
        <v>21</v>
      </c>
      <c r="E238">
        <v>10</v>
      </c>
      <c r="F238">
        <v>24</v>
      </c>
      <c r="G238">
        <v>12</v>
      </c>
      <c r="H238">
        <v>40</v>
      </c>
      <c r="I238">
        <v>115</v>
      </c>
      <c r="J238" t="s">
        <v>1132</v>
      </c>
      <c r="K238">
        <v>2</v>
      </c>
      <c r="L238" t="s">
        <v>326</v>
      </c>
      <c r="M238" t="s">
        <v>980</v>
      </c>
      <c r="N238" t="s">
        <v>355</v>
      </c>
      <c r="O238">
        <v>4</v>
      </c>
      <c r="P238">
        <v>4</v>
      </c>
      <c r="Q238" t="s">
        <v>326</v>
      </c>
      <c r="R238" t="s">
        <v>326</v>
      </c>
      <c r="S238" t="s">
        <v>718</v>
      </c>
      <c r="T238" t="s">
        <v>326</v>
      </c>
      <c r="U238" t="s">
        <v>326</v>
      </c>
      <c r="V238" t="s">
        <v>406</v>
      </c>
      <c r="X238" s="2" t="str">
        <f t="shared" si="12"/>
        <v>2810-02-10</v>
      </c>
      <c r="Y238" s="2" t="str">
        <f t="shared" si="13"/>
        <v>2817-03-07</v>
      </c>
      <c r="Z238">
        <f t="shared" si="14"/>
        <v>7.0691307323750854</v>
      </c>
      <c r="AA238" t="str">
        <f t="shared" si="15"/>
        <v>R</v>
      </c>
    </row>
    <row r="239" spans="1:27" ht="17" x14ac:dyDescent="0.2">
      <c r="A239" t="s">
        <v>121</v>
      </c>
      <c r="B239">
        <v>114</v>
      </c>
      <c r="C239">
        <v>104</v>
      </c>
      <c r="D239">
        <v>16</v>
      </c>
      <c r="E239">
        <v>9</v>
      </c>
      <c r="F239">
        <v>20</v>
      </c>
      <c r="G239">
        <v>10</v>
      </c>
      <c r="H239">
        <v>18</v>
      </c>
      <c r="I239">
        <v>83</v>
      </c>
      <c r="J239" t="s">
        <v>1129</v>
      </c>
      <c r="K239">
        <v>2</v>
      </c>
      <c r="L239" t="s">
        <v>326</v>
      </c>
      <c r="M239" t="s">
        <v>981</v>
      </c>
      <c r="N239" t="s">
        <v>355</v>
      </c>
      <c r="O239">
        <v>5</v>
      </c>
      <c r="P239">
        <v>5</v>
      </c>
      <c r="Q239">
        <v>5</v>
      </c>
      <c r="R239" t="s">
        <v>326</v>
      </c>
      <c r="S239" t="s">
        <v>982</v>
      </c>
      <c r="T239" t="s">
        <v>983</v>
      </c>
      <c r="U239" t="s">
        <v>326</v>
      </c>
      <c r="V239" t="s">
        <v>406</v>
      </c>
      <c r="X239" s="2" t="str">
        <f t="shared" si="12"/>
        <v>2809-11-01</v>
      </c>
      <c r="Y239" s="2" t="str">
        <f t="shared" si="13"/>
        <v>2816-12-17</v>
      </c>
      <c r="Z239">
        <f t="shared" si="14"/>
        <v>7.1266255989048597</v>
      </c>
      <c r="AA239" t="str">
        <f t="shared" si="15"/>
        <v>R</v>
      </c>
    </row>
    <row r="240" spans="1:27" ht="17" x14ac:dyDescent="0.2">
      <c r="A240" t="s">
        <v>122</v>
      </c>
      <c r="B240">
        <v>116</v>
      </c>
      <c r="C240">
        <v>104</v>
      </c>
      <c r="D240">
        <v>17</v>
      </c>
      <c r="E240">
        <v>9</v>
      </c>
      <c r="F240">
        <v>24</v>
      </c>
      <c r="G240">
        <v>12</v>
      </c>
      <c r="H240">
        <v>27</v>
      </c>
      <c r="I240">
        <v>97</v>
      </c>
      <c r="J240" t="s">
        <v>1129</v>
      </c>
      <c r="K240">
        <v>2</v>
      </c>
      <c r="L240" t="s">
        <v>326</v>
      </c>
      <c r="M240" t="s">
        <v>984</v>
      </c>
      <c r="N240" t="s">
        <v>344</v>
      </c>
      <c r="O240">
        <v>5</v>
      </c>
      <c r="P240">
        <v>5</v>
      </c>
      <c r="Q240" t="s">
        <v>326</v>
      </c>
      <c r="R240" t="s">
        <v>326</v>
      </c>
      <c r="S240" t="s">
        <v>985</v>
      </c>
      <c r="T240" t="s">
        <v>326</v>
      </c>
      <c r="U240" t="s">
        <v>326</v>
      </c>
      <c r="V240" t="s">
        <v>397</v>
      </c>
      <c r="X240" s="2" t="str">
        <f t="shared" si="12"/>
        <v>2809-11-15</v>
      </c>
      <c r="Y240" s="2" t="str">
        <f t="shared" si="13"/>
        <v>2816-12-22</v>
      </c>
      <c r="Z240">
        <f t="shared" si="14"/>
        <v>7.1019849418206711</v>
      </c>
      <c r="AA240" t="str">
        <f t="shared" si="15"/>
        <v>R</v>
      </c>
    </row>
    <row r="241" spans="1:27" ht="17" x14ac:dyDescent="0.2">
      <c r="A241" t="s">
        <v>286</v>
      </c>
      <c r="B241">
        <v>105</v>
      </c>
      <c r="C241">
        <v>105</v>
      </c>
      <c r="D241">
        <v>19</v>
      </c>
      <c r="E241">
        <v>9</v>
      </c>
      <c r="F241">
        <v>26</v>
      </c>
      <c r="G241">
        <v>14</v>
      </c>
      <c r="H241">
        <v>44</v>
      </c>
      <c r="I241">
        <v>108</v>
      </c>
      <c r="J241" t="s">
        <v>1129</v>
      </c>
      <c r="K241">
        <v>2</v>
      </c>
      <c r="L241" t="s">
        <v>326</v>
      </c>
      <c r="M241" t="s">
        <v>986</v>
      </c>
      <c r="N241" t="s">
        <v>344</v>
      </c>
      <c r="O241">
        <v>4</v>
      </c>
      <c r="P241">
        <v>4</v>
      </c>
      <c r="Q241" t="s">
        <v>326</v>
      </c>
      <c r="R241" t="s">
        <v>326</v>
      </c>
      <c r="S241" t="s">
        <v>987</v>
      </c>
      <c r="T241" t="s">
        <v>326</v>
      </c>
      <c r="U241" t="s">
        <v>326</v>
      </c>
      <c r="V241" t="s">
        <v>397</v>
      </c>
      <c r="X241" s="2" t="str">
        <f t="shared" si="12"/>
        <v>2809-04-08</v>
      </c>
      <c r="Y241" s="2" t="str">
        <f t="shared" si="13"/>
        <v>2817-02-08</v>
      </c>
      <c r="Z241">
        <f t="shared" si="14"/>
        <v>7.8390629753574688</v>
      </c>
      <c r="AA241" t="str">
        <f t="shared" si="15"/>
        <v>R</v>
      </c>
    </row>
    <row r="242" spans="1:27" ht="17" x14ac:dyDescent="0.2">
      <c r="A242" t="s">
        <v>287</v>
      </c>
      <c r="B242">
        <v>134</v>
      </c>
      <c r="C242">
        <v>105</v>
      </c>
      <c r="D242">
        <v>26</v>
      </c>
      <c r="E242">
        <v>10</v>
      </c>
      <c r="F242">
        <v>26</v>
      </c>
      <c r="G242">
        <v>14</v>
      </c>
      <c r="H242">
        <v>50</v>
      </c>
      <c r="I242">
        <v>115</v>
      </c>
      <c r="J242" t="s">
        <v>1129</v>
      </c>
      <c r="K242">
        <v>2</v>
      </c>
      <c r="L242" t="s">
        <v>326</v>
      </c>
      <c r="M242" t="s">
        <v>988</v>
      </c>
      <c r="N242" t="s">
        <v>344</v>
      </c>
      <c r="O242">
        <v>5</v>
      </c>
      <c r="P242">
        <v>5</v>
      </c>
      <c r="Q242" t="s">
        <v>326</v>
      </c>
      <c r="R242" t="s">
        <v>326</v>
      </c>
      <c r="S242" t="s">
        <v>989</v>
      </c>
      <c r="T242" t="s">
        <v>326</v>
      </c>
      <c r="U242" t="s">
        <v>326</v>
      </c>
      <c r="V242" t="s">
        <v>397</v>
      </c>
      <c r="X242" s="2" t="str">
        <f t="shared" si="12"/>
        <v>2809-06-01</v>
      </c>
      <c r="Y242" s="2" t="str">
        <f t="shared" si="13"/>
        <v>2817-05-30</v>
      </c>
      <c r="Z242">
        <f t="shared" si="14"/>
        <v>7.9951323395193183</v>
      </c>
      <c r="AA242" t="str">
        <f t="shared" si="15"/>
        <v>R</v>
      </c>
    </row>
    <row r="243" spans="1:27" ht="17" x14ac:dyDescent="0.2">
      <c r="A243" t="s">
        <v>288</v>
      </c>
      <c r="B243">
        <v>85</v>
      </c>
      <c r="C243">
        <v>76</v>
      </c>
      <c r="D243">
        <v>3</v>
      </c>
      <c r="E243">
        <v>3</v>
      </c>
      <c r="F243">
        <v>7</v>
      </c>
      <c r="G243">
        <v>3</v>
      </c>
      <c r="H243">
        <v>15</v>
      </c>
      <c r="I243">
        <v>67</v>
      </c>
      <c r="J243" t="s">
        <v>1129</v>
      </c>
      <c r="K243">
        <v>2</v>
      </c>
      <c r="L243" t="s">
        <v>326</v>
      </c>
      <c r="M243" t="s">
        <v>990</v>
      </c>
      <c r="N243" t="s">
        <v>344</v>
      </c>
      <c r="O243">
        <v>5</v>
      </c>
      <c r="P243">
        <v>5</v>
      </c>
      <c r="Q243" t="s">
        <v>326</v>
      </c>
      <c r="R243" t="s">
        <v>326</v>
      </c>
      <c r="S243" t="s">
        <v>991</v>
      </c>
      <c r="T243" t="s">
        <v>326</v>
      </c>
      <c r="U243" t="s">
        <v>326</v>
      </c>
      <c r="V243" t="s">
        <v>397</v>
      </c>
      <c r="X243" s="2" t="str">
        <f t="shared" si="12"/>
        <v>2809-02-07</v>
      </c>
      <c r="Y243" s="2" t="str">
        <f t="shared" si="13"/>
        <v>2816-08-20</v>
      </c>
      <c r="Z243">
        <f t="shared" si="14"/>
        <v>7.5318275154004111</v>
      </c>
      <c r="AA243" t="str">
        <f t="shared" si="15"/>
        <v>R</v>
      </c>
    </row>
    <row r="244" spans="1:27" ht="17" x14ac:dyDescent="0.2">
      <c r="A244" t="s">
        <v>123</v>
      </c>
      <c r="B244">
        <v>126</v>
      </c>
      <c r="C244">
        <v>93</v>
      </c>
      <c r="D244">
        <v>15</v>
      </c>
      <c r="E244">
        <v>7</v>
      </c>
      <c r="F244">
        <v>25</v>
      </c>
      <c r="G244">
        <v>13</v>
      </c>
      <c r="H244">
        <v>44</v>
      </c>
      <c r="I244">
        <v>108</v>
      </c>
      <c r="J244" t="s">
        <v>1129</v>
      </c>
      <c r="K244">
        <v>2</v>
      </c>
      <c r="L244" t="s">
        <v>326</v>
      </c>
      <c r="M244" t="s">
        <v>992</v>
      </c>
      <c r="N244" t="s">
        <v>344</v>
      </c>
      <c r="O244">
        <v>5</v>
      </c>
      <c r="P244">
        <v>5</v>
      </c>
      <c r="Q244">
        <v>5</v>
      </c>
      <c r="R244" t="s">
        <v>326</v>
      </c>
      <c r="S244" t="s">
        <v>993</v>
      </c>
      <c r="T244" t="s">
        <v>358</v>
      </c>
      <c r="U244" t="s">
        <v>326</v>
      </c>
      <c r="V244" t="s">
        <v>397</v>
      </c>
      <c r="X244" s="2" t="str">
        <f t="shared" si="12"/>
        <v>2808-12-20</v>
      </c>
      <c r="Y244" s="2" t="str">
        <f t="shared" si="13"/>
        <v>2816-11-01</v>
      </c>
      <c r="Z244">
        <f t="shared" si="14"/>
        <v>7.8640510948905114</v>
      </c>
      <c r="AA244" t="str">
        <f t="shared" si="15"/>
        <v>R</v>
      </c>
    </row>
    <row r="245" spans="1:27" ht="17" x14ac:dyDescent="0.2">
      <c r="A245" t="s">
        <v>289</v>
      </c>
      <c r="B245">
        <v>95</v>
      </c>
      <c r="C245">
        <v>75</v>
      </c>
      <c r="D245">
        <v>19</v>
      </c>
      <c r="E245">
        <v>8</v>
      </c>
      <c r="F245">
        <v>22</v>
      </c>
      <c r="G245">
        <v>9</v>
      </c>
      <c r="H245">
        <v>36</v>
      </c>
      <c r="I245">
        <v>94</v>
      </c>
      <c r="J245" t="s">
        <v>1128</v>
      </c>
      <c r="K245">
        <v>2</v>
      </c>
      <c r="L245" t="s">
        <v>326</v>
      </c>
      <c r="M245" t="s">
        <v>994</v>
      </c>
      <c r="N245" t="s">
        <v>344</v>
      </c>
      <c r="O245">
        <v>5</v>
      </c>
      <c r="P245">
        <v>5</v>
      </c>
      <c r="Q245">
        <v>5</v>
      </c>
      <c r="R245" t="s">
        <v>326</v>
      </c>
      <c r="S245" t="s">
        <v>995</v>
      </c>
      <c r="T245" t="s">
        <v>996</v>
      </c>
      <c r="U245" t="s">
        <v>326</v>
      </c>
      <c r="V245" t="s">
        <v>654</v>
      </c>
      <c r="X245" s="2" t="str">
        <f t="shared" si="12"/>
        <v>2808-11-19</v>
      </c>
      <c r="Y245" s="2" t="str">
        <f t="shared" si="13"/>
        <v>2816-11-28</v>
      </c>
      <c r="Z245">
        <f t="shared" si="14"/>
        <v>8.022810218978103</v>
      </c>
      <c r="AA245" t="str">
        <f t="shared" si="15"/>
        <v>R</v>
      </c>
    </row>
    <row r="246" spans="1:27" ht="17" x14ac:dyDescent="0.2">
      <c r="A246" t="s">
        <v>124</v>
      </c>
      <c r="B246">
        <v>93</v>
      </c>
      <c r="C246">
        <v>93</v>
      </c>
      <c r="D246">
        <v>21</v>
      </c>
      <c r="E246">
        <v>10</v>
      </c>
      <c r="F246">
        <v>20</v>
      </c>
      <c r="G246">
        <v>10</v>
      </c>
      <c r="H246">
        <v>39</v>
      </c>
      <c r="I246">
        <v>115</v>
      </c>
      <c r="J246" t="s">
        <v>1129</v>
      </c>
      <c r="K246">
        <v>2</v>
      </c>
      <c r="L246" t="s">
        <v>326</v>
      </c>
      <c r="M246" t="s">
        <v>980</v>
      </c>
      <c r="N246" t="s">
        <v>355</v>
      </c>
      <c r="O246">
        <v>5</v>
      </c>
      <c r="P246">
        <v>5</v>
      </c>
      <c r="Q246" t="s">
        <v>326</v>
      </c>
      <c r="R246" t="s">
        <v>326</v>
      </c>
      <c r="S246" t="s">
        <v>400</v>
      </c>
      <c r="T246" t="s">
        <v>326</v>
      </c>
      <c r="U246" t="s">
        <v>326</v>
      </c>
      <c r="V246" t="s">
        <v>406</v>
      </c>
      <c r="X246" s="2" t="str">
        <f t="shared" si="12"/>
        <v>2810-02-10</v>
      </c>
      <c r="Y246" s="2" t="str">
        <f t="shared" si="13"/>
        <v>2817-03-23</v>
      </c>
      <c r="Z246">
        <f t="shared" si="14"/>
        <v>7.1129363449691994</v>
      </c>
      <c r="AA246" t="str">
        <f t="shared" si="15"/>
        <v>R</v>
      </c>
    </row>
    <row r="247" spans="1:27" ht="17" x14ac:dyDescent="0.2">
      <c r="A247" t="s">
        <v>125</v>
      </c>
      <c r="B247">
        <v>147</v>
      </c>
      <c r="C247">
        <v>104</v>
      </c>
      <c r="D247">
        <v>17</v>
      </c>
      <c r="E247">
        <v>9</v>
      </c>
      <c r="F247">
        <v>24</v>
      </c>
      <c r="G247">
        <v>12</v>
      </c>
      <c r="H247">
        <v>42</v>
      </c>
      <c r="I247">
        <v>118</v>
      </c>
      <c r="J247" t="s">
        <v>1129</v>
      </c>
      <c r="K247">
        <v>2</v>
      </c>
      <c r="L247" t="s">
        <v>326</v>
      </c>
      <c r="M247" t="s">
        <v>997</v>
      </c>
      <c r="N247" t="s">
        <v>355</v>
      </c>
      <c r="O247">
        <v>5</v>
      </c>
      <c r="P247">
        <v>5</v>
      </c>
      <c r="Q247" t="s">
        <v>326</v>
      </c>
      <c r="R247" t="s">
        <v>326</v>
      </c>
      <c r="S247" t="s">
        <v>550</v>
      </c>
      <c r="T247" t="s">
        <v>326</v>
      </c>
      <c r="U247" t="s">
        <v>326</v>
      </c>
      <c r="V247" t="s">
        <v>397</v>
      </c>
      <c r="X247" s="2" t="str">
        <f t="shared" si="12"/>
        <v>2810-03-18</v>
      </c>
      <c r="Y247" s="2" t="str">
        <f t="shared" si="13"/>
        <v>2817-05-07</v>
      </c>
      <c r="Z247">
        <f t="shared" si="14"/>
        <v>7.137577002053388</v>
      </c>
      <c r="AA247" t="str">
        <f t="shared" si="15"/>
        <v>R</v>
      </c>
    </row>
    <row r="248" spans="1:27" ht="17" x14ac:dyDescent="0.2">
      <c r="A248" t="s">
        <v>126</v>
      </c>
      <c r="B248">
        <v>110</v>
      </c>
      <c r="C248">
        <v>96</v>
      </c>
      <c r="D248">
        <v>29</v>
      </c>
      <c r="E248">
        <v>14</v>
      </c>
      <c r="F248">
        <v>25</v>
      </c>
      <c r="G248">
        <v>13</v>
      </c>
      <c r="H248">
        <v>46</v>
      </c>
      <c r="I248">
        <v>123</v>
      </c>
      <c r="J248" t="s">
        <v>1129</v>
      </c>
      <c r="K248">
        <v>2</v>
      </c>
      <c r="L248" t="s">
        <v>326</v>
      </c>
      <c r="M248" t="s">
        <v>998</v>
      </c>
      <c r="N248" t="s">
        <v>344</v>
      </c>
      <c r="O248">
        <v>4</v>
      </c>
      <c r="P248">
        <v>4</v>
      </c>
      <c r="Q248" t="s">
        <v>326</v>
      </c>
      <c r="R248" t="s">
        <v>326</v>
      </c>
      <c r="S248" t="s">
        <v>834</v>
      </c>
      <c r="T248" t="s">
        <v>326</v>
      </c>
      <c r="U248" t="s">
        <v>326</v>
      </c>
      <c r="V248" t="s">
        <v>397</v>
      </c>
      <c r="X248" s="2" t="str">
        <f t="shared" si="12"/>
        <v>2810-01-06</v>
      </c>
      <c r="Y248" s="2" t="str">
        <f t="shared" si="13"/>
        <v>2817-03-21</v>
      </c>
      <c r="Z248">
        <f t="shared" si="14"/>
        <v>7.2032854209445585</v>
      </c>
      <c r="AA248" t="str">
        <f t="shared" si="15"/>
        <v>R</v>
      </c>
    </row>
    <row r="249" spans="1:27" ht="17" x14ac:dyDescent="0.2">
      <c r="A249" t="s">
        <v>127</v>
      </c>
      <c r="B249">
        <v>97</v>
      </c>
      <c r="C249">
        <v>85</v>
      </c>
      <c r="D249">
        <v>26</v>
      </c>
      <c r="E249">
        <v>12</v>
      </c>
      <c r="F249">
        <v>17</v>
      </c>
      <c r="G249">
        <v>8</v>
      </c>
      <c r="H249">
        <v>45</v>
      </c>
      <c r="I249">
        <v>118</v>
      </c>
      <c r="J249" t="s">
        <v>1129</v>
      </c>
      <c r="K249">
        <v>2</v>
      </c>
      <c r="L249" t="s">
        <v>326</v>
      </c>
      <c r="M249" t="s">
        <v>641</v>
      </c>
      <c r="N249" t="s">
        <v>355</v>
      </c>
      <c r="O249">
        <v>4</v>
      </c>
      <c r="P249">
        <v>4</v>
      </c>
      <c r="Q249">
        <v>5</v>
      </c>
      <c r="R249" t="s">
        <v>326</v>
      </c>
      <c r="S249" t="s">
        <v>589</v>
      </c>
      <c r="T249" t="s">
        <v>999</v>
      </c>
      <c r="U249" t="s">
        <v>326</v>
      </c>
      <c r="V249" t="s">
        <v>397</v>
      </c>
      <c r="X249" s="2" t="str">
        <f t="shared" si="12"/>
        <v>2809-09-12</v>
      </c>
      <c r="Y249" s="2" t="str">
        <f t="shared" si="13"/>
        <v>2817-02-01</v>
      </c>
      <c r="Z249">
        <f t="shared" si="14"/>
        <v>7.390021296014603</v>
      </c>
      <c r="AA249" t="str">
        <f t="shared" si="15"/>
        <v>R</v>
      </c>
    </row>
    <row r="250" spans="1:27" ht="17" x14ac:dyDescent="0.2">
      <c r="A250" t="s">
        <v>290</v>
      </c>
      <c r="B250">
        <v>99</v>
      </c>
      <c r="C250">
        <v>61</v>
      </c>
      <c r="D250">
        <v>13</v>
      </c>
      <c r="E250">
        <v>8</v>
      </c>
      <c r="F250">
        <v>20</v>
      </c>
      <c r="G250">
        <v>10</v>
      </c>
      <c r="H250">
        <v>27</v>
      </c>
      <c r="I250">
        <v>96</v>
      </c>
      <c r="J250" t="s">
        <v>1129</v>
      </c>
      <c r="K250">
        <v>2</v>
      </c>
      <c r="L250" t="s">
        <v>326</v>
      </c>
      <c r="M250" t="s">
        <v>1000</v>
      </c>
      <c r="N250" t="s">
        <v>355</v>
      </c>
      <c r="O250">
        <v>5</v>
      </c>
      <c r="P250">
        <v>5</v>
      </c>
      <c r="Q250" t="s">
        <v>326</v>
      </c>
      <c r="R250" t="s">
        <v>326</v>
      </c>
      <c r="S250" t="s">
        <v>713</v>
      </c>
      <c r="T250" t="s">
        <v>326</v>
      </c>
      <c r="U250" t="s">
        <v>326</v>
      </c>
      <c r="V250" t="s">
        <v>326</v>
      </c>
      <c r="X250" s="2" t="str">
        <f t="shared" si="12"/>
        <v>2810-04-29</v>
      </c>
      <c r="Y250" s="2" t="str">
        <f t="shared" si="13"/>
        <v>2817-07-11</v>
      </c>
      <c r="Z250">
        <f t="shared" si="14"/>
        <v>7.2005475701574264</v>
      </c>
      <c r="AA250" t="str">
        <f t="shared" si="15"/>
        <v>R</v>
      </c>
    </row>
    <row r="251" spans="1:27" ht="17" x14ac:dyDescent="0.2">
      <c r="A251" t="s">
        <v>128</v>
      </c>
      <c r="B251">
        <v>100</v>
      </c>
      <c r="C251">
        <v>98</v>
      </c>
      <c r="D251">
        <v>16</v>
      </c>
      <c r="E251">
        <v>7</v>
      </c>
      <c r="F251">
        <v>24</v>
      </c>
      <c r="G251">
        <v>10</v>
      </c>
      <c r="H251">
        <v>41</v>
      </c>
      <c r="I251">
        <v>102</v>
      </c>
      <c r="J251" t="s">
        <v>1129</v>
      </c>
      <c r="K251">
        <v>2</v>
      </c>
      <c r="L251" t="s">
        <v>326</v>
      </c>
      <c r="M251" t="s">
        <v>1001</v>
      </c>
      <c r="N251" t="s">
        <v>344</v>
      </c>
      <c r="O251">
        <v>5</v>
      </c>
      <c r="P251">
        <v>5</v>
      </c>
      <c r="Q251">
        <v>5</v>
      </c>
      <c r="R251" t="s">
        <v>326</v>
      </c>
      <c r="S251" t="s">
        <v>841</v>
      </c>
      <c r="T251" t="s">
        <v>1002</v>
      </c>
      <c r="U251" t="s">
        <v>326</v>
      </c>
      <c r="V251" t="s">
        <v>397</v>
      </c>
      <c r="X251" s="2" t="str">
        <f t="shared" si="12"/>
        <v>2809-06-18</v>
      </c>
      <c r="Y251" s="2" t="str">
        <f t="shared" si="13"/>
        <v>2817-08-16</v>
      </c>
      <c r="Z251">
        <f t="shared" si="14"/>
        <v>8.1621539397627014</v>
      </c>
      <c r="AA251" t="str">
        <f t="shared" si="15"/>
        <v>R</v>
      </c>
    </row>
    <row r="252" spans="1:27" ht="17" x14ac:dyDescent="0.2">
      <c r="A252" t="s">
        <v>129</v>
      </c>
      <c r="B252">
        <v>119</v>
      </c>
      <c r="C252">
        <v>105</v>
      </c>
      <c r="D252">
        <v>24</v>
      </c>
      <c r="E252">
        <v>11</v>
      </c>
      <c r="F252">
        <v>25</v>
      </c>
      <c r="G252">
        <v>13</v>
      </c>
      <c r="H252">
        <v>31</v>
      </c>
      <c r="I252">
        <v>98</v>
      </c>
      <c r="J252" t="s">
        <v>1129</v>
      </c>
      <c r="K252">
        <v>2</v>
      </c>
      <c r="L252" t="s">
        <v>326</v>
      </c>
      <c r="M252" t="s">
        <v>1003</v>
      </c>
      <c r="N252" t="s">
        <v>344</v>
      </c>
      <c r="O252">
        <v>4</v>
      </c>
      <c r="P252">
        <v>4</v>
      </c>
      <c r="Q252" t="s">
        <v>326</v>
      </c>
      <c r="R252" t="s">
        <v>326</v>
      </c>
      <c r="S252" t="s">
        <v>1004</v>
      </c>
      <c r="T252" t="s">
        <v>326</v>
      </c>
      <c r="U252" t="s">
        <v>326</v>
      </c>
      <c r="V252" t="s">
        <v>397</v>
      </c>
      <c r="X252" s="2" t="str">
        <f t="shared" si="12"/>
        <v>2810-03-23</v>
      </c>
      <c r="Y252" s="2" t="str">
        <f t="shared" si="13"/>
        <v>2817-09-06</v>
      </c>
      <c r="Z252">
        <f t="shared" si="14"/>
        <v>7.4579055441478443</v>
      </c>
      <c r="AA252" t="str">
        <f t="shared" si="15"/>
        <v>R</v>
      </c>
    </row>
    <row r="253" spans="1:27" ht="17" x14ac:dyDescent="0.2">
      <c r="A253" t="s">
        <v>291</v>
      </c>
      <c r="B253">
        <v>100</v>
      </c>
      <c r="C253">
        <v>102</v>
      </c>
      <c r="D253">
        <v>17</v>
      </c>
      <c r="E253">
        <v>8</v>
      </c>
      <c r="F253">
        <v>21</v>
      </c>
      <c r="G253">
        <v>10</v>
      </c>
      <c r="H253">
        <v>50</v>
      </c>
      <c r="I253">
        <v>120</v>
      </c>
      <c r="J253" t="s">
        <v>1129</v>
      </c>
      <c r="K253">
        <v>2</v>
      </c>
      <c r="L253" t="s">
        <v>326</v>
      </c>
      <c r="M253" t="s">
        <v>1005</v>
      </c>
      <c r="N253" t="s">
        <v>344</v>
      </c>
      <c r="O253">
        <v>5</v>
      </c>
      <c r="P253">
        <v>5</v>
      </c>
      <c r="Q253" t="s">
        <v>326</v>
      </c>
      <c r="R253" t="s">
        <v>326</v>
      </c>
      <c r="S253" t="s">
        <v>1006</v>
      </c>
      <c r="T253" t="s">
        <v>326</v>
      </c>
      <c r="U253" t="s">
        <v>326</v>
      </c>
      <c r="V253" t="s">
        <v>397</v>
      </c>
      <c r="X253" s="2" t="str">
        <f t="shared" si="12"/>
        <v>2809-05-14</v>
      </c>
      <c r="Y253" s="2" t="str">
        <f t="shared" si="13"/>
        <v>2817-01-02</v>
      </c>
      <c r="Z253">
        <f t="shared" si="14"/>
        <v>7.6391846668694861</v>
      </c>
      <c r="AA253" t="str">
        <f t="shared" si="15"/>
        <v>R</v>
      </c>
    </row>
    <row r="254" spans="1:27" ht="17" x14ac:dyDescent="0.2">
      <c r="A254" t="s">
        <v>130</v>
      </c>
      <c r="B254">
        <v>108</v>
      </c>
      <c r="C254">
        <v>98</v>
      </c>
      <c r="D254">
        <v>17</v>
      </c>
      <c r="E254">
        <v>8</v>
      </c>
      <c r="F254">
        <v>24</v>
      </c>
      <c r="G254">
        <v>12</v>
      </c>
      <c r="H254">
        <v>39</v>
      </c>
      <c r="I254">
        <v>102</v>
      </c>
      <c r="J254" t="s">
        <v>1129</v>
      </c>
      <c r="K254">
        <v>2</v>
      </c>
      <c r="L254" t="s">
        <v>326</v>
      </c>
      <c r="M254" t="s">
        <v>1007</v>
      </c>
      <c r="N254" t="s">
        <v>344</v>
      </c>
      <c r="O254">
        <v>5</v>
      </c>
      <c r="P254">
        <v>5</v>
      </c>
      <c r="Q254" t="s">
        <v>326</v>
      </c>
      <c r="R254" t="s">
        <v>326</v>
      </c>
      <c r="S254" t="s">
        <v>1008</v>
      </c>
      <c r="T254" t="s">
        <v>326</v>
      </c>
      <c r="U254" t="s">
        <v>326</v>
      </c>
      <c r="V254" t="s">
        <v>397</v>
      </c>
      <c r="X254" s="2" t="str">
        <f t="shared" si="12"/>
        <v>2809-04-09</v>
      </c>
      <c r="Y254" s="2" t="str">
        <f t="shared" si="13"/>
        <v>2817-03-10</v>
      </c>
      <c r="Z254">
        <f t="shared" si="14"/>
        <v>7.9184666869485856</v>
      </c>
      <c r="AA254" t="str">
        <f t="shared" si="15"/>
        <v>R</v>
      </c>
    </row>
    <row r="255" spans="1:27" ht="17" x14ac:dyDescent="0.2">
      <c r="A255" t="s">
        <v>131</v>
      </c>
      <c r="B255">
        <v>102</v>
      </c>
      <c r="C255">
        <v>80</v>
      </c>
      <c r="D255">
        <v>22</v>
      </c>
      <c r="E255">
        <v>10</v>
      </c>
      <c r="F255">
        <v>27</v>
      </c>
      <c r="G255">
        <v>15</v>
      </c>
      <c r="H255">
        <v>35</v>
      </c>
      <c r="I255">
        <v>96</v>
      </c>
      <c r="J255" t="s">
        <v>1129</v>
      </c>
      <c r="K255">
        <v>2</v>
      </c>
      <c r="L255" t="s">
        <v>326</v>
      </c>
      <c r="M255" t="s">
        <v>1009</v>
      </c>
      <c r="N255" t="s">
        <v>344</v>
      </c>
      <c r="O255">
        <v>5</v>
      </c>
      <c r="P255">
        <v>5</v>
      </c>
      <c r="Q255" t="s">
        <v>326</v>
      </c>
      <c r="R255" t="s">
        <v>326</v>
      </c>
      <c r="S255" t="s">
        <v>1010</v>
      </c>
      <c r="T255" t="s">
        <v>1011</v>
      </c>
      <c r="U255" t="s">
        <v>326</v>
      </c>
      <c r="V255" t="s">
        <v>397</v>
      </c>
      <c r="X255" s="2" t="str">
        <f t="shared" si="12"/>
        <v>2809-08-04</v>
      </c>
      <c r="Y255" s="2" t="str">
        <f t="shared" si="13"/>
        <v>2817-07-04</v>
      </c>
      <c r="Z255">
        <f t="shared" si="14"/>
        <v>7.9157286279282015</v>
      </c>
      <c r="AA255" t="str">
        <f t="shared" si="15"/>
        <v>R</v>
      </c>
    </row>
    <row r="256" spans="1:27" ht="17" x14ac:dyDescent="0.2">
      <c r="A256" t="s">
        <v>292</v>
      </c>
      <c r="B256">
        <v>76</v>
      </c>
      <c r="C256">
        <v>92</v>
      </c>
      <c r="D256">
        <v>17</v>
      </c>
      <c r="E256">
        <v>9</v>
      </c>
      <c r="F256">
        <v>24</v>
      </c>
      <c r="G256">
        <v>12</v>
      </c>
      <c r="H256">
        <v>44</v>
      </c>
      <c r="I256">
        <v>122</v>
      </c>
      <c r="J256" t="s">
        <v>1129</v>
      </c>
      <c r="K256">
        <v>2</v>
      </c>
      <c r="L256" t="s">
        <v>326</v>
      </c>
      <c r="M256" t="s">
        <v>1012</v>
      </c>
      <c r="N256" t="s">
        <v>344</v>
      </c>
      <c r="O256">
        <v>5</v>
      </c>
      <c r="P256">
        <v>5</v>
      </c>
      <c r="Q256" t="s">
        <v>326</v>
      </c>
      <c r="R256" t="s">
        <v>326</v>
      </c>
      <c r="S256" t="s">
        <v>1013</v>
      </c>
      <c r="T256" t="s">
        <v>326</v>
      </c>
      <c r="U256" t="s">
        <v>326</v>
      </c>
      <c r="V256" t="s">
        <v>406</v>
      </c>
      <c r="X256" s="2" t="str">
        <f t="shared" si="12"/>
        <v>2809-12-22</v>
      </c>
      <c r="Y256" s="2" t="str">
        <f t="shared" si="13"/>
        <v>2817-01-14</v>
      </c>
      <c r="Z256">
        <f t="shared" si="14"/>
        <v>7.0641922725889872</v>
      </c>
      <c r="AA256" t="str">
        <f t="shared" si="15"/>
        <v>R</v>
      </c>
    </row>
    <row r="257" spans="1:27" ht="17" x14ac:dyDescent="0.2">
      <c r="A257" t="s">
        <v>293</v>
      </c>
      <c r="B257">
        <v>87</v>
      </c>
      <c r="C257">
        <v>93</v>
      </c>
      <c r="D257">
        <v>18</v>
      </c>
      <c r="E257">
        <v>9</v>
      </c>
      <c r="F257">
        <v>24</v>
      </c>
      <c r="G257">
        <v>12</v>
      </c>
      <c r="H257">
        <v>40</v>
      </c>
      <c r="I257">
        <v>115</v>
      </c>
      <c r="J257" t="s">
        <v>1129</v>
      </c>
      <c r="K257">
        <v>2</v>
      </c>
      <c r="L257" t="s">
        <v>326</v>
      </c>
      <c r="M257" t="s">
        <v>1014</v>
      </c>
      <c r="N257" t="s">
        <v>344</v>
      </c>
      <c r="O257">
        <v>5</v>
      </c>
      <c r="P257" t="s">
        <v>326</v>
      </c>
      <c r="Q257" t="s">
        <v>326</v>
      </c>
      <c r="R257" t="s">
        <v>326</v>
      </c>
      <c r="S257" t="s">
        <v>1015</v>
      </c>
      <c r="T257" t="s">
        <v>326</v>
      </c>
      <c r="U257" t="s">
        <v>326</v>
      </c>
      <c r="V257" t="s">
        <v>406</v>
      </c>
      <c r="X257" s="2" t="str">
        <f t="shared" si="12"/>
        <v>2810-05-04</v>
      </c>
      <c r="Y257" s="2" t="str">
        <f t="shared" si="13"/>
        <v>2817-07-07</v>
      </c>
      <c r="Z257">
        <f t="shared" si="14"/>
        <v>7.1759069130732378</v>
      </c>
      <c r="AA257" t="str">
        <f t="shared" si="15"/>
        <v>R</v>
      </c>
    </row>
    <row r="258" spans="1:27" ht="17" x14ac:dyDescent="0.2">
      <c r="A258" t="s">
        <v>294</v>
      </c>
      <c r="B258">
        <v>77</v>
      </c>
      <c r="C258">
        <v>81</v>
      </c>
      <c r="D258">
        <v>26</v>
      </c>
      <c r="E258">
        <v>10</v>
      </c>
      <c r="F258">
        <v>23</v>
      </c>
      <c r="G258">
        <v>10</v>
      </c>
      <c r="H258">
        <v>53</v>
      </c>
      <c r="I258">
        <v>116</v>
      </c>
      <c r="J258" t="s">
        <v>1128</v>
      </c>
      <c r="K258">
        <v>2</v>
      </c>
      <c r="L258" t="s">
        <v>326</v>
      </c>
      <c r="M258" t="s">
        <v>730</v>
      </c>
      <c r="N258" t="s">
        <v>344</v>
      </c>
      <c r="O258">
        <v>5</v>
      </c>
      <c r="P258">
        <v>5</v>
      </c>
      <c r="Q258" t="s">
        <v>326</v>
      </c>
      <c r="R258" t="s">
        <v>326</v>
      </c>
      <c r="S258" t="s">
        <v>1016</v>
      </c>
      <c r="T258" t="s">
        <v>326</v>
      </c>
      <c r="U258" t="s">
        <v>326</v>
      </c>
      <c r="V258" t="s">
        <v>397</v>
      </c>
      <c r="X258" s="2" t="str">
        <f t="shared" si="12"/>
        <v>2809-09-25</v>
      </c>
      <c r="Y258" s="2" t="str">
        <f t="shared" si="13"/>
        <v>2818-01-31</v>
      </c>
      <c r="Z258">
        <f t="shared" si="14"/>
        <v>8.3515881708652788</v>
      </c>
      <c r="AA258" t="str">
        <f t="shared" si="15"/>
        <v>R</v>
      </c>
    </row>
    <row r="259" spans="1:27" ht="17" x14ac:dyDescent="0.2">
      <c r="A259" t="s">
        <v>132</v>
      </c>
      <c r="B259">
        <v>112</v>
      </c>
      <c r="C259">
        <v>86</v>
      </c>
      <c r="D259">
        <v>17</v>
      </c>
      <c r="E259">
        <v>9</v>
      </c>
      <c r="F259">
        <v>7</v>
      </c>
      <c r="G259">
        <v>3</v>
      </c>
      <c r="H259">
        <v>45</v>
      </c>
      <c r="I259">
        <v>119</v>
      </c>
      <c r="J259" t="s">
        <v>1129</v>
      </c>
      <c r="K259">
        <v>2</v>
      </c>
      <c r="L259" t="s">
        <v>326</v>
      </c>
      <c r="M259" t="s">
        <v>1017</v>
      </c>
      <c r="N259" t="s">
        <v>355</v>
      </c>
      <c r="O259">
        <v>5</v>
      </c>
      <c r="P259">
        <v>5</v>
      </c>
      <c r="Q259" t="s">
        <v>326</v>
      </c>
      <c r="R259" t="s">
        <v>326</v>
      </c>
      <c r="S259" t="s">
        <v>1018</v>
      </c>
      <c r="T259" t="s">
        <v>326</v>
      </c>
      <c r="U259" t="s">
        <v>326</v>
      </c>
      <c r="V259" t="s">
        <v>406</v>
      </c>
      <c r="X259" s="2" t="str">
        <f t="shared" ref="X259:X322" si="16">CONCATENATE(LEFT(M259,4)+1000, RIGHT(M259,6))</f>
        <v>2810-01-27</v>
      </c>
      <c r="Y259" s="2" t="str">
        <f t="shared" ref="Y259:Y322" si="17">CONCATENATE(LEFT(S259,4)+1000, RIGHT(S259,6))</f>
        <v>2817-05-21</v>
      </c>
      <c r="Z259">
        <f t="shared" ref="Z259:Z322" si="18">YEARFRAC(X259,Y259,1)</f>
        <v>7.312799452429843</v>
      </c>
      <c r="AA259" t="str">
        <f t="shared" ref="AA259:AA322" si="19">IF(OR(P259&gt;3, P259=3),"R","L")</f>
        <v>R</v>
      </c>
    </row>
    <row r="260" spans="1:27" ht="17" x14ac:dyDescent="0.2">
      <c r="A260" t="s">
        <v>133</v>
      </c>
      <c r="B260">
        <v>108</v>
      </c>
      <c r="C260">
        <v>105</v>
      </c>
      <c r="D260">
        <v>22</v>
      </c>
      <c r="E260">
        <v>10</v>
      </c>
      <c r="F260">
        <v>26</v>
      </c>
      <c r="G260">
        <v>14</v>
      </c>
      <c r="H260">
        <v>37</v>
      </c>
      <c r="I260">
        <v>103</v>
      </c>
      <c r="J260" t="s">
        <v>1129</v>
      </c>
      <c r="K260">
        <v>2</v>
      </c>
      <c r="L260" t="s">
        <v>326</v>
      </c>
      <c r="M260" t="s">
        <v>566</v>
      </c>
      <c r="N260" t="s">
        <v>344</v>
      </c>
      <c r="O260">
        <v>5</v>
      </c>
      <c r="P260">
        <v>5</v>
      </c>
      <c r="Q260" t="s">
        <v>326</v>
      </c>
      <c r="R260" t="s">
        <v>326</v>
      </c>
      <c r="S260" t="s">
        <v>1019</v>
      </c>
      <c r="T260" t="s">
        <v>326</v>
      </c>
      <c r="U260" t="s">
        <v>326</v>
      </c>
      <c r="V260" t="s">
        <v>397</v>
      </c>
      <c r="X260" s="2" t="str">
        <f t="shared" si="16"/>
        <v>2810-01-20</v>
      </c>
      <c r="Y260" s="2" t="str">
        <f t="shared" si="17"/>
        <v>2817-10-05</v>
      </c>
      <c r="Z260">
        <f t="shared" si="18"/>
        <v>7.7070499657768652</v>
      </c>
      <c r="AA260" t="str">
        <f t="shared" si="19"/>
        <v>R</v>
      </c>
    </row>
    <row r="261" spans="1:27" ht="17" x14ac:dyDescent="0.2">
      <c r="A261" t="s">
        <v>134</v>
      </c>
      <c r="B261">
        <v>114</v>
      </c>
      <c r="C261">
        <v>104</v>
      </c>
      <c r="D261">
        <v>23</v>
      </c>
      <c r="E261">
        <v>10</v>
      </c>
      <c r="F261">
        <v>29</v>
      </c>
      <c r="G261">
        <v>17</v>
      </c>
      <c r="H261">
        <v>45</v>
      </c>
      <c r="I261">
        <v>111</v>
      </c>
      <c r="J261" t="s">
        <v>1129</v>
      </c>
      <c r="K261">
        <v>2</v>
      </c>
      <c r="L261" t="s">
        <v>326</v>
      </c>
      <c r="M261" t="s">
        <v>1020</v>
      </c>
      <c r="N261" t="s">
        <v>344</v>
      </c>
      <c r="O261">
        <v>3</v>
      </c>
      <c r="P261">
        <v>3</v>
      </c>
      <c r="Q261" t="s">
        <v>326</v>
      </c>
      <c r="R261" t="s">
        <v>326</v>
      </c>
      <c r="S261" t="s">
        <v>1021</v>
      </c>
      <c r="T261" t="s">
        <v>326</v>
      </c>
      <c r="U261" t="s">
        <v>326</v>
      </c>
      <c r="V261" t="s">
        <v>397</v>
      </c>
      <c r="X261" s="2" t="str">
        <f t="shared" si="16"/>
        <v>2810-02-19</v>
      </c>
      <c r="Y261" s="2" t="str">
        <f t="shared" si="17"/>
        <v>2817-11-14</v>
      </c>
      <c r="Z261">
        <f t="shared" si="18"/>
        <v>7.7344284736481859</v>
      </c>
      <c r="AA261" t="str">
        <f t="shared" si="19"/>
        <v>R</v>
      </c>
    </row>
    <row r="262" spans="1:27" ht="17" x14ac:dyDescent="0.2">
      <c r="A262" t="s">
        <v>135</v>
      </c>
      <c r="B262">
        <v>113</v>
      </c>
      <c r="C262">
        <v>102</v>
      </c>
      <c r="D262">
        <v>25</v>
      </c>
      <c r="E262">
        <v>11</v>
      </c>
      <c r="F262">
        <v>19</v>
      </c>
      <c r="G262">
        <v>9</v>
      </c>
      <c r="H262">
        <v>38</v>
      </c>
      <c r="I262">
        <v>104</v>
      </c>
      <c r="J262" t="s">
        <v>1129</v>
      </c>
      <c r="K262">
        <v>2</v>
      </c>
      <c r="L262" t="s">
        <v>326</v>
      </c>
      <c r="M262" t="s">
        <v>809</v>
      </c>
      <c r="N262" t="s">
        <v>355</v>
      </c>
      <c r="O262">
        <v>5</v>
      </c>
      <c r="P262">
        <v>5</v>
      </c>
      <c r="Q262" t="s">
        <v>326</v>
      </c>
      <c r="R262" t="s">
        <v>326</v>
      </c>
      <c r="S262" t="s">
        <v>834</v>
      </c>
      <c r="T262" t="s">
        <v>326</v>
      </c>
      <c r="U262" t="s">
        <v>326</v>
      </c>
      <c r="V262" t="s">
        <v>397</v>
      </c>
      <c r="X262" s="2" t="str">
        <f t="shared" si="16"/>
        <v>2809-08-01</v>
      </c>
      <c r="Y262" s="2" t="str">
        <f t="shared" si="17"/>
        <v>2817-03-21</v>
      </c>
      <c r="Z262">
        <f t="shared" si="18"/>
        <v>7.636446607849102</v>
      </c>
      <c r="AA262" t="str">
        <f t="shared" si="19"/>
        <v>R</v>
      </c>
    </row>
    <row r="263" spans="1:27" ht="17" x14ac:dyDescent="0.2">
      <c r="A263" t="s">
        <v>136</v>
      </c>
      <c r="B263">
        <v>118</v>
      </c>
      <c r="C263">
        <v>100</v>
      </c>
      <c r="D263">
        <v>25</v>
      </c>
      <c r="E263">
        <v>12</v>
      </c>
      <c r="F263">
        <v>24</v>
      </c>
      <c r="G263">
        <v>12</v>
      </c>
      <c r="H263">
        <v>50</v>
      </c>
      <c r="I263">
        <v>129</v>
      </c>
      <c r="J263" t="s">
        <v>1129</v>
      </c>
      <c r="K263">
        <v>2</v>
      </c>
      <c r="L263" t="s">
        <v>326</v>
      </c>
      <c r="M263" t="s">
        <v>1022</v>
      </c>
      <c r="N263" t="s">
        <v>344</v>
      </c>
      <c r="O263">
        <v>5</v>
      </c>
      <c r="P263">
        <v>5</v>
      </c>
      <c r="Q263" t="s">
        <v>326</v>
      </c>
      <c r="R263" t="s">
        <v>326</v>
      </c>
      <c r="S263" t="s">
        <v>1023</v>
      </c>
      <c r="T263" t="s">
        <v>326</v>
      </c>
      <c r="U263" t="s">
        <v>326</v>
      </c>
      <c r="V263" t="s">
        <v>406</v>
      </c>
      <c r="X263" s="2" t="str">
        <f t="shared" si="16"/>
        <v>2810-04-02</v>
      </c>
      <c r="Y263" s="2" t="str">
        <f t="shared" si="17"/>
        <v>2817-04-21</v>
      </c>
      <c r="Z263">
        <f t="shared" si="18"/>
        <v>7.052703627652293</v>
      </c>
      <c r="AA263" t="str">
        <f t="shared" si="19"/>
        <v>R</v>
      </c>
    </row>
    <row r="264" spans="1:27" ht="17" x14ac:dyDescent="0.2">
      <c r="A264" t="s">
        <v>137</v>
      </c>
      <c r="B264">
        <v>119</v>
      </c>
      <c r="C264">
        <v>85</v>
      </c>
      <c r="D264">
        <v>24</v>
      </c>
      <c r="E264">
        <v>10</v>
      </c>
      <c r="F264">
        <v>23</v>
      </c>
      <c r="G264">
        <v>10</v>
      </c>
      <c r="H264">
        <v>37</v>
      </c>
      <c r="I264">
        <v>96</v>
      </c>
      <c r="J264" t="s">
        <v>1129</v>
      </c>
      <c r="K264">
        <v>2</v>
      </c>
      <c r="L264" t="s">
        <v>326</v>
      </c>
      <c r="M264" t="s">
        <v>1024</v>
      </c>
      <c r="N264" t="s">
        <v>355</v>
      </c>
      <c r="O264">
        <v>5</v>
      </c>
      <c r="P264">
        <v>5</v>
      </c>
      <c r="Q264">
        <v>5</v>
      </c>
      <c r="R264" t="s">
        <v>326</v>
      </c>
      <c r="S264" t="s">
        <v>1025</v>
      </c>
      <c r="T264" t="s">
        <v>1026</v>
      </c>
      <c r="U264" t="s">
        <v>326</v>
      </c>
      <c r="V264" t="s">
        <v>397</v>
      </c>
      <c r="X264" s="2" t="str">
        <f t="shared" si="16"/>
        <v>2809-10-06</v>
      </c>
      <c r="Y264" s="2" t="str">
        <f t="shared" si="17"/>
        <v>2817-12-11</v>
      </c>
      <c r="Z264">
        <f t="shared" si="18"/>
        <v>8.1813203529053844</v>
      </c>
      <c r="AA264" t="str">
        <f t="shared" si="19"/>
        <v>R</v>
      </c>
    </row>
    <row r="265" spans="1:27" ht="17" x14ac:dyDescent="0.2">
      <c r="A265" t="s">
        <v>295</v>
      </c>
      <c r="B265">
        <v>103</v>
      </c>
      <c r="C265">
        <v>82</v>
      </c>
      <c r="D265">
        <v>17</v>
      </c>
      <c r="E265">
        <v>7</v>
      </c>
      <c r="F265">
        <v>22</v>
      </c>
      <c r="G265">
        <v>9</v>
      </c>
      <c r="H265">
        <v>41</v>
      </c>
      <c r="I265">
        <v>101</v>
      </c>
      <c r="J265" t="s">
        <v>1129</v>
      </c>
      <c r="K265">
        <v>2</v>
      </c>
      <c r="L265" t="s">
        <v>326</v>
      </c>
      <c r="M265" t="s">
        <v>1027</v>
      </c>
      <c r="N265" t="s">
        <v>355</v>
      </c>
      <c r="O265">
        <v>4</v>
      </c>
      <c r="P265">
        <v>4</v>
      </c>
      <c r="Q265" t="s">
        <v>326</v>
      </c>
      <c r="R265" t="s">
        <v>326</v>
      </c>
      <c r="S265" t="s">
        <v>989</v>
      </c>
      <c r="T265" t="s">
        <v>326</v>
      </c>
      <c r="U265" t="s">
        <v>326</v>
      </c>
      <c r="V265" t="s">
        <v>397</v>
      </c>
      <c r="X265" s="2" t="str">
        <f t="shared" si="16"/>
        <v>2809-02-28</v>
      </c>
      <c r="Y265" s="2" t="str">
        <f t="shared" si="17"/>
        <v>2817-05-30</v>
      </c>
      <c r="Z265">
        <f t="shared" si="18"/>
        <v>8.2497718284149677</v>
      </c>
      <c r="AA265" t="str">
        <f t="shared" si="19"/>
        <v>R</v>
      </c>
    </row>
    <row r="266" spans="1:27" ht="17" x14ac:dyDescent="0.2">
      <c r="A266" t="s">
        <v>138</v>
      </c>
      <c r="B266">
        <v>108</v>
      </c>
      <c r="C266">
        <v>93</v>
      </c>
      <c r="D266">
        <v>25</v>
      </c>
      <c r="E266">
        <v>11</v>
      </c>
      <c r="F266">
        <v>20</v>
      </c>
      <c r="G266">
        <v>10</v>
      </c>
      <c r="H266">
        <v>45</v>
      </c>
      <c r="I266">
        <v>115</v>
      </c>
      <c r="J266" t="s">
        <v>1129</v>
      </c>
      <c r="K266">
        <v>2</v>
      </c>
      <c r="L266" t="s">
        <v>326</v>
      </c>
      <c r="M266" t="s">
        <v>1028</v>
      </c>
      <c r="N266" t="s">
        <v>355</v>
      </c>
      <c r="O266">
        <v>4</v>
      </c>
      <c r="P266">
        <v>4</v>
      </c>
      <c r="Q266" t="s">
        <v>326</v>
      </c>
      <c r="R266" t="s">
        <v>326</v>
      </c>
      <c r="S266" t="s">
        <v>895</v>
      </c>
      <c r="T266" t="s">
        <v>326</v>
      </c>
      <c r="U266" t="s">
        <v>326</v>
      </c>
      <c r="V266" t="s">
        <v>397</v>
      </c>
      <c r="X266" s="2" t="str">
        <f t="shared" si="16"/>
        <v>2810-06-10</v>
      </c>
      <c r="Y266" s="2" t="str">
        <f t="shared" si="17"/>
        <v>2818-01-21</v>
      </c>
      <c r="Z266">
        <f t="shared" si="18"/>
        <v>7.617280194706419</v>
      </c>
      <c r="AA266" t="str">
        <f t="shared" si="19"/>
        <v>R</v>
      </c>
    </row>
    <row r="267" spans="1:27" ht="17" x14ac:dyDescent="0.2">
      <c r="A267" t="s">
        <v>296</v>
      </c>
      <c r="B267">
        <v>110</v>
      </c>
      <c r="C267">
        <v>104</v>
      </c>
      <c r="D267">
        <v>30</v>
      </c>
      <c r="E267">
        <v>15</v>
      </c>
      <c r="F267">
        <v>23</v>
      </c>
      <c r="G267">
        <v>12</v>
      </c>
      <c r="H267">
        <v>50</v>
      </c>
      <c r="I267">
        <v>122</v>
      </c>
      <c r="J267" t="s">
        <v>1129</v>
      </c>
      <c r="K267">
        <v>2</v>
      </c>
      <c r="L267" t="s">
        <v>326</v>
      </c>
      <c r="M267" t="s">
        <v>1029</v>
      </c>
      <c r="N267" t="s">
        <v>344</v>
      </c>
      <c r="O267">
        <v>3</v>
      </c>
      <c r="P267">
        <v>3</v>
      </c>
      <c r="Q267" t="s">
        <v>326</v>
      </c>
      <c r="R267" t="s">
        <v>326</v>
      </c>
      <c r="S267" t="s">
        <v>924</v>
      </c>
      <c r="T267" t="s">
        <v>326</v>
      </c>
      <c r="U267" t="s">
        <v>326</v>
      </c>
      <c r="V267" t="s">
        <v>397</v>
      </c>
      <c r="X267" s="2" t="str">
        <f t="shared" si="16"/>
        <v>2810-06-19</v>
      </c>
      <c r="Y267" s="2" t="str">
        <f t="shared" si="17"/>
        <v>2817-12-06</v>
      </c>
      <c r="Z267">
        <f t="shared" si="18"/>
        <v>7.4661190965092405</v>
      </c>
      <c r="AA267" t="str">
        <f t="shared" si="19"/>
        <v>R</v>
      </c>
    </row>
    <row r="268" spans="1:27" ht="17" x14ac:dyDescent="0.2">
      <c r="A268" t="s">
        <v>297</v>
      </c>
      <c r="B268">
        <v>95</v>
      </c>
      <c r="C268">
        <v>100</v>
      </c>
      <c r="D268">
        <v>27</v>
      </c>
      <c r="E268">
        <v>11</v>
      </c>
      <c r="F268">
        <v>23</v>
      </c>
      <c r="G268">
        <v>10</v>
      </c>
      <c r="H268">
        <v>47</v>
      </c>
      <c r="I268">
        <v>111</v>
      </c>
      <c r="J268" t="s">
        <v>1128</v>
      </c>
      <c r="K268">
        <v>2</v>
      </c>
      <c r="L268" t="s">
        <v>326</v>
      </c>
      <c r="M268" t="s">
        <v>962</v>
      </c>
      <c r="N268" t="s">
        <v>344</v>
      </c>
      <c r="O268">
        <v>5</v>
      </c>
      <c r="P268">
        <v>5</v>
      </c>
      <c r="Q268">
        <v>5</v>
      </c>
      <c r="R268" t="s">
        <v>326</v>
      </c>
      <c r="S268" t="s">
        <v>1030</v>
      </c>
      <c r="T268" t="s">
        <v>983</v>
      </c>
      <c r="U268" t="s">
        <v>326</v>
      </c>
      <c r="V268" t="s">
        <v>397</v>
      </c>
      <c r="X268" s="2" t="str">
        <f t="shared" si="16"/>
        <v>2809-07-01</v>
      </c>
      <c r="Y268" s="2" t="str">
        <f t="shared" si="17"/>
        <v>2817-07-24</v>
      </c>
      <c r="Z268">
        <f t="shared" si="18"/>
        <v>8.0635838150289008</v>
      </c>
      <c r="AA268" t="str">
        <f t="shared" si="19"/>
        <v>R</v>
      </c>
    </row>
    <row r="269" spans="1:27" ht="17" x14ac:dyDescent="0.2">
      <c r="A269" t="s">
        <v>298</v>
      </c>
      <c r="B269">
        <v>121</v>
      </c>
      <c r="C269">
        <v>98</v>
      </c>
      <c r="D269">
        <v>17</v>
      </c>
      <c r="E269">
        <v>8</v>
      </c>
      <c r="F269">
        <v>27</v>
      </c>
      <c r="G269">
        <v>15</v>
      </c>
      <c r="H269">
        <v>41</v>
      </c>
      <c r="I269">
        <v>106</v>
      </c>
      <c r="J269" t="s">
        <v>1129</v>
      </c>
      <c r="K269">
        <v>2</v>
      </c>
      <c r="L269" t="s">
        <v>326</v>
      </c>
      <c r="M269" t="s">
        <v>1031</v>
      </c>
      <c r="N269" t="s">
        <v>355</v>
      </c>
      <c r="O269">
        <v>4</v>
      </c>
      <c r="P269">
        <v>4</v>
      </c>
      <c r="Q269" t="s">
        <v>326</v>
      </c>
      <c r="R269" t="s">
        <v>326</v>
      </c>
      <c r="S269" t="s">
        <v>927</v>
      </c>
      <c r="T269" t="s">
        <v>326</v>
      </c>
      <c r="U269" t="s">
        <v>326</v>
      </c>
      <c r="V269" t="s">
        <v>397</v>
      </c>
      <c r="X269" s="2" t="str">
        <f t="shared" si="16"/>
        <v>2810-03-02</v>
      </c>
      <c r="Y269" s="2" t="str">
        <f t="shared" si="17"/>
        <v>2818-01-11</v>
      </c>
      <c r="Z269">
        <f t="shared" si="18"/>
        <v>7.8637055065409189</v>
      </c>
      <c r="AA269" t="str">
        <f t="shared" si="19"/>
        <v>R</v>
      </c>
    </row>
    <row r="270" spans="1:27" ht="17" x14ac:dyDescent="0.2">
      <c r="A270" t="s">
        <v>299</v>
      </c>
      <c r="B270">
        <v>125</v>
      </c>
      <c r="C270">
        <v>100</v>
      </c>
      <c r="D270">
        <v>20</v>
      </c>
      <c r="E270">
        <v>8</v>
      </c>
      <c r="F270">
        <v>23</v>
      </c>
      <c r="G270">
        <v>12</v>
      </c>
      <c r="H270">
        <v>42</v>
      </c>
      <c r="I270">
        <v>104</v>
      </c>
      <c r="J270" t="s">
        <v>1129</v>
      </c>
      <c r="K270">
        <v>2</v>
      </c>
      <c r="L270" t="s">
        <v>326</v>
      </c>
      <c r="M270" t="s">
        <v>1032</v>
      </c>
      <c r="N270" t="s">
        <v>355</v>
      </c>
      <c r="O270">
        <v>5</v>
      </c>
      <c r="P270">
        <v>5</v>
      </c>
      <c r="Q270" t="s">
        <v>326</v>
      </c>
      <c r="R270" t="s">
        <v>326</v>
      </c>
      <c r="S270" t="s">
        <v>1015</v>
      </c>
      <c r="T270" t="s">
        <v>326</v>
      </c>
      <c r="U270" t="s">
        <v>326</v>
      </c>
      <c r="V270" t="s">
        <v>397</v>
      </c>
      <c r="X270" s="2" t="str">
        <f t="shared" si="16"/>
        <v>2809-07-14</v>
      </c>
      <c r="Y270" s="2" t="str">
        <f t="shared" si="17"/>
        <v>2817-07-07</v>
      </c>
      <c r="Z270">
        <f t="shared" si="18"/>
        <v>7.9814420444174017</v>
      </c>
      <c r="AA270" t="str">
        <f t="shared" si="19"/>
        <v>R</v>
      </c>
    </row>
    <row r="271" spans="1:27" ht="17" x14ac:dyDescent="0.2">
      <c r="A271" t="s">
        <v>300</v>
      </c>
      <c r="B271">
        <v>100</v>
      </c>
      <c r="C271">
        <v>75</v>
      </c>
      <c r="D271">
        <v>7</v>
      </c>
      <c r="E271">
        <v>4</v>
      </c>
      <c r="F271">
        <v>21</v>
      </c>
      <c r="G271">
        <v>9</v>
      </c>
      <c r="H271">
        <v>22</v>
      </c>
      <c r="I271">
        <v>73</v>
      </c>
      <c r="J271" t="s">
        <v>1132</v>
      </c>
      <c r="K271">
        <v>2</v>
      </c>
      <c r="L271" t="s">
        <v>326</v>
      </c>
      <c r="M271" t="s">
        <v>667</v>
      </c>
      <c r="N271" t="s">
        <v>344</v>
      </c>
      <c r="O271">
        <v>4</v>
      </c>
      <c r="P271">
        <v>4</v>
      </c>
      <c r="Q271" t="s">
        <v>326</v>
      </c>
      <c r="R271" t="s">
        <v>326</v>
      </c>
      <c r="S271" t="s">
        <v>924</v>
      </c>
      <c r="T271" t="s">
        <v>326</v>
      </c>
      <c r="U271" t="s">
        <v>326</v>
      </c>
      <c r="V271" t="s">
        <v>406</v>
      </c>
      <c r="X271" s="2" t="str">
        <f t="shared" si="16"/>
        <v>2809-12-04</v>
      </c>
      <c r="Y271" s="2" t="str">
        <f t="shared" si="17"/>
        <v>2817-12-06</v>
      </c>
      <c r="Z271">
        <f t="shared" si="18"/>
        <v>8.0060845756008518</v>
      </c>
      <c r="AA271" t="str">
        <f t="shared" si="19"/>
        <v>R</v>
      </c>
    </row>
    <row r="272" spans="1:27" ht="17" x14ac:dyDescent="0.2">
      <c r="A272" t="s">
        <v>139</v>
      </c>
      <c r="B272">
        <v>123</v>
      </c>
      <c r="C272">
        <v>98</v>
      </c>
      <c r="D272">
        <v>27</v>
      </c>
      <c r="E272">
        <v>13</v>
      </c>
      <c r="F272">
        <v>17</v>
      </c>
      <c r="G272">
        <v>8</v>
      </c>
      <c r="H272">
        <v>43</v>
      </c>
      <c r="I272">
        <v>119</v>
      </c>
      <c r="J272" t="s">
        <v>1129</v>
      </c>
      <c r="K272">
        <v>2</v>
      </c>
      <c r="L272" t="s">
        <v>326</v>
      </c>
      <c r="M272" t="s">
        <v>1033</v>
      </c>
      <c r="N272" t="s">
        <v>344</v>
      </c>
      <c r="O272">
        <v>5</v>
      </c>
      <c r="P272">
        <v>5</v>
      </c>
      <c r="Q272" t="s">
        <v>326</v>
      </c>
      <c r="R272" t="s">
        <v>326</v>
      </c>
      <c r="S272" t="s">
        <v>852</v>
      </c>
      <c r="T272" t="s">
        <v>326</v>
      </c>
      <c r="U272" t="s">
        <v>326</v>
      </c>
      <c r="V272" t="s">
        <v>406</v>
      </c>
      <c r="X272" s="2" t="str">
        <f t="shared" si="16"/>
        <v>2811-01-24</v>
      </c>
      <c r="Y272" s="2" t="str">
        <f t="shared" si="17"/>
        <v>2818-03-14</v>
      </c>
      <c r="Z272">
        <f t="shared" si="18"/>
        <v>7.1348391512662559</v>
      </c>
      <c r="AA272" t="str">
        <f t="shared" si="19"/>
        <v>R</v>
      </c>
    </row>
    <row r="273" spans="1:27" ht="17" x14ac:dyDescent="0.2">
      <c r="A273" t="s">
        <v>301</v>
      </c>
      <c r="B273">
        <v>110</v>
      </c>
      <c r="C273">
        <v>104</v>
      </c>
      <c r="D273">
        <v>30</v>
      </c>
      <c r="E273">
        <v>13</v>
      </c>
      <c r="F273">
        <v>22</v>
      </c>
      <c r="G273">
        <v>9</v>
      </c>
      <c r="H273">
        <v>45</v>
      </c>
      <c r="I273">
        <v>107</v>
      </c>
      <c r="J273" t="s">
        <v>1129</v>
      </c>
      <c r="K273">
        <v>2</v>
      </c>
      <c r="L273" t="s">
        <v>326</v>
      </c>
      <c r="M273" t="s">
        <v>1034</v>
      </c>
      <c r="N273" t="s">
        <v>355</v>
      </c>
      <c r="O273">
        <v>5</v>
      </c>
      <c r="P273">
        <v>5</v>
      </c>
      <c r="Q273" t="s">
        <v>326</v>
      </c>
      <c r="R273" t="s">
        <v>326</v>
      </c>
      <c r="S273" t="s">
        <v>474</v>
      </c>
      <c r="T273" t="s">
        <v>326</v>
      </c>
      <c r="U273" t="s">
        <v>326</v>
      </c>
      <c r="V273" t="s">
        <v>397</v>
      </c>
      <c r="X273" s="2" t="str">
        <f t="shared" si="16"/>
        <v>2809-10-11</v>
      </c>
      <c r="Y273" s="2" t="str">
        <f t="shared" si="17"/>
        <v>2817-12-28</v>
      </c>
      <c r="Z273">
        <f t="shared" si="18"/>
        <v>8.214177061149984</v>
      </c>
      <c r="AA273" t="str">
        <f t="shared" si="19"/>
        <v>R</v>
      </c>
    </row>
    <row r="274" spans="1:27" ht="17" x14ac:dyDescent="0.2">
      <c r="A274" t="s">
        <v>140</v>
      </c>
      <c r="B274">
        <v>81</v>
      </c>
      <c r="C274">
        <v>96</v>
      </c>
      <c r="D274">
        <v>18</v>
      </c>
      <c r="E274">
        <v>9</v>
      </c>
      <c r="F274">
        <v>24</v>
      </c>
      <c r="G274">
        <v>12</v>
      </c>
      <c r="H274">
        <v>41</v>
      </c>
      <c r="I274">
        <v>114</v>
      </c>
      <c r="J274" t="s">
        <v>1129</v>
      </c>
      <c r="K274">
        <v>2</v>
      </c>
      <c r="L274" t="s">
        <v>326</v>
      </c>
      <c r="M274" t="s">
        <v>1035</v>
      </c>
      <c r="N274" t="s">
        <v>344</v>
      </c>
      <c r="O274">
        <v>4</v>
      </c>
      <c r="P274">
        <v>4</v>
      </c>
      <c r="Q274" t="s">
        <v>326</v>
      </c>
      <c r="R274" t="s">
        <v>326</v>
      </c>
      <c r="S274" t="s">
        <v>1036</v>
      </c>
      <c r="T274" t="s">
        <v>326</v>
      </c>
      <c r="U274" t="s">
        <v>326</v>
      </c>
      <c r="V274" t="s">
        <v>406</v>
      </c>
      <c r="X274" s="2" t="str">
        <f t="shared" si="16"/>
        <v>2810-05-05</v>
      </c>
      <c r="Y274" s="2" t="str">
        <f t="shared" si="17"/>
        <v>2817-07-27</v>
      </c>
      <c r="Z274">
        <f t="shared" si="18"/>
        <v>7.2279260780287471</v>
      </c>
      <c r="AA274" t="str">
        <f t="shared" si="19"/>
        <v>R</v>
      </c>
    </row>
    <row r="275" spans="1:27" ht="17" x14ac:dyDescent="0.2">
      <c r="A275" t="s">
        <v>302</v>
      </c>
      <c r="B275">
        <v>91</v>
      </c>
      <c r="C275">
        <v>98</v>
      </c>
      <c r="D275">
        <v>18</v>
      </c>
      <c r="E275">
        <v>8</v>
      </c>
      <c r="F275">
        <v>21</v>
      </c>
      <c r="G275">
        <v>10</v>
      </c>
      <c r="H275">
        <v>36</v>
      </c>
      <c r="I275">
        <v>101</v>
      </c>
      <c r="J275" t="s">
        <v>1129</v>
      </c>
      <c r="K275">
        <v>2</v>
      </c>
      <c r="L275" t="s">
        <v>326</v>
      </c>
      <c r="M275" t="s">
        <v>1037</v>
      </c>
      <c r="N275" t="s">
        <v>355</v>
      </c>
      <c r="O275">
        <v>5</v>
      </c>
      <c r="P275">
        <v>5</v>
      </c>
      <c r="Q275" t="s">
        <v>326</v>
      </c>
      <c r="R275" t="s">
        <v>326</v>
      </c>
      <c r="S275" t="s">
        <v>414</v>
      </c>
      <c r="T275" t="s">
        <v>326</v>
      </c>
      <c r="U275" t="s">
        <v>326</v>
      </c>
      <c r="V275" t="s">
        <v>406</v>
      </c>
      <c r="X275" s="2" t="str">
        <f t="shared" si="16"/>
        <v>2810-03-08</v>
      </c>
      <c r="Y275" s="2" t="str">
        <f t="shared" si="17"/>
        <v>2817-11-10</v>
      </c>
      <c r="Z275">
        <f t="shared" si="18"/>
        <v>7.6769336071184124</v>
      </c>
      <c r="AA275" t="str">
        <f t="shared" si="19"/>
        <v>R</v>
      </c>
    </row>
    <row r="276" spans="1:27" ht="17" x14ac:dyDescent="0.2">
      <c r="A276" t="s">
        <v>303</v>
      </c>
      <c r="B276">
        <v>99</v>
      </c>
      <c r="C276">
        <v>93</v>
      </c>
      <c r="D276">
        <v>13</v>
      </c>
      <c r="E276">
        <v>8</v>
      </c>
      <c r="F276">
        <v>15</v>
      </c>
      <c r="G276">
        <v>7</v>
      </c>
      <c r="H276">
        <v>29</v>
      </c>
      <c r="I276">
        <v>98</v>
      </c>
      <c r="J276" t="s">
        <v>1129</v>
      </c>
      <c r="K276">
        <v>2</v>
      </c>
      <c r="L276" t="s">
        <v>326</v>
      </c>
      <c r="M276" t="s">
        <v>1038</v>
      </c>
      <c r="N276" t="s">
        <v>355</v>
      </c>
      <c r="O276">
        <v>4</v>
      </c>
      <c r="P276">
        <v>4</v>
      </c>
      <c r="Q276" t="s">
        <v>326</v>
      </c>
      <c r="R276" t="s">
        <v>326</v>
      </c>
      <c r="S276" t="s">
        <v>818</v>
      </c>
      <c r="T276" t="s">
        <v>326</v>
      </c>
      <c r="U276" t="s">
        <v>326</v>
      </c>
      <c r="V276" t="s">
        <v>397</v>
      </c>
      <c r="X276" s="2" t="str">
        <f t="shared" si="16"/>
        <v>2810-05-16</v>
      </c>
      <c r="Y276" s="2" t="str">
        <f t="shared" si="17"/>
        <v>2817-07-21</v>
      </c>
      <c r="Z276">
        <f t="shared" si="18"/>
        <v>7.1813826146475019</v>
      </c>
      <c r="AA276" t="str">
        <f t="shared" si="19"/>
        <v>R</v>
      </c>
    </row>
    <row r="277" spans="1:27" ht="17" x14ac:dyDescent="0.2">
      <c r="A277" t="s">
        <v>304</v>
      </c>
      <c r="B277">
        <v>108</v>
      </c>
      <c r="C277">
        <v>93</v>
      </c>
      <c r="D277">
        <v>17</v>
      </c>
      <c r="E277">
        <v>8</v>
      </c>
      <c r="F277">
        <v>21</v>
      </c>
      <c r="G277">
        <v>10</v>
      </c>
      <c r="H277">
        <v>39</v>
      </c>
      <c r="I277">
        <v>105</v>
      </c>
      <c r="J277" t="s">
        <v>1129</v>
      </c>
      <c r="K277">
        <v>2</v>
      </c>
      <c r="L277" t="s">
        <v>326</v>
      </c>
      <c r="M277" t="s">
        <v>1039</v>
      </c>
      <c r="N277" t="s">
        <v>355</v>
      </c>
      <c r="O277">
        <v>4</v>
      </c>
      <c r="P277">
        <v>4</v>
      </c>
      <c r="Q277" t="s">
        <v>326</v>
      </c>
      <c r="R277" t="s">
        <v>326</v>
      </c>
      <c r="S277" t="s">
        <v>907</v>
      </c>
      <c r="T277" t="s">
        <v>326</v>
      </c>
      <c r="U277" t="s">
        <v>326</v>
      </c>
      <c r="V277" t="s">
        <v>397</v>
      </c>
      <c r="X277" s="2" t="str">
        <f t="shared" si="16"/>
        <v>2810-06-11</v>
      </c>
      <c r="Y277" s="2" t="str">
        <f t="shared" si="17"/>
        <v>2818-03-03</v>
      </c>
      <c r="Z277">
        <f t="shared" si="18"/>
        <v>7.7268025555217523</v>
      </c>
      <c r="AA277" t="str">
        <f t="shared" si="19"/>
        <v>R</v>
      </c>
    </row>
    <row r="278" spans="1:27" ht="17" x14ac:dyDescent="0.2">
      <c r="A278" t="s">
        <v>141</v>
      </c>
      <c r="B278">
        <v>76</v>
      </c>
      <c r="C278">
        <v>93</v>
      </c>
      <c r="D278">
        <v>13</v>
      </c>
      <c r="E278">
        <v>7</v>
      </c>
      <c r="F278">
        <v>14</v>
      </c>
      <c r="G278">
        <v>7</v>
      </c>
      <c r="H278">
        <v>29</v>
      </c>
      <c r="I278">
        <v>91</v>
      </c>
      <c r="J278" t="s">
        <v>1129</v>
      </c>
      <c r="K278">
        <v>2</v>
      </c>
      <c r="L278" t="s">
        <v>326</v>
      </c>
      <c r="M278" t="s">
        <v>1040</v>
      </c>
      <c r="N278" t="s">
        <v>344</v>
      </c>
      <c r="O278">
        <v>4</v>
      </c>
      <c r="P278">
        <v>4</v>
      </c>
      <c r="Q278" t="s">
        <v>326</v>
      </c>
      <c r="R278" t="s">
        <v>326</v>
      </c>
      <c r="S278" t="s">
        <v>1041</v>
      </c>
      <c r="T278" t="s">
        <v>326</v>
      </c>
      <c r="U278" t="s">
        <v>326</v>
      </c>
      <c r="V278" t="s">
        <v>406</v>
      </c>
      <c r="X278" s="2" t="str">
        <f t="shared" si="16"/>
        <v>2810-07-19</v>
      </c>
      <c r="Y278" s="2" t="str">
        <f t="shared" si="17"/>
        <v>2818-03-06</v>
      </c>
      <c r="Z278">
        <f t="shared" si="18"/>
        <v>7.6309704898083357</v>
      </c>
      <c r="AA278" t="str">
        <f t="shared" si="19"/>
        <v>R</v>
      </c>
    </row>
    <row r="279" spans="1:27" ht="17" x14ac:dyDescent="0.2">
      <c r="A279" t="s">
        <v>142</v>
      </c>
      <c r="B279">
        <v>105</v>
      </c>
      <c r="C279">
        <v>98</v>
      </c>
      <c r="D279">
        <v>16</v>
      </c>
      <c r="E279">
        <v>8</v>
      </c>
      <c r="F279">
        <v>18</v>
      </c>
      <c r="G279">
        <v>9</v>
      </c>
      <c r="H279">
        <v>35</v>
      </c>
      <c r="I279">
        <v>96</v>
      </c>
      <c r="J279" t="s">
        <v>1129</v>
      </c>
      <c r="K279">
        <v>2</v>
      </c>
      <c r="L279" t="s">
        <v>326</v>
      </c>
      <c r="M279" t="s">
        <v>861</v>
      </c>
      <c r="N279" t="s">
        <v>344</v>
      </c>
      <c r="O279">
        <v>4</v>
      </c>
      <c r="P279">
        <v>4</v>
      </c>
      <c r="Q279" t="s">
        <v>326</v>
      </c>
      <c r="R279" t="s">
        <v>326</v>
      </c>
      <c r="S279" t="s">
        <v>1042</v>
      </c>
      <c r="T279" t="s">
        <v>326</v>
      </c>
      <c r="U279" t="s">
        <v>326</v>
      </c>
      <c r="V279" t="s">
        <v>397</v>
      </c>
      <c r="X279" s="2" t="str">
        <f t="shared" si="16"/>
        <v>2809-09-26</v>
      </c>
      <c r="Y279" s="2" t="str">
        <f t="shared" si="17"/>
        <v>2817-07-25</v>
      </c>
      <c r="Z279">
        <f t="shared" si="18"/>
        <v>7.8281107392759353</v>
      </c>
      <c r="AA279" t="str">
        <f t="shared" si="19"/>
        <v>R</v>
      </c>
    </row>
    <row r="280" spans="1:27" ht="17" x14ac:dyDescent="0.2">
      <c r="A280" t="s">
        <v>143</v>
      </c>
      <c r="B280">
        <v>130</v>
      </c>
      <c r="C280">
        <v>100</v>
      </c>
      <c r="D280">
        <v>26</v>
      </c>
      <c r="E280">
        <v>10</v>
      </c>
      <c r="F280">
        <v>18</v>
      </c>
      <c r="G280">
        <v>7</v>
      </c>
      <c r="H280">
        <v>45</v>
      </c>
      <c r="I280">
        <v>109</v>
      </c>
      <c r="J280" t="s">
        <v>1129</v>
      </c>
      <c r="K280">
        <v>2</v>
      </c>
      <c r="L280" t="s">
        <v>326</v>
      </c>
      <c r="M280" t="s">
        <v>661</v>
      </c>
      <c r="N280" t="s">
        <v>355</v>
      </c>
      <c r="O280">
        <v>2</v>
      </c>
      <c r="P280">
        <v>2</v>
      </c>
      <c r="Q280" t="s">
        <v>326</v>
      </c>
      <c r="R280" t="s">
        <v>326</v>
      </c>
      <c r="S280" t="s">
        <v>1043</v>
      </c>
      <c r="T280" t="s">
        <v>326</v>
      </c>
      <c r="U280" t="s">
        <v>326</v>
      </c>
      <c r="V280" t="s">
        <v>397</v>
      </c>
      <c r="X280" s="2" t="str">
        <f t="shared" si="16"/>
        <v>2809-10-25</v>
      </c>
      <c r="Y280" s="2" t="str">
        <f t="shared" si="17"/>
        <v>2817-11-11</v>
      </c>
      <c r="Z280">
        <f t="shared" si="18"/>
        <v>8.0471554609066018</v>
      </c>
      <c r="AA280" t="str">
        <f t="shared" si="19"/>
        <v>L</v>
      </c>
    </row>
    <row r="281" spans="1:27" ht="17" x14ac:dyDescent="0.2">
      <c r="A281" t="s">
        <v>144</v>
      </c>
      <c r="B281">
        <v>76</v>
      </c>
      <c r="C281">
        <v>80</v>
      </c>
      <c r="D281">
        <v>13</v>
      </c>
      <c r="E281">
        <v>7</v>
      </c>
      <c r="F281">
        <v>13</v>
      </c>
      <c r="G281">
        <v>6</v>
      </c>
      <c r="H281">
        <v>31</v>
      </c>
      <c r="I281">
        <v>93</v>
      </c>
      <c r="J281" t="s">
        <v>1129</v>
      </c>
      <c r="K281">
        <v>2</v>
      </c>
      <c r="L281" t="s">
        <v>326</v>
      </c>
      <c r="M281" t="s">
        <v>1044</v>
      </c>
      <c r="N281" t="s">
        <v>355</v>
      </c>
      <c r="O281">
        <v>5</v>
      </c>
      <c r="P281">
        <v>5</v>
      </c>
      <c r="Q281" t="s">
        <v>326</v>
      </c>
      <c r="R281" t="s">
        <v>326</v>
      </c>
      <c r="S281" t="s">
        <v>1045</v>
      </c>
      <c r="T281" t="s">
        <v>326</v>
      </c>
      <c r="U281" t="s">
        <v>326</v>
      </c>
      <c r="V281" t="s">
        <v>397</v>
      </c>
      <c r="X281" s="2" t="str">
        <f t="shared" si="16"/>
        <v>2809-10-13</v>
      </c>
      <c r="Y281" s="2" t="str">
        <f t="shared" si="17"/>
        <v>2817-07-06</v>
      </c>
      <c r="Z281">
        <f t="shared" si="18"/>
        <v>7.7295406145421355</v>
      </c>
      <c r="AA281" t="str">
        <f t="shared" si="19"/>
        <v>R</v>
      </c>
    </row>
    <row r="282" spans="1:27" ht="17" x14ac:dyDescent="0.2">
      <c r="A282" t="s">
        <v>145</v>
      </c>
      <c r="B282">
        <v>94</v>
      </c>
      <c r="C282">
        <v>92</v>
      </c>
      <c r="D282">
        <v>14</v>
      </c>
      <c r="E282">
        <v>7</v>
      </c>
      <c r="F282">
        <v>23</v>
      </c>
      <c r="G282">
        <v>12</v>
      </c>
      <c r="H282">
        <v>33</v>
      </c>
      <c r="I282">
        <v>96</v>
      </c>
      <c r="J282" t="s">
        <v>1129</v>
      </c>
      <c r="K282">
        <v>2</v>
      </c>
      <c r="L282" t="s">
        <v>326</v>
      </c>
      <c r="M282" t="s">
        <v>1046</v>
      </c>
      <c r="N282" t="s">
        <v>344</v>
      </c>
      <c r="O282">
        <v>5</v>
      </c>
      <c r="P282">
        <v>5</v>
      </c>
      <c r="Q282" t="s">
        <v>326</v>
      </c>
      <c r="R282" t="s">
        <v>326</v>
      </c>
      <c r="S282" t="s">
        <v>565</v>
      </c>
      <c r="T282" t="s">
        <v>326</v>
      </c>
      <c r="U282" t="s">
        <v>326</v>
      </c>
      <c r="V282" t="s">
        <v>397</v>
      </c>
      <c r="X282" s="2" t="str">
        <f t="shared" si="16"/>
        <v>2810-09-27</v>
      </c>
      <c r="Y282" s="2" t="str">
        <f t="shared" si="17"/>
        <v>2818-05-23</v>
      </c>
      <c r="Z282">
        <f t="shared" si="18"/>
        <v>7.6528749619714027</v>
      </c>
      <c r="AA282" t="str">
        <f t="shared" si="19"/>
        <v>R</v>
      </c>
    </row>
    <row r="283" spans="1:27" ht="17" x14ac:dyDescent="0.2">
      <c r="A283" t="s">
        <v>146</v>
      </c>
      <c r="B283">
        <v>119</v>
      </c>
      <c r="C283">
        <v>86</v>
      </c>
      <c r="D283">
        <v>29</v>
      </c>
      <c r="E283">
        <v>13</v>
      </c>
      <c r="F283">
        <v>27</v>
      </c>
      <c r="G283">
        <v>15</v>
      </c>
      <c r="H283">
        <v>45</v>
      </c>
      <c r="I283">
        <v>115</v>
      </c>
      <c r="J283" t="s">
        <v>1129</v>
      </c>
      <c r="K283">
        <v>2</v>
      </c>
      <c r="L283" t="s">
        <v>326</v>
      </c>
      <c r="M283" t="s">
        <v>1047</v>
      </c>
      <c r="N283" t="s">
        <v>355</v>
      </c>
      <c r="O283">
        <v>5</v>
      </c>
      <c r="P283">
        <v>5</v>
      </c>
      <c r="Q283" t="s">
        <v>326</v>
      </c>
      <c r="R283" t="s">
        <v>326</v>
      </c>
      <c r="S283" t="s">
        <v>1048</v>
      </c>
      <c r="T283" t="s">
        <v>326</v>
      </c>
      <c r="U283" t="s">
        <v>326</v>
      </c>
      <c r="V283" t="s">
        <v>406</v>
      </c>
      <c r="X283" s="2" t="str">
        <f t="shared" si="16"/>
        <v>2810-05-23</v>
      </c>
      <c r="Y283" s="2" t="str">
        <f t="shared" si="17"/>
        <v>2817-11-27</v>
      </c>
      <c r="Z283">
        <f t="shared" si="18"/>
        <v>7.5154004106776178</v>
      </c>
      <c r="AA283" t="str">
        <f t="shared" si="19"/>
        <v>R</v>
      </c>
    </row>
    <row r="284" spans="1:27" ht="17" x14ac:dyDescent="0.2">
      <c r="A284" t="s">
        <v>305</v>
      </c>
      <c r="B284">
        <v>100</v>
      </c>
      <c r="C284">
        <v>80</v>
      </c>
      <c r="D284">
        <v>17</v>
      </c>
      <c r="E284">
        <v>7</v>
      </c>
      <c r="F284">
        <v>18</v>
      </c>
      <c r="G284">
        <v>9</v>
      </c>
      <c r="H284">
        <v>33</v>
      </c>
      <c r="I284">
        <v>93</v>
      </c>
      <c r="J284" t="s">
        <v>1129</v>
      </c>
      <c r="K284">
        <v>2</v>
      </c>
      <c r="L284" t="s">
        <v>326</v>
      </c>
      <c r="M284" t="s">
        <v>1049</v>
      </c>
      <c r="N284" t="s">
        <v>344</v>
      </c>
      <c r="O284">
        <v>5</v>
      </c>
      <c r="P284">
        <v>5</v>
      </c>
      <c r="Q284" t="s">
        <v>326</v>
      </c>
      <c r="R284" t="s">
        <v>326</v>
      </c>
      <c r="S284" t="s">
        <v>1050</v>
      </c>
      <c r="T284" t="s">
        <v>326</v>
      </c>
      <c r="U284" t="s">
        <v>326</v>
      </c>
      <c r="V284" t="s">
        <v>397</v>
      </c>
      <c r="X284" s="2" t="str">
        <f t="shared" si="16"/>
        <v>2810-01-21</v>
      </c>
      <c r="Y284" s="2" t="str">
        <f t="shared" si="17"/>
        <v>2817-12-13</v>
      </c>
      <c r="Z284">
        <f t="shared" si="18"/>
        <v>7.8932238193018485</v>
      </c>
      <c r="AA284" t="str">
        <f t="shared" si="19"/>
        <v>R</v>
      </c>
    </row>
    <row r="285" spans="1:27" ht="17" x14ac:dyDescent="0.2">
      <c r="A285" t="s">
        <v>147</v>
      </c>
      <c r="B285">
        <v>82</v>
      </c>
      <c r="C285">
        <v>89</v>
      </c>
      <c r="D285">
        <v>30</v>
      </c>
      <c r="E285">
        <v>14</v>
      </c>
      <c r="F285">
        <v>21</v>
      </c>
      <c r="G285">
        <v>10</v>
      </c>
      <c r="H285">
        <v>53</v>
      </c>
      <c r="I285">
        <v>120</v>
      </c>
      <c r="J285" t="s">
        <v>1129</v>
      </c>
      <c r="K285">
        <v>2</v>
      </c>
      <c r="L285" t="s">
        <v>326</v>
      </c>
      <c r="M285" t="s">
        <v>1051</v>
      </c>
      <c r="N285" t="s">
        <v>344</v>
      </c>
      <c r="O285">
        <v>5</v>
      </c>
      <c r="P285">
        <v>5</v>
      </c>
      <c r="Q285" t="s">
        <v>326</v>
      </c>
      <c r="R285" t="s">
        <v>326</v>
      </c>
      <c r="S285" t="s">
        <v>1052</v>
      </c>
      <c r="T285" t="s">
        <v>326</v>
      </c>
      <c r="U285" t="s">
        <v>326</v>
      </c>
      <c r="V285" t="s">
        <v>397</v>
      </c>
      <c r="X285" s="2" t="str">
        <f t="shared" si="16"/>
        <v>2810-07-09</v>
      </c>
      <c r="Y285" s="2" t="str">
        <f t="shared" si="17"/>
        <v>2818-03-21</v>
      </c>
      <c r="Z285">
        <f t="shared" si="18"/>
        <v>7.699421965317919</v>
      </c>
      <c r="AA285" t="str">
        <f t="shared" si="19"/>
        <v>R</v>
      </c>
    </row>
    <row r="286" spans="1:27" ht="17" x14ac:dyDescent="0.2">
      <c r="A286" t="s">
        <v>148</v>
      </c>
      <c r="B286">
        <v>110</v>
      </c>
      <c r="C286">
        <v>84</v>
      </c>
      <c r="D286">
        <v>15</v>
      </c>
      <c r="E286">
        <v>8</v>
      </c>
      <c r="F286">
        <v>15</v>
      </c>
      <c r="G286">
        <v>7</v>
      </c>
      <c r="H286">
        <v>34</v>
      </c>
      <c r="I286">
        <v>107</v>
      </c>
      <c r="J286" t="s">
        <v>1129</v>
      </c>
      <c r="K286">
        <v>2</v>
      </c>
      <c r="L286" t="s">
        <v>326</v>
      </c>
      <c r="M286" t="s">
        <v>1053</v>
      </c>
      <c r="N286" t="s">
        <v>344</v>
      </c>
      <c r="O286">
        <v>5</v>
      </c>
      <c r="P286">
        <v>5</v>
      </c>
      <c r="Q286" t="s">
        <v>326</v>
      </c>
      <c r="R286" t="s">
        <v>326</v>
      </c>
      <c r="S286" t="s">
        <v>1054</v>
      </c>
      <c r="T286" t="s">
        <v>326</v>
      </c>
      <c r="U286" t="s">
        <v>326</v>
      </c>
      <c r="V286" t="s">
        <v>397</v>
      </c>
      <c r="X286" s="2" t="str">
        <f t="shared" si="16"/>
        <v>2810-10-28</v>
      </c>
      <c r="Y286" s="2" t="str">
        <f t="shared" si="17"/>
        <v>2817-12-18</v>
      </c>
      <c r="Z286">
        <f t="shared" si="18"/>
        <v>7.14031485284052</v>
      </c>
      <c r="AA286" t="str">
        <f t="shared" si="19"/>
        <v>R</v>
      </c>
    </row>
    <row r="287" spans="1:27" ht="17" x14ac:dyDescent="0.2">
      <c r="A287" t="s">
        <v>149</v>
      </c>
      <c r="B287">
        <v>91</v>
      </c>
      <c r="C287">
        <v>89</v>
      </c>
      <c r="D287">
        <v>16</v>
      </c>
      <c r="E287">
        <v>9</v>
      </c>
      <c r="F287">
        <v>22</v>
      </c>
      <c r="G287">
        <v>11</v>
      </c>
      <c r="H287">
        <v>34</v>
      </c>
      <c r="I287">
        <v>105</v>
      </c>
      <c r="J287" t="s">
        <v>1129</v>
      </c>
      <c r="K287">
        <v>2</v>
      </c>
      <c r="L287" t="s">
        <v>326</v>
      </c>
      <c r="M287" t="s">
        <v>1055</v>
      </c>
      <c r="N287" t="s">
        <v>355</v>
      </c>
      <c r="O287">
        <v>5</v>
      </c>
      <c r="P287">
        <v>5</v>
      </c>
      <c r="Q287" t="s">
        <v>326</v>
      </c>
      <c r="R287" t="s">
        <v>326</v>
      </c>
      <c r="S287" t="s">
        <v>1056</v>
      </c>
      <c r="T287" t="s">
        <v>326</v>
      </c>
      <c r="U287" t="s">
        <v>326</v>
      </c>
      <c r="V287" t="s">
        <v>397</v>
      </c>
      <c r="X287" s="2" t="str">
        <f t="shared" si="16"/>
        <v>2810-08-26</v>
      </c>
      <c r="Y287" s="2" t="str">
        <f t="shared" si="17"/>
        <v>2817-10-19</v>
      </c>
      <c r="Z287">
        <f t="shared" si="18"/>
        <v>7.1485284052019162</v>
      </c>
      <c r="AA287" t="str">
        <f t="shared" si="19"/>
        <v>R</v>
      </c>
    </row>
    <row r="288" spans="1:27" ht="17" x14ac:dyDescent="0.2">
      <c r="A288" t="s">
        <v>306</v>
      </c>
      <c r="B288">
        <v>73</v>
      </c>
      <c r="C288">
        <v>50</v>
      </c>
      <c r="D288">
        <v>10</v>
      </c>
      <c r="E288">
        <v>5</v>
      </c>
      <c r="F288">
        <v>13</v>
      </c>
      <c r="G288">
        <v>5</v>
      </c>
      <c r="H288">
        <v>16</v>
      </c>
      <c r="I288">
        <v>64</v>
      </c>
      <c r="J288" t="s">
        <v>1132</v>
      </c>
      <c r="K288">
        <v>2</v>
      </c>
      <c r="L288" t="s">
        <v>326</v>
      </c>
      <c r="M288" t="s">
        <v>1057</v>
      </c>
      <c r="N288" t="s">
        <v>355</v>
      </c>
      <c r="O288">
        <v>5</v>
      </c>
      <c r="P288">
        <v>5</v>
      </c>
      <c r="Q288" t="s">
        <v>326</v>
      </c>
      <c r="R288" t="s">
        <v>326</v>
      </c>
      <c r="S288" t="s">
        <v>1058</v>
      </c>
      <c r="T288" t="s">
        <v>326</v>
      </c>
      <c r="U288" t="s">
        <v>326</v>
      </c>
      <c r="V288" t="s">
        <v>326</v>
      </c>
      <c r="X288" s="2" t="str">
        <f t="shared" si="16"/>
        <v>2810-06-05</v>
      </c>
      <c r="Y288" s="2" t="str">
        <f t="shared" si="17"/>
        <v>2818-07-02</v>
      </c>
      <c r="Z288">
        <f t="shared" si="18"/>
        <v>8.0745360511104352</v>
      </c>
      <c r="AA288" t="str">
        <f t="shared" si="19"/>
        <v>R</v>
      </c>
    </row>
    <row r="289" spans="1:27" ht="17" x14ac:dyDescent="0.2">
      <c r="A289" t="s">
        <v>150</v>
      </c>
      <c r="B289">
        <v>103</v>
      </c>
      <c r="C289">
        <v>89</v>
      </c>
      <c r="D289">
        <v>24</v>
      </c>
      <c r="E289">
        <v>10</v>
      </c>
      <c r="F289">
        <v>22</v>
      </c>
      <c r="G289">
        <v>11</v>
      </c>
      <c r="H289">
        <v>48</v>
      </c>
      <c r="I289">
        <v>112</v>
      </c>
      <c r="J289" t="s">
        <v>1129</v>
      </c>
      <c r="K289">
        <v>2</v>
      </c>
      <c r="L289" t="s">
        <v>326</v>
      </c>
      <c r="M289" t="s">
        <v>998</v>
      </c>
      <c r="N289" t="s">
        <v>355</v>
      </c>
      <c r="O289">
        <v>5</v>
      </c>
      <c r="P289">
        <v>5</v>
      </c>
      <c r="Q289" t="s">
        <v>326</v>
      </c>
      <c r="R289" t="s">
        <v>326</v>
      </c>
      <c r="S289" t="s">
        <v>1059</v>
      </c>
      <c r="T289" t="s">
        <v>326</v>
      </c>
      <c r="U289" t="s">
        <v>326</v>
      </c>
      <c r="V289" t="s">
        <v>397</v>
      </c>
      <c r="X289" s="2" t="str">
        <f t="shared" si="16"/>
        <v>2810-01-06</v>
      </c>
      <c r="Y289" s="2" t="str">
        <f t="shared" si="17"/>
        <v>2817-12-02</v>
      </c>
      <c r="Z289">
        <f t="shared" si="18"/>
        <v>7.9041752224503767</v>
      </c>
      <c r="AA289" t="str">
        <f t="shared" si="19"/>
        <v>R</v>
      </c>
    </row>
    <row r="290" spans="1:27" ht="17" x14ac:dyDescent="0.2">
      <c r="A290" t="s">
        <v>151</v>
      </c>
      <c r="B290">
        <v>125</v>
      </c>
      <c r="C290">
        <v>93</v>
      </c>
      <c r="D290">
        <v>14</v>
      </c>
      <c r="E290">
        <v>6</v>
      </c>
      <c r="F290">
        <v>23</v>
      </c>
      <c r="G290">
        <v>12</v>
      </c>
      <c r="H290">
        <v>32</v>
      </c>
      <c r="I290">
        <v>90</v>
      </c>
      <c r="J290" t="s">
        <v>1129</v>
      </c>
      <c r="K290">
        <v>2</v>
      </c>
      <c r="L290" t="s">
        <v>326</v>
      </c>
      <c r="M290" t="s">
        <v>1060</v>
      </c>
      <c r="N290" t="s">
        <v>355</v>
      </c>
      <c r="O290">
        <v>2</v>
      </c>
      <c r="P290">
        <v>2</v>
      </c>
      <c r="Q290" t="s">
        <v>326</v>
      </c>
      <c r="R290" t="s">
        <v>326</v>
      </c>
      <c r="S290" t="s">
        <v>1061</v>
      </c>
      <c r="T290" t="s">
        <v>326</v>
      </c>
      <c r="U290" t="s">
        <v>326</v>
      </c>
      <c r="V290" t="s">
        <v>406</v>
      </c>
      <c r="X290" s="2" t="str">
        <f t="shared" si="16"/>
        <v>2810-12-02</v>
      </c>
      <c r="Y290" s="2" t="str">
        <f t="shared" si="17"/>
        <v>2818-11-17</v>
      </c>
      <c r="Z290">
        <f t="shared" si="18"/>
        <v>7.9595375722543356</v>
      </c>
      <c r="AA290" t="str">
        <f t="shared" si="19"/>
        <v>L</v>
      </c>
    </row>
    <row r="291" spans="1:27" ht="17" x14ac:dyDescent="0.2">
      <c r="A291" t="s">
        <v>152</v>
      </c>
      <c r="B291">
        <v>91</v>
      </c>
      <c r="C291">
        <v>86</v>
      </c>
      <c r="D291">
        <v>25</v>
      </c>
      <c r="E291">
        <v>12</v>
      </c>
      <c r="F291">
        <v>19</v>
      </c>
      <c r="G291">
        <v>9</v>
      </c>
      <c r="H291">
        <v>49</v>
      </c>
      <c r="I291">
        <v>126</v>
      </c>
      <c r="J291" t="s">
        <v>1129</v>
      </c>
      <c r="K291">
        <v>2</v>
      </c>
      <c r="L291" t="s">
        <v>326</v>
      </c>
      <c r="M291" t="s">
        <v>1062</v>
      </c>
      <c r="N291" t="s">
        <v>355</v>
      </c>
      <c r="O291">
        <v>5</v>
      </c>
      <c r="P291">
        <v>5</v>
      </c>
      <c r="Q291" t="s">
        <v>326</v>
      </c>
      <c r="R291" t="s">
        <v>326</v>
      </c>
      <c r="S291" t="s">
        <v>630</v>
      </c>
      <c r="T291" t="s">
        <v>326</v>
      </c>
      <c r="U291" t="s">
        <v>326</v>
      </c>
      <c r="V291" t="s">
        <v>406</v>
      </c>
      <c r="X291" s="2" t="str">
        <f t="shared" si="16"/>
        <v>2811-11-28</v>
      </c>
      <c r="Y291" s="2" t="str">
        <f t="shared" si="17"/>
        <v>2819-01-09</v>
      </c>
      <c r="Z291">
        <f t="shared" si="18"/>
        <v>7.1162153939762698</v>
      </c>
      <c r="AA291" t="str">
        <f t="shared" si="19"/>
        <v>R</v>
      </c>
    </row>
    <row r="292" spans="1:27" ht="17" x14ac:dyDescent="0.2">
      <c r="A292" t="s">
        <v>307</v>
      </c>
      <c r="B292">
        <v>131</v>
      </c>
      <c r="C292">
        <v>80</v>
      </c>
      <c r="D292">
        <v>22</v>
      </c>
      <c r="E292">
        <v>11</v>
      </c>
      <c r="F292">
        <v>19</v>
      </c>
      <c r="G292">
        <v>9</v>
      </c>
      <c r="H292">
        <v>32</v>
      </c>
      <c r="I292">
        <v>103</v>
      </c>
      <c r="J292" t="s">
        <v>1129</v>
      </c>
      <c r="K292">
        <v>2</v>
      </c>
      <c r="L292" t="s">
        <v>326</v>
      </c>
      <c r="M292" t="s">
        <v>1063</v>
      </c>
      <c r="N292" t="s">
        <v>344</v>
      </c>
      <c r="O292">
        <v>4</v>
      </c>
      <c r="P292">
        <v>4</v>
      </c>
      <c r="Q292" t="s">
        <v>326</v>
      </c>
      <c r="R292" t="s">
        <v>326</v>
      </c>
      <c r="S292" t="s">
        <v>1064</v>
      </c>
      <c r="T292" t="s">
        <v>326</v>
      </c>
      <c r="U292" t="s">
        <v>326</v>
      </c>
      <c r="V292" t="s">
        <v>406</v>
      </c>
      <c r="X292" s="2" t="str">
        <f t="shared" si="16"/>
        <v>2811-06-27</v>
      </c>
      <c r="Y292" s="2" t="str">
        <f t="shared" si="17"/>
        <v>2818-08-13</v>
      </c>
      <c r="Z292">
        <f t="shared" si="18"/>
        <v>7.1293634496919918</v>
      </c>
      <c r="AA292" t="str">
        <f t="shared" si="19"/>
        <v>R</v>
      </c>
    </row>
    <row r="293" spans="1:27" ht="17" x14ac:dyDescent="0.2">
      <c r="A293" t="s">
        <v>308</v>
      </c>
      <c r="B293">
        <v>119</v>
      </c>
      <c r="C293">
        <v>93</v>
      </c>
      <c r="D293">
        <v>26</v>
      </c>
      <c r="E293">
        <v>10</v>
      </c>
      <c r="F293">
        <v>24</v>
      </c>
      <c r="G293">
        <v>10</v>
      </c>
      <c r="H293">
        <v>51</v>
      </c>
      <c r="I293">
        <v>116</v>
      </c>
      <c r="J293" t="s">
        <v>1129</v>
      </c>
      <c r="K293">
        <v>2</v>
      </c>
      <c r="L293" t="s">
        <v>326</v>
      </c>
      <c r="M293" t="s">
        <v>1065</v>
      </c>
      <c r="N293" t="s">
        <v>355</v>
      </c>
      <c r="O293">
        <v>5</v>
      </c>
      <c r="P293">
        <v>5</v>
      </c>
      <c r="Q293" t="s">
        <v>326</v>
      </c>
      <c r="R293" t="s">
        <v>326</v>
      </c>
      <c r="S293" t="s">
        <v>1066</v>
      </c>
      <c r="T293" t="s">
        <v>326</v>
      </c>
      <c r="U293" t="s">
        <v>326</v>
      </c>
      <c r="V293" t="s">
        <v>397</v>
      </c>
      <c r="X293" s="2" t="str">
        <f t="shared" si="16"/>
        <v>2810-03-10</v>
      </c>
      <c r="Y293" s="2" t="str">
        <f t="shared" si="17"/>
        <v>2818-03-12</v>
      </c>
      <c r="Z293">
        <f t="shared" si="18"/>
        <v>8.0060845756008518</v>
      </c>
      <c r="AA293" t="str">
        <f t="shared" si="19"/>
        <v>R</v>
      </c>
    </row>
    <row r="294" spans="1:27" ht="17" x14ac:dyDescent="0.2">
      <c r="A294" t="s">
        <v>309</v>
      </c>
      <c r="B294">
        <v>71</v>
      </c>
      <c r="C294">
        <v>87</v>
      </c>
      <c r="D294">
        <v>15</v>
      </c>
      <c r="E294">
        <v>6</v>
      </c>
      <c r="F294">
        <v>16</v>
      </c>
      <c r="G294">
        <v>6</v>
      </c>
      <c r="H294">
        <v>46</v>
      </c>
      <c r="I294">
        <v>109</v>
      </c>
      <c r="J294" t="s">
        <v>1129</v>
      </c>
      <c r="K294">
        <v>2</v>
      </c>
      <c r="L294" t="s">
        <v>326</v>
      </c>
      <c r="M294" t="s">
        <v>1067</v>
      </c>
      <c r="N294" t="s">
        <v>355</v>
      </c>
      <c r="O294">
        <v>5</v>
      </c>
      <c r="P294">
        <v>5</v>
      </c>
      <c r="Q294" t="s">
        <v>326</v>
      </c>
      <c r="R294" t="s">
        <v>326</v>
      </c>
      <c r="S294" t="s">
        <v>1068</v>
      </c>
      <c r="T294" t="s">
        <v>326</v>
      </c>
      <c r="U294" t="s">
        <v>326</v>
      </c>
      <c r="V294" t="s">
        <v>397</v>
      </c>
      <c r="X294" s="2" t="str">
        <f t="shared" si="16"/>
        <v>2810-10-12</v>
      </c>
      <c r="Y294" s="2" t="str">
        <f t="shared" si="17"/>
        <v>2818-11-26</v>
      </c>
      <c r="Z294">
        <f t="shared" si="18"/>
        <v>8.1238211134773355</v>
      </c>
      <c r="AA294" t="str">
        <f t="shared" si="19"/>
        <v>R</v>
      </c>
    </row>
    <row r="295" spans="1:27" ht="17" x14ac:dyDescent="0.2">
      <c r="A295" t="s">
        <v>310</v>
      </c>
      <c r="B295">
        <v>97</v>
      </c>
      <c r="C295">
        <v>92</v>
      </c>
      <c r="D295">
        <v>21</v>
      </c>
      <c r="E295">
        <v>10</v>
      </c>
      <c r="F295">
        <v>14</v>
      </c>
      <c r="G295">
        <v>7</v>
      </c>
      <c r="H295">
        <v>44</v>
      </c>
      <c r="I295">
        <v>116</v>
      </c>
      <c r="J295" t="s">
        <v>1129</v>
      </c>
      <c r="K295">
        <v>2</v>
      </c>
      <c r="L295" t="s">
        <v>326</v>
      </c>
      <c r="M295" t="s">
        <v>1069</v>
      </c>
      <c r="N295" t="s">
        <v>355</v>
      </c>
      <c r="O295">
        <v>4</v>
      </c>
      <c r="P295">
        <v>4</v>
      </c>
      <c r="Q295" t="s">
        <v>326</v>
      </c>
      <c r="R295" t="s">
        <v>326</v>
      </c>
      <c r="S295" t="s">
        <v>1070</v>
      </c>
      <c r="T295" t="s">
        <v>326</v>
      </c>
      <c r="U295" t="s">
        <v>326</v>
      </c>
      <c r="V295" t="s">
        <v>406</v>
      </c>
      <c r="X295" s="2" t="str">
        <f t="shared" si="16"/>
        <v>2811-09-27</v>
      </c>
      <c r="Y295" s="2" t="str">
        <f t="shared" si="17"/>
        <v>2818-12-19</v>
      </c>
      <c r="Z295">
        <f t="shared" si="18"/>
        <v>7.2279260780287471</v>
      </c>
      <c r="AA295" t="str">
        <f t="shared" si="19"/>
        <v>R</v>
      </c>
    </row>
    <row r="296" spans="1:27" ht="17" x14ac:dyDescent="0.2">
      <c r="A296" t="s">
        <v>153</v>
      </c>
      <c r="B296">
        <v>136</v>
      </c>
      <c r="C296">
        <v>89</v>
      </c>
      <c r="D296">
        <v>27</v>
      </c>
      <c r="E296">
        <v>13</v>
      </c>
      <c r="F296">
        <v>14</v>
      </c>
      <c r="G296">
        <v>7</v>
      </c>
      <c r="H296">
        <v>44</v>
      </c>
      <c r="I296">
        <v>116</v>
      </c>
      <c r="J296" t="s">
        <v>1129</v>
      </c>
      <c r="K296">
        <v>2</v>
      </c>
      <c r="L296" t="s">
        <v>326</v>
      </c>
      <c r="M296" t="s">
        <v>1071</v>
      </c>
      <c r="N296" t="s">
        <v>355</v>
      </c>
      <c r="O296">
        <v>4</v>
      </c>
      <c r="P296">
        <v>4</v>
      </c>
      <c r="Q296" t="s">
        <v>326</v>
      </c>
      <c r="R296" t="s">
        <v>326</v>
      </c>
      <c r="S296" t="s">
        <v>1072</v>
      </c>
      <c r="T296" t="s">
        <v>326</v>
      </c>
      <c r="U296" t="s">
        <v>326</v>
      </c>
      <c r="V296" t="s">
        <v>406</v>
      </c>
      <c r="X296" s="2" t="str">
        <f t="shared" si="16"/>
        <v>2811-02-18</v>
      </c>
      <c r="Y296" s="2" t="str">
        <f t="shared" si="17"/>
        <v>2818-06-12</v>
      </c>
      <c r="Z296">
        <f t="shared" si="18"/>
        <v>7.312799452429843</v>
      </c>
      <c r="AA296" t="str">
        <f t="shared" si="19"/>
        <v>R</v>
      </c>
    </row>
    <row r="297" spans="1:27" ht="17" x14ac:dyDescent="0.2">
      <c r="A297" t="s">
        <v>154</v>
      </c>
      <c r="B297">
        <v>119</v>
      </c>
      <c r="C297">
        <v>113</v>
      </c>
      <c r="D297">
        <v>30</v>
      </c>
      <c r="E297">
        <v>15</v>
      </c>
      <c r="F297">
        <v>23</v>
      </c>
      <c r="G297">
        <v>12</v>
      </c>
      <c r="H297">
        <v>53</v>
      </c>
      <c r="I297">
        <v>126</v>
      </c>
      <c r="J297" t="s">
        <v>1129</v>
      </c>
      <c r="K297">
        <v>2</v>
      </c>
      <c r="L297" t="s">
        <v>326</v>
      </c>
      <c r="M297" t="s">
        <v>1073</v>
      </c>
      <c r="N297" t="s">
        <v>344</v>
      </c>
      <c r="O297">
        <v>5</v>
      </c>
      <c r="P297">
        <v>5</v>
      </c>
      <c r="Q297" t="s">
        <v>326</v>
      </c>
      <c r="R297" t="s">
        <v>326</v>
      </c>
      <c r="S297" t="s">
        <v>1074</v>
      </c>
      <c r="T297" t="s">
        <v>326</v>
      </c>
      <c r="U297" t="s">
        <v>326</v>
      </c>
      <c r="V297" t="s">
        <v>406</v>
      </c>
      <c r="X297" s="2" t="str">
        <f t="shared" si="16"/>
        <v>2811-07-28</v>
      </c>
      <c r="Y297" s="2" t="str">
        <f t="shared" si="17"/>
        <v>2818-11-03</v>
      </c>
      <c r="Z297">
        <f t="shared" si="18"/>
        <v>7.268993839835729</v>
      </c>
      <c r="AA297" t="str">
        <f t="shared" si="19"/>
        <v>R</v>
      </c>
    </row>
    <row r="298" spans="1:27" ht="17" x14ac:dyDescent="0.2">
      <c r="A298" t="s">
        <v>311</v>
      </c>
      <c r="B298">
        <v>110</v>
      </c>
      <c r="C298">
        <v>84</v>
      </c>
      <c r="D298">
        <v>17</v>
      </c>
      <c r="E298">
        <v>7</v>
      </c>
      <c r="F298">
        <v>24</v>
      </c>
      <c r="G298">
        <v>10</v>
      </c>
      <c r="H298">
        <v>37</v>
      </c>
      <c r="I298">
        <v>95</v>
      </c>
      <c r="J298" t="s">
        <v>1128</v>
      </c>
      <c r="K298">
        <v>2</v>
      </c>
      <c r="L298" t="s">
        <v>326</v>
      </c>
      <c r="M298" t="s">
        <v>1075</v>
      </c>
      <c r="N298" t="s">
        <v>355</v>
      </c>
      <c r="O298">
        <v>5</v>
      </c>
      <c r="P298">
        <v>5</v>
      </c>
      <c r="Q298" t="s">
        <v>326</v>
      </c>
      <c r="R298" t="s">
        <v>326</v>
      </c>
      <c r="S298" t="s">
        <v>1076</v>
      </c>
      <c r="T298" t="s">
        <v>326</v>
      </c>
      <c r="U298" t="s">
        <v>326</v>
      </c>
      <c r="V298" t="s">
        <v>397</v>
      </c>
      <c r="X298" s="2" t="str">
        <f t="shared" si="16"/>
        <v>2810-09-11</v>
      </c>
      <c r="Y298" s="2" t="str">
        <f t="shared" si="17"/>
        <v>2818-10-28</v>
      </c>
      <c r="Z298">
        <f t="shared" si="18"/>
        <v>8.1292972315181018</v>
      </c>
      <c r="AA298" t="str">
        <f t="shared" si="19"/>
        <v>R</v>
      </c>
    </row>
    <row r="299" spans="1:27" ht="17" x14ac:dyDescent="0.2">
      <c r="A299" t="s">
        <v>155</v>
      </c>
      <c r="B299">
        <v>111</v>
      </c>
      <c r="C299">
        <v>115</v>
      </c>
      <c r="D299">
        <v>31</v>
      </c>
      <c r="E299">
        <v>14</v>
      </c>
      <c r="F299">
        <v>27</v>
      </c>
      <c r="G299">
        <v>15</v>
      </c>
      <c r="H299">
        <v>54</v>
      </c>
      <c r="I299">
        <v>123</v>
      </c>
      <c r="J299" t="s">
        <v>1129</v>
      </c>
      <c r="K299">
        <v>2</v>
      </c>
      <c r="L299" t="s">
        <v>326</v>
      </c>
      <c r="M299" t="s">
        <v>1051</v>
      </c>
      <c r="N299" t="s">
        <v>344</v>
      </c>
      <c r="O299">
        <v>5</v>
      </c>
      <c r="P299">
        <v>5</v>
      </c>
      <c r="Q299" t="s">
        <v>326</v>
      </c>
      <c r="R299" t="s">
        <v>326</v>
      </c>
      <c r="S299" t="s">
        <v>501</v>
      </c>
      <c r="T299" t="s">
        <v>326</v>
      </c>
      <c r="U299" t="s">
        <v>326</v>
      </c>
      <c r="V299" t="s">
        <v>397</v>
      </c>
      <c r="X299" s="2" t="str">
        <f t="shared" si="16"/>
        <v>2810-07-09</v>
      </c>
      <c r="Y299" s="2" t="str">
        <f t="shared" si="17"/>
        <v>2818-04-07</v>
      </c>
      <c r="Z299">
        <f t="shared" si="18"/>
        <v>7.7459689686644353</v>
      </c>
      <c r="AA299" t="str">
        <f t="shared" si="19"/>
        <v>R</v>
      </c>
    </row>
    <row r="300" spans="1:27" ht="17" x14ac:dyDescent="0.2">
      <c r="A300" t="s">
        <v>156</v>
      </c>
      <c r="B300">
        <v>79</v>
      </c>
      <c r="C300">
        <v>82</v>
      </c>
      <c r="D300">
        <v>18</v>
      </c>
      <c r="E300">
        <v>9</v>
      </c>
      <c r="F300">
        <v>19</v>
      </c>
      <c r="G300">
        <v>9</v>
      </c>
      <c r="H300">
        <v>38</v>
      </c>
      <c r="I300">
        <v>108</v>
      </c>
      <c r="J300" t="s">
        <v>1129</v>
      </c>
      <c r="K300">
        <v>2</v>
      </c>
      <c r="L300" t="s">
        <v>326</v>
      </c>
      <c r="M300" t="s">
        <v>1077</v>
      </c>
      <c r="N300" t="s">
        <v>344</v>
      </c>
      <c r="O300">
        <v>4</v>
      </c>
      <c r="P300">
        <v>4</v>
      </c>
      <c r="Q300" t="s">
        <v>326</v>
      </c>
      <c r="R300" t="s">
        <v>326</v>
      </c>
      <c r="S300" t="s">
        <v>1078</v>
      </c>
      <c r="T300" t="s">
        <v>326</v>
      </c>
      <c r="U300" t="s">
        <v>326</v>
      </c>
      <c r="V300" t="s">
        <v>406</v>
      </c>
      <c r="X300" s="2" t="str">
        <f t="shared" si="16"/>
        <v>2811-09-17</v>
      </c>
      <c r="Y300" s="2" t="str">
        <f t="shared" si="17"/>
        <v>2819-01-01</v>
      </c>
      <c r="Z300">
        <f t="shared" si="18"/>
        <v>7.2914511712808032</v>
      </c>
      <c r="AA300" t="str">
        <f t="shared" si="19"/>
        <v>R</v>
      </c>
    </row>
    <row r="301" spans="1:27" ht="17" x14ac:dyDescent="0.2">
      <c r="A301" t="s">
        <v>312</v>
      </c>
      <c r="B301">
        <v>134</v>
      </c>
      <c r="C301">
        <v>136</v>
      </c>
      <c r="D301">
        <v>26</v>
      </c>
      <c r="E301">
        <v>11</v>
      </c>
      <c r="F301">
        <v>28</v>
      </c>
      <c r="G301">
        <v>16</v>
      </c>
      <c r="H301">
        <v>57</v>
      </c>
      <c r="I301">
        <v>126</v>
      </c>
      <c r="J301" t="s">
        <v>1129</v>
      </c>
      <c r="K301">
        <v>2</v>
      </c>
      <c r="L301" t="s">
        <v>326</v>
      </c>
      <c r="M301" t="s">
        <v>1079</v>
      </c>
      <c r="N301" t="s">
        <v>355</v>
      </c>
      <c r="O301">
        <v>5</v>
      </c>
      <c r="P301">
        <v>5</v>
      </c>
      <c r="Q301" t="s">
        <v>326</v>
      </c>
      <c r="R301" t="s">
        <v>326</v>
      </c>
      <c r="S301" t="s">
        <v>1080</v>
      </c>
      <c r="T301" t="s">
        <v>326</v>
      </c>
      <c r="U301" t="s">
        <v>326</v>
      </c>
      <c r="V301" t="s">
        <v>397</v>
      </c>
      <c r="X301" s="2" t="str">
        <f t="shared" si="16"/>
        <v>2811-05-28</v>
      </c>
      <c r="Y301" s="2" t="str">
        <f t="shared" si="17"/>
        <v>2819-01-22</v>
      </c>
      <c r="Z301">
        <f t="shared" si="18"/>
        <v>7.6556130209917859</v>
      </c>
      <c r="AA301" t="str">
        <f t="shared" si="19"/>
        <v>R</v>
      </c>
    </row>
    <row r="302" spans="1:27" ht="17" x14ac:dyDescent="0.2">
      <c r="A302" t="s">
        <v>157</v>
      </c>
      <c r="B302">
        <v>144</v>
      </c>
      <c r="C302">
        <v>115</v>
      </c>
      <c r="D302">
        <v>32</v>
      </c>
      <c r="E302">
        <v>16</v>
      </c>
      <c r="F302">
        <v>32</v>
      </c>
      <c r="G302">
        <v>19</v>
      </c>
      <c r="H302">
        <v>63</v>
      </c>
      <c r="I302">
        <v>139</v>
      </c>
      <c r="J302" t="s">
        <v>1129</v>
      </c>
      <c r="K302">
        <v>2</v>
      </c>
      <c r="L302" t="s">
        <v>326</v>
      </c>
      <c r="M302" t="s">
        <v>1081</v>
      </c>
      <c r="N302" t="s">
        <v>355</v>
      </c>
      <c r="O302">
        <v>5</v>
      </c>
      <c r="P302">
        <v>5</v>
      </c>
      <c r="Q302" t="s">
        <v>326</v>
      </c>
      <c r="R302" t="s">
        <v>326</v>
      </c>
      <c r="S302" t="s">
        <v>1068</v>
      </c>
      <c r="T302" t="s">
        <v>326</v>
      </c>
      <c r="U302" t="s">
        <v>326</v>
      </c>
      <c r="V302" t="s">
        <v>406</v>
      </c>
      <c r="X302" s="2" t="str">
        <f t="shared" si="16"/>
        <v>2811-09-19</v>
      </c>
      <c r="Y302" s="2" t="str">
        <f t="shared" si="17"/>
        <v>2818-11-26</v>
      </c>
      <c r="Z302">
        <f t="shared" si="18"/>
        <v>7.1868583162217661</v>
      </c>
      <c r="AA302" t="str">
        <f t="shared" si="19"/>
        <v>R</v>
      </c>
    </row>
    <row r="303" spans="1:27" ht="17" x14ac:dyDescent="0.2">
      <c r="A303" t="s">
        <v>313</v>
      </c>
      <c r="B303">
        <v>129</v>
      </c>
      <c r="C303">
        <v>123</v>
      </c>
      <c r="D303">
        <v>32</v>
      </c>
      <c r="E303">
        <v>15</v>
      </c>
      <c r="F303">
        <v>29</v>
      </c>
      <c r="G303">
        <v>17</v>
      </c>
      <c r="H303">
        <v>60</v>
      </c>
      <c r="I303">
        <v>131</v>
      </c>
      <c r="J303" t="s">
        <v>1129</v>
      </c>
      <c r="K303">
        <v>2</v>
      </c>
      <c r="L303" t="s">
        <v>326</v>
      </c>
      <c r="M303" t="s">
        <v>1082</v>
      </c>
      <c r="N303" t="s">
        <v>355</v>
      </c>
      <c r="O303">
        <v>4</v>
      </c>
      <c r="P303">
        <v>4</v>
      </c>
      <c r="Q303" t="s">
        <v>326</v>
      </c>
      <c r="R303" t="s">
        <v>326</v>
      </c>
      <c r="S303" t="s">
        <v>1083</v>
      </c>
      <c r="T303" t="s">
        <v>326</v>
      </c>
      <c r="U303" t="s">
        <v>326</v>
      </c>
      <c r="V303" t="s">
        <v>326</v>
      </c>
      <c r="X303" s="2" t="str">
        <f t="shared" si="16"/>
        <v>2811-04-30</v>
      </c>
      <c r="Y303" s="2" t="str">
        <f t="shared" si="17"/>
        <v>2818-10-31</v>
      </c>
      <c r="Z303">
        <f t="shared" si="18"/>
        <v>7.5044490075290895</v>
      </c>
      <c r="AA303" t="str">
        <f t="shared" si="19"/>
        <v>R</v>
      </c>
    </row>
    <row r="304" spans="1:27" ht="17" x14ac:dyDescent="0.2">
      <c r="A304" t="s">
        <v>158</v>
      </c>
      <c r="B304">
        <v>118</v>
      </c>
      <c r="C304">
        <v>117</v>
      </c>
      <c r="D304">
        <v>32</v>
      </c>
      <c r="E304">
        <v>14</v>
      </c>
      <c r="F304">
        <v>25</v>
      </c>
      <c r="G304">
        <v>11</v>
      </c>
      <c r="H304">
        <v>59</v>
      </c>
      <c r="I304">
        <v>124</v>
      </c>
      <c r="J304" t="s">
        <v>1129</v>
      </c>
      <c r="K304">
        <v>2</v>
      </c>
      <c r="L304" t="s">
        <v>326</v>
      </c>
      <c r="M304" t="s">
        <v>777</v>
      </c>
      <c r="N304" t="s">
        <v>344</v>
      </c>
      <c r="O304">
        <v>5</v>
      </c>
      <c r="P304">
        <v>5</v>
      </c>
      <c r="Q304" t="s">
        <v>326</v>
      </c>
      <c r="R304" t="s">
        <v>326</v>
      </c>
      <c r="S304" t="s">
        <v>613</v>
      </c>
      <c r="T304" t="s">
        <v>326</v>
      </c>
      <c r="U304" t="s">
        <v>326</v>
      </c>
      <c r="V304" t="s">
        <v>397</v>
      </c>
      <c r="X304" s="2" t="str">
        <f t="shared" si="16"/>
        <v>2810-07-02</v>
      </c>
      <c r="Y304" s="2" t="str">
        <f t="shared" si="17"/>
        <v>2818-10-06</v>
      </c>
      <c r="Z304">
        <f t="shared" si="18"/>
        <v>8.2634621235168844</v>
      </c>
      <c r="AA304" t="str">
        <f t="shared" si="19"/>
        <v>R</v>
      </c>
    </row>
    <row r="305" spans="1:27" ht="17" x14ac:dyDescent="0.2">
      <c r="A305" t="s">
        <v>159</v>
      </c>
      <c r="B305">
        <v>85</v>
      </c>
      <c r="C305">
        <v>118</v>
      </c>
      <c r="D305">
        <v>17</v>
      </c>
      <c r="E305">
        <v>8</v>
      </c>
      <c r="F305">
        <v>27</v>
      </c>
      <c r="G305">
        <v>15</v>
      </c>
      <c r="H305">
        <v>41</v>
      </c>
      <c r="I305">
        <v>110</v>
      </c>
      <c r="J305" t="s">
        <v>1129</v>
      </c>
      <c r="K305">
        <v>2</v>
      </c>
      <c r="L305" t="s">
        <v>326</v>
      </c>
      <c r="M305" t="s">
        <v>1084</v>
      </c>
      <c r="N305" t="s">
        <v>355</v>
      </c>
      <c r="O305">
        <v>4</v>
      </c>
      <c r="P305">
        <v>4</v>
      </c>
      <c r="Q305" t="s">
        <v>326</v>
      </c>
      <c r="R305" t="s">
        <v>326</v>
      </c>
      <c r="S305" t="s">
        <v>1085</v>
      </c>
      <c r="T305" t="s">
        <v>326</v>
      </c>
      <c r="U305" t="s">
        <v>326</v>
      </c>
      <c r="V305" t="s">
        <v>406</v>
      </c>
      <c r="X305" s="2" t="str">
        <f t="shared" si="16"/>
        <v>2811-05-30</v>
      </c>
      <c r="Y305" s="2" t="str">
        <f t="shared" si="17"/>
        <v>2818-10-29</v>
      </c>
      <c r="Z305">
        <f t="shared" si="18"/>
        <v>7.4168377823408624</v>
      </c>
      <c r="AA305" t="str">
        <f t="shared" si="19"/>
        <v>R</v>
      </c>
    </row>
    <row r="306" spans="1:27" ht="17" x14ac:dyDescent="0.2">
      <c r="A306" t="s">
        <v>160</v>
      </c>
      <c r="B306">
        <v>113</v>
      </c>
      <c r="C306">
        <v>105</v>
      </c>
      <c r="D306">
        <v>17</v>
      </c>
      <c r="E306">
        <v>8</v>
      </c>
      <c r="F306">
        <v>27</v>
      </c>
      <c r="G306">
        <v>15</v>
      </c>
      <c r="H306">
        <v>36</v>
      </c>
      <c r="I306">
        <v>105</v>
      </c>
      <c r="J306" t="s">
        <v>1129</v>
      </c>
      <c r="K306">
        <v>2</v>
      </c>
      <c r="L306" t="s">
        <v>326</v>
      </c>
      <c r="M306" t="s">
        <v>1086</v>
      </c>
      <c r="N306" t="s">
        <v>355</v>
      </c>
      <c r="O306">
        <v>4</v>
      </c>
      <c r="P306">
        <v>4</v>
      </c>
      <c r="Q306" t="s">
        <v>326</v>
      </c>
      <c r="R306" t="s">
        <v>326</v>
      </c>
      <c r="S306" t="s">
        <v>1087</v>
      </c>
      <c r="T306" t="s">
        <v>326</v>
      </c>
      <c r="U306" t="s">
        <v>326</v>
      </c>
      <c r="V306" t="s">
        <v>326</v>
      </c>
      <c r="X306" s="2" t="str">
        <f t="shared" si="16"/>
        <v>2811-10-13</v>
      </c>
      <c r="Y306" s="2" t="str">
        <f t="shared" si="17"/>
        <v>2819-03-14</v>
      </c>
      <c r="Z306">
        <f t="shared" si="18"/>
        <v>7.4174018862184363</v>
      </c>
      <c r="AA306" t="str">
        <f t="shared" si="19"/>
        <v>R</v>
      </c>
    </row>
    <row r="307" spans="1:27" ht="17" x14ac:dyDescent="0.2">
      <c r="A307" t="s">
        <v>161</v>
      </c>
      <c r="B307">
        <v>110</v>
      </c>
      <c r="C307">
        <v>113</v>
      </c>
      <c r="D307">
        <v>30</v>
      </c>
      <c r="E307">
        <v>15</v>
      </c>
      <c r="F307">
        <v>21</v>
      </c>
      <c r="G307">
        <v>10</v>
      </c>
      <c r="H307">
        <v>66</v>
      </c>
      <c r="I307">
        <v>144</v>
      </c>
      <c r="J307" t="s">
        <v>1129</v>
      </c>
      <c r="K307">
        <v>2</v>
      </c>
      <c r="L307" t="s">
        <v>326</v>
      </c>
      <c r="M307" t="s">
        <v>1088</v>
      </c>
      <c r="N307" t="s">
        <v>344</v>
      </c>
      <c r="O307">
        <v>3</v>
      </c>
      <c r="P307">
        <v>3</v>
      </c>
      <c r="Q307" t="s">
        <v>326</v>
      </c>
      <c r="R307" t="s">
        <v>326</v>
      </c>
      <c r="S307" t="s">
        <v>1089</v>
      </c>
      <c r="T307" t="s">
        <v>326</v>
      </c>
      <c r="U307" t="s">
        <v>326</v>
      </c>
      <c r="V307" t="s">
        <v>406</v>
      </c>
      <c r="X307" s="2" t="str">
        <f t="shared" si="16"/>
        <v>2811-07-09</v>
      </c>
      <c r="Y307" s="2" t="str">
        <f t="shared" si="17"/>
        <v>2818-07-24</v>
      </c>
      <c r="Z307">
        <f t="shared" si="18"/>
        <v>7.0417522245037647</v>
      </c>
      <c r="AA307" t="str">
        <f t="shared" si="19"/>
        <v>R</v>
      </c>
    </row>
    <row r="308" spans="1:27" ht="17" x14ac:dyDescent="0.2">
      <c r="A308" t="s">
        <v>314</v>
      </c>
      <c r="B308">
        <v>132</v>
      </c>
      <c r="C308">
        <v>120</v>
      </c>
      <c r="D308">
        <v>27</v>
      </c>
      <c r="E308">
        <v>11</v>
      </c>
      <c r="F308">
        <v>30</v>
      </c>
      <c r="G308">
        <v>18</v>
      </c>
      <c r="H308">
        <v>56</v>
      </c>
      <c r="I308">
        <v>122</v>
      </c>
      <c r="J308" t="s">
        <v>1129</v>
      </c>
      <c r="K308">
        <v>2</v>
      </c>
      <c r="L308" t="s">
        <v>326</v>
      </c>
      <c r="M308" t="s">
        <v>1090</v>
      </c>
      <c r="N308" t="s">
        <v>355</v>
      </c>
      <c r="O308" t="s">
        <v>326</v>
      </c>
      <c r="P308" t="s">
        <v>326</v>
      </c>
      <c r="Q308" t="s">
        <v>326</v>
      </c>
      <c r="R308" t="s">
        <v>326</v>
      </c>
      <c r="S308" t="s">
        <v>1091</v>
      </c>
      <c r="T308" t="s">
        <v>326</v>
      </c>
      <c r="U308" t="s">
        <v>326</v>
      </c>
      <c r="V308" t="s">
        <v>397</v>
      </c>
      <c r="X308" s="2" t="str">
        <f t="shared" si="16"/>
        <v>2810-07-25</v>
      </c>
      <c r="Y308" s="2" t="str">
        <f t="shared" si="17"/>
        <v>2818-07-06</v>
      </c>
      <c r="Z308">
        <f t="shared" si="18"/>
        <v>7.9485853361728021</v>
      </c>
      <c r="AA308" t="str">
        <f t="shared" si="19"/>
        <v>R</v>
      </c>
    </row>
    <row r="309" spans="1:27" ht="17" x14ac:dyDescent="0.2">
      <c r="A309" t="s">
        <v>162</v>
      </c>
      <c r="B309">
        <v>74</v>
      </c>
      <c r="C309">
        <v>125</v>
      </c>
      <c r="D309">
        <v>26</v>
      </c>
      <c r="E309">
        <v>11</v>
      </c>
      <c r="F309">
        <v>27</v>
      </c>
      <c r="G309">
        <v>15</v>
      </c>
      <c r="H309">
        <v>51</v>
      </c>
      <c r="I309">
        <v>117</v>
      </c>
      <c r="J309" t="s">
        <v>1129</v>
      </c>
      <c r="K309">
        <v>2</v>
      </c>
      <c r="L309" t="s">
        <v>326</v>
      </c>
      <c r="M309" t="s">
        <v>1092</v>
      </c>
      <c r="N309" t="s">
        <v>355</v>
      </c>
      <c r="O309">
        <v>4</v>
      </c>
      <c r="P309">
        <v>4</v>
      </c>
      <c r="Q309" t="s">
        <v>326</v>
      </c>
      <c r="R309" t="s">
        <v>326</v>
      </c>
      <c r="S309" t="s">
        <v>478</v>
      </c>
      <c r="T309" t="s">
        <v>326</v>
      </c>
      <c r="U309" t="s">
        <v>326</v>
      </c>
      <c r="V309" t="s">
        <v>654</v>
      </c>
      <c r="X309" s="2" t="str">
        <f t="shared" si="16"/>
        <v>2810-06-01</v>
      </c>
      <c r="Y309" s="2" t="str">
        <f t="shared" si="17"/>
        <v>2818-04-04</v>
      </c>
      <c r="Z309">
        <f t="shared" si="18"/>
        <v>7.8418010343778519</v>
      </c>
      <c r="AA309" t="str">
        <f t="shared" si="19"/>
        <v>R</v>
      </c>
    </row>
    <row r="310" spans="1:27" ht="17" x14ac:dyDescent="0.2">
      <c r="A310" t="s">
        <v>163</v>
      </c>
      <c r="B310">
        <v>82</v>
      </c>
      <c r="C310">
        <v>123</v>
      </c>
      <c r="D310">
        <v>29</v>
      </c>
      <c r="E310">
        <v>12</v>
      </c>
      <c r="F310">
        <v>23</v>
      </c>
      <c r="G310">
        <v>12</v>
      </c>
      <c r="H310">
        <v>41</v>
      </c>
      <c r="I310">
        <v>103</v>
      </c>
      <c r="J310" t="s">
        <v>1129</v>
      </c>
      <c r="K310">
        <v>2</v>
      </c>
      <c r="L310" t="s">
        <v>326</v>
      </c>
      <c r="M310" t="s">
        <v>1093</v>
      </c>
      <c r="N310" t="s">
        <v>355</v>
      </c>
      <c r="O310">
        <v>5</v>
      </c>
      <c r="P310">
        <v>5</v>
      </c>
      <c r="Q310" t="s">
        <v>326</v>
      </c>
      <c r="R310" t="s">
        <v>326</v>
      </c>
      <c r="S310" t="s">
        <v>1094</v>
      </c>
      <c r="T310" t="s">
        <v>326</v>
      </c>
      <c r="U310" t="s">
        <v>326</v>
      </c>
      <c r="V310" t="s">
        <v>397</v>
      </c>
      <c r="X310" s="2" t="str">
        <f t="shared" si="16"/>
        <v>2811-02-23</v>
      </c>
      <c r="Y310" s="2" t="str">
        <f t="shared" si="17"/>
        <v>2819-02-06</v>
      </c>
      <c r="Z310">
        <f t="shared" si="18"/>
        <v>7.9540614542135684</v>
      </c>
      <c r="AA310" t="str">
        <f t="shared" si="19"/>
        <v>R</v>
      </c>
    </row>
    <row r="311" spans="1:27" ht="17" x14ac:dyDescent="0.2">
      <c r="A311" t="s">
        <v>315</v>
      </c>
      <c r="B311">
        <v>125</v>
      </c>
      <c r="C311">
        <v>111</v>
      </c>
      <c r="D311">
        <v>17</v>
      </c>
      <c r="E311">
        <v>7</v>
      </c>
      <c r="F311">
        <v>28</v>
      </c>
      <c r="G311">
        <v>16</v>
      </c>
      <c r="H311">
        <v>60</v>
      </c>
      <c r="I311">
        <v>127</v>
      </c>
      <c r="J311" t="s">
        <v>1129</v>
      </c>
      <c r="K311">
        <v>2</v>
      </c>
      <c r="L311" t="s">
        <v>326</v>
      </c>
      <c r="M311" t="s">
        <v>1095</v>
      </c>
      <c r="N311" t="s">
        <v>355</v>
      </c>
      <c r="O311">
        <v>5</v>
      </c>
      <c r="P311">
        <v>5</v>
      </c>
      <c r="Q311" t="s">
        <v>326</v>
      </c>
      <c r="R311" t="s">
        <v>326</v>
      </c>
      <c r="S311" t="s">
        <v>1096</v>
      </c>
      <c r="T311" t="s">
        <v>326</v>
      </c>
      <c r="U311" t="s">
        <v>326</v>
      </c>
      <c r="V311" t="s">
        <v>397</v>
      </c>
      <c r="X311" s="2" t="str">
        <f t="shared" si="16"/>
        <v>2810-06-04</v>
      </c>
      <c r="Y311" s="2" t="str">
        <f t="shared" si="17"/>
        <v>2818-04-27</v>
      </c>
      <c r="Z311">
        <f t="shared" si="18"/>
        <v>7.8965622147855186</v>
      </c>
      <c r="AA311" t="str">
        <f t="shared" si="19"/>
        <v>R</v>
      </c>
    </row>
    <row r="312" spans="1:27" ht="17" x14ac:dyDescent="0.2">
      <c r="A312" t="s">
        <v>316</v>
      </c>
      <c r="B312">
        <v>137</v>
      </c>
      <c r="C312">
        <v>115</v>
      </c>
      <c r="D312">
        <v>30</v>
      </c>
      <c r="E312">
        <v>14</v>
      </c>
      <c r="F312">
        <v>27</v>
      </c>
      <c r="G312">
        <v>15</v>
      </c>
      <c r="H312">
        <v>55</v>
      </c>
      <c r="I312">
        <v>124</v>
      </c>
      <c r="J312" t="s">
        <v>1129</v>
      </c>
      <c r="K312">
        <v>2</v>
      </c>
      <c r="L312" t="s">
        <v>326</v>
      </c>
      <c r="M312" t="s">
        <v>1097</v>
      </c>
      <c r="N312" t="s">
        <v>344</v>
      </c>
      <c r="O312">
        <v>4</v>
      </c>
      <c r="P312">
        <v>4</v>
      </c>
      <c r="Q312" t="s">
        <v>326</v>
      </c>
      <c r="R312" t="s">
        <v>326</v>
      </c>
      <c r="S312" t="s">
        <v>1098</v>
      </c>
      <c r="T312" t="s">
        <v>326</v>
      </c>
      <c r="U312" t="s">
        <v>326</v>
      </c>
      <c r="V312" t="s">
        <v>397</v>
      </c>
      <c r="X312" s="2" t="str">
        <f t="shared" si="16"/>
        <v>2810-11-24</v>
      </c>
      <c r="Y312" s="2" t="str">
        <f t="shared" si="17"/>
        <v>2818-07-22</v>
      </c>
      <c r="Z312">
        <f t="shared" si="18"/>
        <v>7.658351080012169</v>
      </c>
      <c r="AA312" t="str">
        <f t="shared" si="19"/>
        <v>R</v>
      </c>
    </row>
    <row r="313" spans="1:27" ht="17" x14ac:dyDescent="0.2">
      <c r="A313" t="s">
        <v>164</v>
      </c>
      <c r="B313">
        <v>114</v>
      </c>
      <c r="C313">
        <v>89</v>
      </c>
      <c r="D313">
        <v>19</v>
      </c>
      <c r="E313">
        <v>10</v>
      </c>
      <c r="F313">
        <v>22</v>
      </c>
      <c r="G313">
        <v>11</v>
      </c>
      <c r="H313">
        <v>36</v>
      </c>
      <c r="I313">
        <v>108</v>
      </c>
      <c r="J313" t="s">
        <v>1129</v>
      </c>
      <c r="K313">
        <v>2</v>
      </c>
      <c r="L313" t="s">
        <v>326</v>
      </c>
      <c r="M313" t="s">
        <v>1099</v>
      </c>
      <c r="N313" t="s">
        <v>355</v>
      </c>
      <c r="O313">
        <v>5</v>
      </c>
      <c r="P313">
        <v>5</v>
      </c>
      <c r="Q313" t="s">
        <v>326</v>
      </c>
      <c r="R313" t="s">
        <v>326</v>
      </c>
      <c r="S313" t="s">
        <v>1100</v>
      </c>
      <c r="T313" t="s">
        <v>326</v>
      </c>
      <c r="U313" t="s">
        <v>326</v>
      </c>
      <c r="V313" t="s">
        <v>326</v>
      </c>
      <c r="X313" s="2" t="str">
        <f t="shared" si="16"/>
        <v>2811-10-22</v>
      </c>
      <c r="Y313" s="2" t="str">
        <f t="shared" si="17"/>
        <v>2818-12-26</v>
      </c>
      <c r="Z313">
        <f t="shared" si="18"/>
        <v>7.1786447638603699</v>
      </c>
      <c r="AA313" t="str">
        <f t="shared" si="19"/>
        <v>R</v>
      </c>
    </row>
    <row r="314" spans="1:27" ht="17" x14ac:dyDescent="0.2">
      <c r="A314" t="s">
        <v>317</v>
      </c>
      <c r="B314">
        <v>130</v>
      </c>
      <c r="C314">
        <v>118</v>
      </c>
      <c r="D314">
        <v>32</v>
      </c>
      <c r="E314">
        <v>14</v>
      </c>
      <c r="F314">
        <v>30</v>
      </c>
      <c r="G314">
        <v>16</v>
      </c>
      <c r="H314">
        <v>53</v>
      </c>
      <c r="I314">
        <v>116</v>
      </c>
      <c r="J314" t="s">
        <v>1129</v>
      </c>
      <c r="K314">
        <v>2</v>
      </c>
      <c r="L314" t="s">
        <v>326</v>
      </c>
      <c r="M314" t="s">
        <v>727</v>
      </c>
      <c r="N314" t="s">
        <v>344</v>
      </c>
      <c r="O314">
        <v>3</v>
      </c>
      <c r="P314">
        <v>3</v>
      </c>
      <c r="Q314" t="s">
        <v>326</v>
      </c>
      <c r="R314" t="s">
        <v>326</v>
      </c>
      <c r="S314" t="s">
        <v>1101</v>
      </c>
      <c r="T314" t="s">
        <v>326</v>
      </c>
      <c r="U314" t="s">
        <v>326</v>
      </c>
      <c r="V314" t="s">
        <v>397</v>
      </c>
      <c r="X314" s="2" t="str">
        <f t="shared" si="16"/>
        <v>2810-04-14</v>
      </c>
      <c r="Y314" s="2" t="str">
        <f t="shared" si="17"/>
        <v>2818-05-24</v>
      </c>
      <c r="Z314">
        <f t="shared" si="18"/>
        <v>8.1101308183754188</v>
      </c>
      <c r="AA314" t="str">
        <f t="shared" si="19"/>
        <v>R</v>
      </c>
    </row>
    <row r="315" spans="1:27" ht="17" x14ac:dyDescent="0.2">
      <c r="A315" t="s">
        <v>318</v>
      </c>
      <c r="B315">
        <v>134</v>
      </c>
      <c r="C315">
        <v>115</v>
      </c>
      <c r="D315">
        <v>21</v>
      </c>
      <c r="E315">
        <v>9</v>
      </c>
      <c r="F315">
        <v>25</v>
      </c>
      <c r="G315">
        <v>13</v>
      </c>
      <c r="H315">
        <v>49</v>
      </c>
      <c r="I315">
        <v>116</v>
      </c>
      <c r="J315" t="s">
        <v>1129</v>
      </c>
      <c r="K315">
        <v>2</v>
      </c>
      <c r="L315" t="s">
        <v>326</v>
      </c>
      <c r="M315" t="s">
        <v>1102</v>
      </c>
      <c r="N315" t="s">
        <v>344</v>
      </c>
      <c r="O315">
        <v>5</v>
      </c>
      <c r="P315">
        <v>5</v>
      </c>
      <c r="Q315" t="s">
        <v>326</v>
      </c>
      <c r="R315" t="s">
        <v>326</v>
      </c>
      <c r="S315" t="s">
        <v>1103</v>
      </c>
      <c r="T315" t="s">
        <v>326</v>
      </c>
      <c r="U315" t="s">
        <v>326</v>
      </c>
      <c r="V315" t="s">
        <v>397</v>
      </c>
      <c r="X315" s="2" t="str">
        <f t="shared" si="16"/>
        <v>2811-01-31</v>
      </c>
      <c r="Y315" s="2" t="str">
        <f t="shared" si="17"/>
        <v>2818-10-02</v>
      </c>
      <c r="Z315">
        <f t="shared" si="18"/>
        <v>7.6687200547570153</v>
      </c>
      <c r="AA315" t="str">
        <f t="shared" si="19"/>
        <v>R</v>
      </c>
    </row>
    <row r="316" spans="1:27" ht="17" x14ac:dyDescent="0.2">
      <c r="A316" t="s">
        <v>319</v>
      </c>
      <c r="B316">
        <v>116</v>
      </c>
      <c r="C316">
        <v>113</v>
      </c>
      <c r="D316">
        <v>16</v>
      </c>
      <c r="E316">
        <v>8</v>
      </c>
      <c r="F316">
        <v>24</v>
      </c>
      <c r="G316">
        <v>12</v>
      </c>
      <c r="H316">
        <v>45</v>
      </c>
      <c r="I316">
        <v>112</v>
      </c>
      <c r="J316" t="s">
        <v>1129</v>
      </c>
      <c r="K316">
        <v>2</v>
      </c>
      <c r="L316" t="s">
        <v>326</v>
      </c>
      <c r="M316" t="s">
        <v>1104</v>
      </c>
      <c r="N316" t="s">
        <v>355</v>
      </c>
      <c r="O316">
        <v>4</v>
      </c>
      <c r="P316">
        <v>4</v>
      </c>
      <c r="Q316" t="s">
        <v>326</v>
      </c>
      <c r="R316" t="s">
        <v>326</v>
      </c>
      <c r="S316" t="s">
        <v>1105</v>
      </c>
      <c r="T316" t="s">
        <v>326</v>
      </c>
      <c r="U316" t="s">
        <v>326</v>
      </c>
      <c r="V316" t="s">
        <v>397</v>
      </c>
      <c r="X316" s="2" t="str">
        <f t="shared" si="16"/>
        <v>2811-07-18</v>
      </c>
      <c r="Y316" s="2" t="str">
        <f t="shared" si="17"/>
        <v>2819-03-25</v>
      </c>
      <c r="Z316">
        <f t="shared" si="18"/>
        <v>7.6857316702160023</v>
      </c>
      <c r="AA316" t="str">
        <f t="shared" si="19"/>
        <v>R</v>
      </c>
    </row>
    <row r="317" spans="1:27" ht="17" x14ac:dyDescent="0.2">
      <c r="A317" t="s">
        <v>165</v>
      </c>
      <c r="B317">
        <v>82</v>
      </c>
      <c r="C317">
        <v>86</v>
      </c>
      <c r="D317">
        <v>11</v>
      </c>
      <c r="E317">
        <v>6</v>
      </c>
      <c r="F317">
        <v>12</v>
      </c>
      <c r="G317">
        <v>6</v>
      </c>
      <c r="H317">
        <v>38</v>
      </c>
      <c r="I317">
        <v>102</v>
      </c>
      <c r="J317" t="s">
        <v>1129</v>
      </c>
      <c r="K317">
        <v>2</v>
      </c>
      <c r="L317" t="s">
        <v>326</v>
      </c>
      <c r="M317" t="s">
        <v>1106</v>
      </c>
      <c r="N317" t="s">
        <v>355</v>
      </c>
      <c r="O317">
        <v>3</v>
      </c>
      <c r="P317">
        <v>3</v>
      </c>
      <c r="Q317" t="s">
        <v>326</v>
      </c>
      <c r="R317" t="s">
        <v>326</v>
      </c>
      <c r="S317" t="s">
        <v>565</v>
      </c>
      <c r="T317" t="s">
        <v>326</v>
      </c>
      <c r="U317" t="s">
        <v>326</v>
      </c>
      <c r="V317" t="s">
        <v>406</v>
      </c>
      <c r="X317" s="2" t="str">
        <f t="shared" si="16"/>
        <v>2810-09-12</v>
      </c>
      <c r="Y317" s="2" t="str">
        <f t="shared" si="17"/>
        <v>2818-05-23</v>
      </c>
      <c r="Z317">
        <f t="shared" si="18"/>
        <v>7.6939458472771527</v>
      </c>
      <c r="AA317" t="str">
        <f t="shared" si="19"/>
        <v>R</v>
      </c>
    </row>
    <row r="318" spans="1:27" ht="17" x14ac:dyDescent="0.2">
      <c r="A318" t="s">
        <v>320</v>
      </c>
      <c r="B318">
        <v>44</v>
      </c>
      <c r="C318">
        <v>76</v>
      </c>
      <c r="D318">
        <v>12</v>
      </c>
      <c r="E318">
        <v>7</v>
      </c>
      <c r="F318">
        <v>20</v>
      </c>
      <c r="G318">
        <v>10</v>
      </c>
      <c r="H318">
        <v>23</v>
      </c>
      <c r="I318">
        <v>87</v>
      </c>
      <c r="J318" t="s">
        <v>1129</v>
      </c>
      <c r="K318">
        <v>2</v>
      </c>
      <c r="L318" t="s">
        <v>326</v>
      </c>
      <c r="M318" t="s">
        <v>1107</v>
      </c>
      <c r="N318" t="s">
        <v>344</v>
      </c>
      <c r="O318">
        <v>5</v>
      </c>
      <c r="P318">
        <v>5</v>
      </c>
      <c r="Q318" t="s">
        <v>326</v>
      </c>
      <c r="R318" t="s">
        <v>326</v>
      </c>
      <c r="S318" t="s">
        <v>617</v>
      </c>
      <c r="T318" t="s">
        <v>326</v>
      </c>
      <c r="U318" t="s">
        <v>326</v>
      </c>
      <c r="V318" t="s">
        <v>406</v>
      </c>
      <c r="X318" s="2" t="str">
        <f t="shared" si="16"/>
        <v>2811-09-21</v>
      </c>
      <c r="Y318" s="2" t="str">
        <f t="shared" si="17"/>
        <v>2818-12-15</v>
      </c>
      <c r="Z318">
        <f t="shared" si="18"/>
        <v>7.2334017796030112</v>
      </c>
      <c r="AA318" t="str">
        <f t="shared" si="19"/>
        <v>R</v>
      </c>
    </row>
    <row r="319" spans="1:27" ht="17" x14ac:dyDescent="0.2">
      <c r="A319" t="s">
        <v>321</v>
      </c>
      <c r="B319">
        <v>92</v>
      </c>
      <c r="C319">
        <v>84</v>
      </c>
      <c r="D319">
        <v>24</v>
      </c>
      <c r="E319">
        <v>10</v>
      </c>
      <c r="F319">
        <v>26</v>
      </c>
      <c r="G319">
        <v>12</v>
      </c>
      <c r="H319">
        <v>47</v>
      </c>
      <c r="I319">
        <v>107</v>
      </c>
      <c r="J319" t="s">
        <v>1129</v>
      </c>
      <c r="K319">
        <v>2</v>
      </c>
      <c r="L319" t="s">
        <v>326</v>
      </c>
      <c r="M319" t="s">
        <v>1108</v>
      </c>
      <c r="N319" t="s">
        <v>355</v>
      </c>
      <c r="O319">
        <v>3</v>
      </c>
      <c r="P319">
        <v>3</v>
      </c>
      <c r="Q319" t="s">
        <v>326</v>
      </c>
      <c r="R319" t="s">
        <v>326</v>
      </c>
      <c r="S319" t="s">
        <v>1109</v>
      </c>
      <c r="T319" t="s">
        <v>326</v>
      </c>
      <c r="U319" t="s">
        <v>326</v>
      </c>
      <c r="V319" t="s">
        <v>397</v>
      </c>
      <c r="X319" s="2" t="str">
        <f t="shared" si="16"/>
        <v>2810-04-08</v>
      </c>
      <c r="Y319" s="2" t="str">
        <f t="shared" si="17"/>
        <v>2818-07-26</v>
      </c>
      <c r="Z319">
        <f t="shared" si="18"/>
        <v>8.299056890781868</v>
      </c>
      <c r="AA319" t="str">
        <f t="shared" si="19"/>
        <v>R</v>
      </c>
    </row>
    <row r="320" spans="1:27" ht="17" x14ac:dyDescent="0.2">
      <c r="A320" t="s">
        <v>322</v>
      </c>
      <c r="B320">
        <v>142</v>
      </c>
      <c r="C320">
        <v>115</v>
      </c>
      <c r="D320">
        <v>30</v>
      </c>
      <c r="E320">
        <v>15</v>
      </c>
      <c r="F320">
        <v>26</v>
      </c>
      <c r="G320">
        <v>14</v>
      </c>
      <c r="H320">
        <v>49</v>
      </c>
      <c r="I320">
        <v>126</v>
      </c>
      <c r="J320" t="s">
        <v>1129</v>
      </c>
      <c r="K320">
        <v>2</v>
      </c>
      <c r="L320" t="s">
        <v>326</v>
      </c>
      <c r="M320" t="s">
        <v>1110</v>
      </c>
      <c r="N320" t="s">
        <v>344</v>
      </c>
      <c r="O320">
        <v>5</v>
      </c>
      <c r="P320">
        <v>5</v>
      </c>
      <c r="Q320" t="s">
        <v>326</v>
      </c>
      <c r="R320" t="s">
        <v>326</v>
      </c>
      <c r="S320" t="s">
        <v>565</v>
      </c>
      <c r="T320" t="s">
        <v>326</v>
      </c>
      <c r="U320" t="s">
        <v>326</v>
      </c>
      <c r="V320" t="s">
        <v>397</v>
      </c>
      <c r="X320" s="2" t="str">
        <f t="shared" si="16"/>
        <v>2811-04-19</v>
      </c>
      <c r="Y320" s="2" t="str">
        <f t="shared" si="17"/>
        <v>2818-05-23</v>
      </c>
      <c r="Z320">
        <f t="shared" si="18"/>
        <v>7.0937713894592749</v>
      </c>
      <c r="AA320" t="str">
        <f t="shared" si="19"/>
        <v>R</v>
      </c>
    </row>
    <row r="321" spans="1:27" ht="17" x14ac:dyDescent="0.2">
      <c r="A321" t="s">
        <v>323</v>
      </c>
      <c r="B321">
        <v>91</v>
      </c>
      <c r="C321">
        <v>84</v>
      </c>
      <c r="D321">
        <v>12</v>
      </c>
      <c r="E321">
        <v>7</v>
      </c>
      <c r="F321">
        <v>18</v>
      </c>
      <c r="G321">
        <v>9</v>
      </c>
      <c r="H321">
        <v>33</v>
      </c>
      <c r="I321">
        <v>105</v>
      </c>
      <c r="J321" t="s">
        <v>1132</v>
      </c>
      <c r="K321">
        <v>2</v>
      </c>
      <c r="L321" t="s">
        <v>326</v>
      </c>
      <c r="M321" t="s">
        <v>1111</v>
      </c>
      <c r="N321" t="s">
        <v>355</v>
      </c>
      <c r="O321">
        <v>3</v>
      </c>
      <c r="P321">
        <v>3</v>
      </c>
      <c r="Q321" t="s">
        <v>326</v>
      </c>
      <c r="R321" t="s">
        <v>326</v>
      </c>
      <c r="S321" t="s">
        <v>1112</v>
      </c>
      <c r="T321" t="s">
        <v>326</v>
      </c>
      <c r="U321" t="s">
        <v>326</v>
      </c>
      <c r="V321" t="s">
        <v>406</v>
      </c>
      <c r="X321" s="2" t="str">
        <f t="shared" si="16"/>
        <v>2811-10-25</v>
      </c>
      <c r="Y321" s="2" t="str">
        <f t="shared" si="17"/>
        <v>2818-12-25</v>
      </c>
      <c r="Z321">
        <f t="shared" si="18"/>
        <v>7.1676933607118416</v>
      </c>
      <c r="AA321" t="str">
        <f t="shared" si="19"/>
        <v>R</v>
      </c>
    </row>
    <row r="322" spans="1:27" ht="17" x14ac:dyDescent="0.2">
      <c r="A322" t="s">
        <v>166</v>
      </c>
      <c r="B322">
        <v>116</v>
      </c>
      <c r="C322">
        <v>82</v>
      </c>
      <c r="D322">
        <v>25</v>
      </c>
      <c r="E322">
        <v>12</v>
      </c>
      <c r="F322">
        <v>22</v>
      </c>
      <c r="G322">
        <v>11</v>
      </c>
      <c r="H322">
        <v>41</v>
      </c>
      <c r="I322">
        <v>117</v>
      </c>
      <c r="J322" t="s">
        <v>1129</v>
      </c>
      <c r="K322">
        <v>2</v>
      </c>
      <c r="L322" t="s">
        <v>326</v>
      </c>
      <c r="M322" t="s">
        <v>1113</v>
      </c>
      <c r="N322" t="s">
        <v>355</v>
      </c>
      <c r="O322">
        <v>4</v>
      </c>
      <c r="P322">
        <v>4</v>
      </c>
      <c r="Q322" t="s">
        <v>326</v>
      </c>
      <c r="R322" t="s">
        <v>326</v>
      </c>
      <c r="S322" t="s">
        <v>1114</v>
      </c>
      <c r="T322" t="s">
        <v>326</v>
      </c>
      <c r="U322" t="s">
        <v>326</v>
      </c>
      <c r="V322" t="s">
        <v>397</v>
      </c>
      <c r="X322" s="2" t="str">
        <f t="shared" si="16"/>
        <v>2812-01-24</v>
      </c>
      <c r="Y322" s="2" t="str">
        <f t="shared" si="17"/>
        <v>2819-03-19</v>
      </c>
      <c r="Z322">
        <f t="shared" si="18"/>
        <v>7.1485284052019162</v>
      </c>
      <c r="AA322" t="str">
        <f t="shared" si="19"/>
        <v>R</v>
      </c>
    </row>
    <row r="323" spans="1:27" ht="17" x14ac:dyDescent="0.2">
      <c r="A323" t="s">
        <v>324</v>
      </c>
      <c r="B323">
        <v>108</v>
      </c>
      <c r="C323">
        <v>120</v>
      </c>
      <c r="D323">
        <v>30</v>
      </c>
      <c r="E323">
        <v>14</v>
      </c>
      <c r="F323">
        <v>30</v>
      </c>
      <c r="G323">
        <v>18</v>
      </c>
      <c r="H323">
        <v>61</v>
      </c>
      <c r="I323">
        <v>132</v>
      </c>
      <c r="J323" t="s">
        <v>1129</v>
      </c>
      <c r="K323">
        <v>2</v>
      </c>
      <c r="L323" t="s">
        <v>326</v>
      </c>
      <c r="M323" t="s">
        <v>1115</v>
      </c>
      <c r="N323" t="s">
        <v>355</v>
      </c>
      <c r="O323">
        <v>5</v>
      </c>
      <c r="P323">
        <v>5</v>
      </c>
      <c r="Q323" t="s">
        <v>326</v>
      </c>
      <c r="R323" t="s">
        <v>326</v>
      </c>
      <c r="S323" t="s">
        <v>1116</v>
      </c>
      <c r="T323" t="s">
        <v>326</v>
      </c>
      <c r="U323" t="s">
        <v>326</v>
      </c>
      <c r="V323" t="s">
        <v>397</v>
      </c>
      <c r="X323" s="2" t="str">
        <f t="shared" ref="X323" si="20">CONCATENATE(LEFT(M323,4)+1000, RIGHT(M323,6))</f>
        <v>2810-11-01</v>
      </c>
      <c r="Y323" s="2" t="str">
        <f t="shared" ref="Y323" si="21">CONCATENATE(LEFT(S323,4)+1000, RIGHT(S323,6))</f>
        <v>2818-07-28</v>
      </c>
      <c r="Z323">
        <f t="shared" ref="Z323" si="22">YEARFRAC(X323,Y323,1)</f>
        <v>7.7377547916032858</v>
      </c>
      <c r="AA323" t="str">
        <f t="shared" ref="AA323" si="23">IF(OR(P323&gt;3, P323=3),"R","L")</f>
        <v>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6041-6F3A-2544-9A5E-AC1E98B19334}">
  <dimension ref="A1:X197"/>
  <sheetViews>
    <sheetView workbookViewId="0">
      <pane ySplit="1" topLeftCell="A149" activePane="bottomLeft" state="frozen"/>
      <selection pane="bottomLeft" activeCell="A167" sqref="A167:XFD167"/>
    </sheetView>
  </sheetViews>
  <sheetFormatPr baseColWidth="10" defaultRowHeight="16" x14ac:dyDescent="0.2"/>
  <cols>
    <col min="2" max="2" width="18.5" customWidth="1"/>
    <col min="3" max="3" width="32.5" customWidth="1"/>
    <col min="4" max="4" width="28.1640625" customWidth="1"/>
    <col min="5" max="5" width="9.83203125" customWidth="1"/>
    <col min="10" max="10" width="14.83203125" customWidth="1"/>
    <col min="13" max="13" width="31.83203125" customWidth="1"/>
    <col min="14" max="14" width="30.33203125" customWidth="1"/>
  </cols>
  <sheetData>
    <row r="1" spans="1:24" x14ac:dyDescent="0.2">
      <c r="A1" t="s">
        <v>168</v>
      </c>
      <c r="B1" t="s">
        <v>1133</v>
      </c>
      <c r="C1" t="s">
        <v>1134</v>
      </c>
      <c r="D1" t="s">
        <v>1135</v>
      </c>
      <c r="E1" t="s">
        <v>332</v>
      </c>
      <c r="F1" t="s">
        <v>1124</v>
      </c>
      <c r="G1" t="s">
        <v>328</v>
      </c>
      <c r="H1" t="s">
        <v>329</v>
      </c>
      <c r="I1" t="s">
        <v>325</v>
      </c>
      <c r="J1" t="s">
        <v>327</v>
      </c>
      <c r="K1" t="s">
        <v>330</v>
      </c>
      <c r="L1" t="s">
        <v>331</v>
      </c>
      <c r="M1" t="s">
        <v>1125</v>
      </c>
      <c r="N1" t="s">
        <v>1127</v>
      </c>
      <c r="O1" t="s">
        <v>1126</v>
      </c>
      <c r="P1" t="s">
        <v>333</v>
      </c>
      <c r="Q1" t="s">
        <v>334</v>
      </c>
      <c r="R1" t="s">
        <v>336</v>
      </c>
      <c r="S1" t="s">
        <v>339</v>
      </c>
      <c r="T1" t="s">
        <v>342</v>
      </c>
      <c r="U1" s="1" t="s">
        <v>1119</v>
      </c>
      <c r="V1" s="1" t="s">
        <v>1120</v>
      </c>
      <c r="W1" t="s">
        <v>1117</v>
      </c>
      <c r="X1" t="s">
        <v>1118</v>
      </c>
    </row>
    <row r="2" spans="1:24" ht="17" x14ac:dyDescent="0.2">
      <c r="A2">
        <v>5003</v>
      </c>
      <c r="B2" t="s">
        <v>1136</v>
      </c>
      <c r="E2">
        <v>118</v>
      </c>
      <c r="F2">
        <v>123</v>
      </c>
      <c r="G2">
        <v>27</v>
      </c>
      <c r="H2">
        <v>13</v>
      </c>
      <c r="I2">
        <v>23</v>
      </c>
      <c r="J2">
        <v>12</v>
      </c>
      <c r="K2">
        <v>40</v>
      </c>
      <c r="L2">
        <v>115</v>
      </c>
      <c r="M2" t="s">
        <v>1129</v>
      </c>
      <c r="N2" t="s">
        <v>326</v>
      </c>
      <c r="O2" t="s">
        <v>326</v>
      </c>
      <c r="P2" t="s">
        <v>347</v>
      </c>
      <c r="Q2" t="s">
        <v>344</v>
      </c>
      <c r="R2">
        <v>5</v>
      </c>
      <c r="S2" t="s">
        <v>349</v>
      </c>
      <c r="T2" t="s">
        <v>326</v>
      </c>
      <c r="U2" s="2" t="s">
        <v>1137</v>
      </c>
      <c r="V2" s="2" t="s">
        <v>1138</v>
      </c>
      <c r="W2">
        <v>7.171532846715329</v>
      </c>
      <c r="X2" t="s">
        <v>1121</v>
      </c>
    </row>
    <row r="3" spans="1:24" ht="17" x14ac:dyDescent="0.2">
      <c r="A3">
        <v>5004</v>
      </c>
      <c r="B3" t="s">
        <v>1139</v>
      </c>
      <c r="E3">
        <v>107</v>
      </c>
      <c r="F3">
        <v>100</v>
      </c>
      <c r="G3">
        <v>27</v>
      </c>
      <c r="H3">
        <v>13</v>
      </c>
      <c r="I3">
        <v>20</v>
      </c>
      <c r="J3">
        <v>10</v>
      </c>
      <c r="K3">
        <v>44</v>
      </c>
      <c r="L3">
        <v>119</v>
      </c>
      <c r="M3" t="s">
        <v>1129</v>
      </c>
      <c r="N3" t="s">
        <v>326</v>
      </c>
      <c r="O3" t="s">
        <v>326</v>
      </c>
      <c r="P3" t="s">
        <v>350</v>
      </c>
      <c r="Q3" t="s">
        <v>344</v>
      </c>
      <c r="R3">
        <v>5</v>
      </c>
      <c r="S3" t="s">
        <v>352</v>
      </c>
      <c r="T3" t="s">
        <v>326</v>
      </c>
      <c r="U3" s="2" t="s">
        <v>1140</v>
      </c>
      <c r="V3" s="2" t="s">
        <v>1141</v>
      </c>
      <c r="W3">
        <v>7.222450376454483</v>
      </c>
      <c r="X3" t="s">
        <v>1121</v>
      </c>
    </row>
    <row r="4" spans="1:24" ht="17" x14ac:dyDescent="0.2">
      <c r="A4">
        <v>5007</v>
      </c>
      <c r="B4" t="s">
        <v>1142</v>
      </c>
      <c r="E4">
        <v>99</v>
      </c>
      <c r="F4">
        <v>92</v>
      </c>
      <c r="G4">
        <v>16</v>
      </c>
      <c r="H4">
        <v>9</v>
      </c>
      <c r="I4">
        <v>14</v>
      </c>
      <c r="J4">
        <v>7</v>
      </c>
      <c r="K4">
        <v>23</v>
      </c>
      <c r="L4">
        <v>90</v>
      </c>
      <c r="M4" t="s">
        <v>1129</v>
      </c>
      <c r="N4" t="s">
        <v>326</v>
      </c>
      <c r="O4" t="s">
        <v>326</v>
      </c>
      <c r="P4" t="s">
        <v>363</v>
      </c>
      <c r="Q4" t="s">
        <v>355</v>
      </c>
      <c r="R4">
        <v>5</v>
      </c>
      <c r="S4" t="s">
        <v>365</v>
      </c>
      <c r="T4" t="s">
        <v>326</v>
      </c>
      <c r="U4" s="2" t="s">
        <v>1143</v>
      </c>
      <c r="V4" s="2" t="s">
        <v>1144</v>
      </c>
      <c r="W4">
        <v>7.1540041067761804</v>
      </c>
      <c r="X4" t="s">
        <v>1121</v>
      </c>
    </row>
    <row r="5" spans="1:24" ht="17" x14ac:dyDescent="0.2">
      <c r="A5">
        <v>5008</v>
      </c>
      <c r="B5" t="s">
        <v>1145</v>
      </c>
      <c r="E5">
        <v>115</v>
      </c>
      <c r="F5">
        <v>137</v>
      </c>
      <c r="G5">
        <v>31</v>
      </c>
      <c r="H5">
        <v>15</v>
      </c>
      <c r="I5">
        <v>29</v>
      </c>
      <c r="J5">
        <v>17</v>
      </c>
      <c r="K5">
        <v>56</v>
      </c>
      <c r="L5">
        <v>131</v>
      </c>
      <c r="M5" t="s">
        <v>1129</v>
      </c>
      <c r="N5" t="s">
        <v>326</v>
      </c>
      <c r="O5" t="s">
        <v>326</v>
      </c>
      <c r="P5" t="s">
        <v>367</v>
      </c>
      <c r="Q5" t="s">
        <v>344</v>
      </c>
      <c r="R5">
        <v>5</v>
      </c>
      <c r="S5" t="s">
        <v>349</v>
      </c>
      <c r="T5" t="s">
        <v>326</v>
      </c>
      <c r="U5" s="2" t="s">
        <v>1146</v>
      </c>
      <c r="V5" s="2" t="s">
        <v>1138</v>
      </c>
      <c r="W5">
        <v>7.2372262773722635</v>
      </c>
      <c r="X5" t="s">
        <v>1121</v>
      </c>
    </row>
    <row r="6" spans="1:24" ht="17" x14ac:dyDescent="0.2">
      <c r="A6">
        <v>5009</v>
      </c>
      <c r="B6" t="s">
        <v>1147</v>
      </c>
      <c r="E6">
        <v>125</v>
      </c>
      <c r="F6">
        <v>134</v>
      </c>
      <c r="G6">
        <v>29</v>
      </c>
      <c r="H6">
        <v>13</v>
      </c>
      <c r="I6">
        <v>29</v>
      </c>
      <c r="J6">
        <v>17</v>
      </c>
      <c r="K6">
        <v>58</v>
      </c>
      <c r="L6">
        <v>131</v>
      </c>
      <c r="M6" t="s">
        <v>1129</v>
      </c>
      <c r="N6" t="s">
        <v>326</v>
      </c>
      <c r="O6" t="s">
        <v>326</v>
      </c>
      <c r="P6" t="s">
        <v>370</v>
      </c>
      <c r="Q6" t="s">
        <v>344</v>
      </c>
      <c r="R6">
        <v>5</v>
      </c>
      <c r="S6" t="s">
        <v>372</v>
      </c>
      <c r="T6" t="s">
        <v>326</v>
      </c>
      <c r="U6" s="2" t="s">
        <v>1148</v>
      </c>
      <c r="V6" s="2" t="s">
        <v>1149</v>
      </c>
      <c r="W6">
        <v>7.4962354551676933</v>
      </c>
      <c r="X6" t="s">
        <v>1121</v>
      </c>
    </row>
    <row r="7" spans="1:24" ht="17" x14ac:dyDescent="0.2">
      <c r="A7">
        <v>5010</v>
      </c>
      <c r="B7" t="s">
        <v>1150</v>
      </c>
      <c r="D7" t="s">
        <v>1151</v>
      </c>
      <c r="E7">
        <v>123</v>
      </c>
      <c r="F7">
        <v>100</v>
      </c>
      <c r="G7" t="s">
        <v>326</v>
      </c>
      <c r="H7" t="s">
        <v>326</v>
      </c>
      <c r="I7">
        <v>27</v>
      </c>
      <c r="J7">
        <v>15</v>
      </c>
      <c r="K7">
        <v>29</v>
      </c>
      <c r="L7">
        <v>98</v>
      </c>
      <c r="M7" t="s">
        <v>1129</v>
      </c>
      <c r="N7" t="s">
        <v>326</v>
      </c>
      <c r="O7" t="s">
        <v>326</v>
      </c>
      <c r="P7" t="s">
        <v>374</v>
      </c>
      <c r="Q7" t="s">
        <v>355</v>
      </c>
      <c r="R7">
        <v>5</v>
      </c>
      <c r="S7" t="s">
        <v>376</v>
      </c>
      <c r="T7" t="s">
        <v>326</v>
      </c>
      <c r="U7" s="2" t="s">
        <v>1152</v>
      </c>
      <c r="V7" s="2" t="s">
        <v>1153</v>
      </c>
      <c r="W7">
        <v>7.2470910335386725</v>
      </c>
      <c r="X7" t="s">
        <v>1121</v>
      </c>
    </row>
    <row r="8" spans="1:24" ht="17" x14ac:dyDescent="0.2">
      <c r="A8">
        <v>5011</v>
      </c>
      <c r="B8" t="s">
        <v>1154</v>
      </c>
      <c r="E8">
        <v>112</v>
      </c>
      <c r="F8">
        <v>107</v>
      </c>
      <c r="G8">
        <v>27</v>
      </c>
      <c r="H8">
        <v>13</v>
      </c>
      <c r="I8">
        <v>17</v>
      </c>
      <c r="J8">
        <v>8</v>
      </c>
      <c r="K8">
        <v>32</v>
      </c>
      <c r="L8">
        <v>102</v>
      </c>
      <c r="M8" t="s">
        <v>1129</v>
      </c>
      <c r="N8" t="s">
        <v>326</v>
      </c>
      <c r="O8" t="s">
        <v>326</v>
      </c>
      <c r="P8" t="s">
        <v>378</v>
      </c>
      <c r="Q8" t="s">
        <v>344</v>
      </c>
      <c r="R8">
        <v>5</v>
      </c>
      <c r="S8" t="s">
        <v>380</v>
      </c>
      <c r="T8" t="s">
        <v>326</v>
      </c>
      <c r="U8" s="2" t="s">
        <v>1155</v>
      </c>
      <c r="V8" s="2" t="s">
        <v>1156</v>
      </c>
      <c r="W8">
        <v>7.268993839835729</v>
      </c>
      <c r="X8" t="s">
        <v>1121</v>
      </c>
    </row>
    <row r="9" spans="1:24" ht="17" x14ac:dyDescent="0.2">
      <c r="A9">
        <v>5015</v>
      </c>
      <c r="B9" t="s">
        <v>1157</v>
      </c>
      <c r="E9">
        <v>116</v>
      </c>
      <c r="F9">
        <v>105</v>
      </c>
      <c r="G9">
        <v>27</v>
      </c>
      <c r="H9">
        <v>13</v>
      </c>
      <c r="I9">
        <v>25</v>
      </c>
      <c r="J9">
        <v>13</v>
      </c>
      <c r="K9">
        <v>54</v>
      </c>
      <c r="L9">
        <v>132</v>
      </c>
      <c r="M9" t="s">
        <v>1129</v>
      </c>
      <c r="N9" t="s">
        <v>326</v>
      </c>
      <c r="O9" t="s">
        <v>326</v>
      </c>
      <c r="P9" t="s">
        <v>384</v>
      </c>
      <c r="Q9" t="s">
        <v>355</v>
      </c>
      <c r="R9">
        <v>4</v>
      </c>
      <c r="S9" t="s">
        <v>386</v>
      </c>
      <c r="T9" t="s">
        <v>326</v>
      </c>
      <c r="U9" s="2" t="s">
        <v>1158</v>
      </c>
      <c r="V9" s="2" t="s">
        <v>1159</v>
      </c>
      <c r="W9">
        <v>7.1786447638603699</v>
      </c>
      <c r="X9" t="s">
        <v>1121</v>
      </c>
    </row>
    <row r="10" spans="1:24" ht="17" x14ac:dyDescent="0.2">
      <c r="A10">
        <v>5018</v>
      </c>
      <c r="B10" t="s">
        <v>1160</v>
      </c>
      <c r="E10">
        <v>94</v>
      </c>
      <c r="F10">
        <v>117</v>
      </c>
      <c r="G10">
        <v>34</v>
      </c>
      <c r="H10">
        <v>17</v>
      </c>
      <c r="I10">
        <v>28</v>
      </c>
      <c r="J10">
        <v>16</v>
      </c>
      <c r="K10">
        <v>62</v>
      </c>
      <c r="L10">
        <v>131</v>
      </c>
      <c r="M10" t="s">
        <v>1129</v>
      </c>
      <c r="N10" t="s">
        <v>326</v>
      </c>
      <c r="O10" t="s">
        <v>326</v>
      </c>
      <c r="P10" t="s">
        <v>390</v>
      </c>
      <c r="Q10" t="s">
        <v>355</v>
      </c>
      <c r="R10">
        <v>5</v>
      </c>
      <c r="S10" t="s">
        <v>392</v>
      </c>
      <c r="T10" t="s">
        <v>326</v>
      </c>
      <c r="U10" s="2" t="s">
        <v>1161</v>
      </c>
      <c r="V10" s="2" t="s">
        <v>1162</v>
      </c>
      <c r="W10">
        <v>7.7901459854014599</v>
      </c>
      <c r="X10" t="s">
        <v>1121</v>
      </c>
    </row>
    <row r="11" spans="1:24" ht="17" x14ac:dyDescent="0.2">
      <c r="A11">
        <v>5019</v>
      </c>
      <c r="B11" t="s">
        <v>1163</v>
      </c>
      <c r="D11" t="s">
        <v>1164</v>
      </c>
      <c r="E11">
        <v>110</v>
      </c>
      <c r="F11">
        <v>96</v>
      </c>
      <c r="G11">
        <v>27</v>
      </c>
      <c r="H11">
        <v>12</v>
      </c>
      <c r="I11">
        <v>21</v>
      </c>
      <c r="J11">
        <v>10</v>
      </c>
      <c r="K11">
        <v>50</v>
      </c>
      <c r="L11">
        <v>120</v>
      </c>
      <c r="M11" t="s">
        <v>1129</v>
      </c>
      <c r="N11" s="4" t="s">
        <v>1130</v>
      </c>
      <c r="O11" t="s">
        <v>326</v>
      </c>
      <c r="P11" t="s">
        <v>394</v>
      </c>
      <c r="Q11" t="s">
        <v>355</v>
      </c>
      <c r="R11">
        <v>5</v>
      </c>
      <c r="S11" t="s">
        <v>396</v>
      </c>
      <c r="T11" t="s">
        <v>397</v>
      </c>
      <c r="U11" s="2" t="s">
        <v>1165</v>
      </c>
      <c r="V11" s="2" t="s">
        <v>1166</v>
      </c>
      <c r="W11">
        <v>7.5821167883211684</v>
      </c>
      <c r="X11" t="s">
        <v>1121</v>
      </c>
    </row>
    <row r="12" spans="1:24" ht="17" x14ac:dyDescent="0.2">
      <c r="A12">
        <v>5020</v>
      </c>
      <c r="B12" t="s">
        <v>1167</v>
      </c>
      <c r="E12">
        <v>102</v>
      </c>
      <c r="F12">
        <v>109</v>
      </c>
      <c r="G12">
        <v>16</v>
      </c>
      <c r="H12">
        <v>8</v>
      </c>
      <c r="I12">
        <v>22</v>
      </c>
      <c r="J12">
        <v>11</v>
      </c>
      <c r="K12">
        <v>46</v>
      </c>
      <c r="L12">
        <v>113</v>
      </c>
      <c r="M12" t="s">
        <v>1129</v>
      </c>
      <c r="N12" t="s">
        <v>326</v>
      </c>
      <c r="O12" t="s">
        <v>326</v>
      </c>
      <c r="P12" t="s">
        <v>398</v>
      </c>
      <c r="Q12" t="s">
        <v>355</v>
      </c>
      <c r="R12">
        <v>5</v>
      </c>
      <c r="S12" t="s">
        <v>400</v>
      </c>
      <c r="T12" t="s">
        <v>326</v>
      </c>
      <c r="U12" s="2" t="s">
        <v>1168</v>
      </c>
      <c r="V12" s="2" t="s">
        <v>1169</v>
      </c>
      <c r="W12">
        <v>7.7952540310313356</v>
      </c>
      <c r="X12" t="s">
        <v>1121</v>
      </c>
    </row>
    <row r="13" spans="1:24" ht="17" x14ac:dyDescent="0.2">
      <c r="A13">
        <v>5022</v>
      </c>
      <c r="B13" t="s">
        <v>1170</v>
      </c>
      <c r="E13">
        <v>100</v>
      </c>
      <c r="F13">
        <v>118</v>
      </c>
      <c r="G13">
        <v>27</v>
      </c>
      <c r="H13">
        <v>12</v>
      </c>
      <c r="I13">
        <v>29</v>
      </c>
      <c r="J13">
        <v>17</v>
      </c>
      <c r="K13">
        <v>51</v>
      </c>
      <c r="L13">
        <v>118</v>
      </c>
      <c r="M13" t="s">
        <v>1129</v>
      </c>
      <c r="N13" t="s">
        <v>326</v>
      </c>
      <c r="O13" t="s">
        <v>326</v>
      </c>
      <c r="P13" t="s">
        <v>407</v>
      </c>
      <c r="Q13" t="s">
        <v>344</v>
      </c>
      <c r="R13">
        <v>5</v>
      </c>
      <c r="S13" t="s">
        <v>409</v>
      </c>
      <c r="T13" t="s">
        <v>326</v>
      </c>
      <c r="U13" s="2" t="s">
        <v>1171</v>
      </c>
      <c r="V13" s="2" t="s">
        <v>1172</v>
      </c>
      <c r="W13">
        <v>7.8914233576642339</v>
      </c>
      <c r="X13" t="s">
        <v>1121</v>
      </c>
    </row>
    <row r="14" spans="1:24" ht="17" x14ac:dyDescent="0.2">
      <c r="A14">
        <v>5023</v>
      </c>
      <c r="B14" t="s">
        <v>1173</v>
      </c>
      <c r="D14" t="s">
        <v>1174</v>
      </c>
      <c r="E14">
        <v>118</v>
      </c>
      <c r="F14">
        <v>125</v>
      </c>
      <c r="G14">
        <v>19</v>
      </c>
      <c r="H14">
        <v>10</v>
      </c>
      <c r="I14">
        <v>27</v>
      </c>
      <c r="J14">
        <v>15</v>
      </c>
      <c r="K14">
        <v>51</v>
      </c>
      <c r="L14">
        <v>126</v>
      </c>
      <c r="M14" t="s">
        <v>1129</v>
      </c>
      <c r="N14" t="s">
        <v>326</v>
      </c>
      <c r="O14" t="s">
        <v>326</v>
      </c>
      <c r="P14" t="s">
        <v>411</v>
      </c>
      <c r="Q14" t="s">
        <v>355</v>
      </c>
      <c r="R14" t="s">
        <v>326</v>
      </c>
      <c r="S14" t="s">
        <v>413</v>
      </c>
      <c r="T14" t="s">
        <v>326</v>
      </c>
      <c r="U14" s="2" t="s">
        <v>1175</v>
      </c>
      <c r="V14" s="2" t="s">
        <v>1176</v>
      </c>
      <c r="W14">
        <v>7.2673357664233578</v>
      </c>
      <c r="X14" t="s">
        <v>326</v>
      </c>
    </row>
    <row r="15" spans="1:24" ht="17" x14ac:dyDescent="0.2">
      <c r="A15">
        <v>5024</v>
      </c>
      <c r="B15" t="s">
        <v>1177</v>
      </c>
      <c r="E15">
        <v>117</v>
      </c>
      <c r="F15">
        <v>96</v>
      </c>
      <c r="G15">
        <v>16</v>
      </c>
      <c r="H15">
        <v>8</v>
      </c>
      <c r="I15">
        <v>22</v>
      </c>
      <c r="J15">
        <v>11</v>
      </c>
      <c r="K15">
        <v>38</v>
      </c>
      <c r="L15">
        <v>107</v>
      </c>
      <c r="M15" t="s">
        <v>1129</v>
      </c>
      <c r="N15" t="s">
        <v>326</v>
      </c>
      <c r="O15" t="s">
        <v>326</v>
      </c>
      <c r="P15" t="s">
        <v>415</v>
      </c>
      <c r="Q15" t="s">
        <v>355</v>
      </c>
      <c r="R15">
        <v>5</v>
      </c>
      <c r="S15" t="s">
        <v>417</v>
      </c>
      <c r="T15" t="s">
        <v>326</v>
      </c>
      <c r="U15" s="2" t="s">
        <v>1178</v>
      </c>
      <c r="V15" s="2" t="s">
        <v>1179</v>
      </c>
      <c r="W15">
        <v>7.5455167693360714</v>
      </c>
      <c r="X15" t="s">
        <v>1121</v>
      </c>
    </row>
    <row r="16" spans="1:24" ht="17" x14ac:dyDescent="0.2">
      <c r="A16">
        <v>5025</v>
      </c>
      <c r="B16" t="s">
        <v>1180</v>
      </c>
      <c r="E16">
        <v>113</v>
      </c>
      <c r="F16">
        <v>133</v>
      </c>
      <c r="G16">
        <v>24</v>
      </c>
      <c r="H16">
        <v>11</v>
      </c>
      <c r="I16">
        <v>25</v>
      </c>
      <c r="J16">
        <v>13</v>
      </c>
      <c r="K16">
        <v>50</v>
      </c>
      <c r="L16">
        <v>122</v>
      </c>
      <c r="M16" t="s">
        <v>1129</v>
      </c>
      <c r="N16" t="s">
        <v>326</v>
      </c>
      <c r="O16" t="s">
        <v>326</v>
      </c>
      <c r="P16" t="s">
        <v>419</v>
      </c>
      <c r="Q16" t="s">
        <v>355</v>
      </c>
      <c r="R16">
        <v>5</v>
      </c>
      <c r="S16" t="s">
        <v>421</v>
      </c>
      <c r="T16" t="s">
        <v>326</v>
      </c>
      <c r="U16" s="2" t="s">
        <v>1181</v>
      </c>
      <c r="V16" s="2" t="s">
        <v>1182</v>
      </c>
      <c r="W16">
        <v>7.5437956204379564</v>
      </c>
      <c r="X16" t="s">
        <v>1121</v>
      </c>
    </row>
    <row r="17" spans="1:24" ht="17" x14ac:dyDescent="0.2">
      <c r="A17">
        <v>5029</v>
      </c>
      <c r="B17" t="s">
        <v>1183</v>
      </c>
      <c r="E17">
        <v>125</v>
      </c>
      <c r="F17">
        <v>101</v>
      </c>
      <c r="G17">
        <v>27</v>
      </c>
      <c r="H17">
        <v>13</v>
      </c>
      <c r="I17">
        <v>30</v>
      </c>
      <c r="J17">
        <v>18</v>
      </c>
      <c r="K17">
        <v>38</v>
      </c>
      <c r="L17">
        <v>108</v>
      </c>
      <c r="M17" t="s">
        <v>1129</v>
      </c>
      <c r="N17" t="s">
        <v>326</v>
      </c>
      <c r="O17" t="s">
        <v>326</v>
      </c>
      <c r="P17" t="s">
        <v>425</v>
      </c>
      <c r="Q17" t="s">
        <v>344</v>
      </c>
      <c r="R17">
        <v>4</v>
      </c>
      <c r="S17" t="s">
        <v>427</v>
      </c>
      <c r="T17" t="s">
        <v>326</v>
      </c>
      <c r="U17" s="2" t="s">
        <v>1184</v>
      </c>
      <c r="V17" s="2" t="s">
        <v>1185</v>
      </c>
      <c r="W17">
        <v>7.4250513347022586</v>
      </c>
      <c r="X17" t="s">
        <v>1121</v>
      </c>
    </row>
    <row r="18" spans="1:24" ht="17" x14ac:dyDescent="0.2">
      <c r="A18">
        <v>5031</v>
      </c>
      <c r="B18" t="s">
        <v>1186</v>
      </c>
      <c r="E18">
        <v>112</v>
      </c>
      <c r="F18">
        <v>111</v>
      </c>
      <c r="G18">
        <v>27</v>
      </c>
      <c r="H18">
        <v>12</v>
      </c>
      <c r="I18">
        <v>27</v>
      </c>
      <c r="J18">
        <v>15</v>
      </c>
      <c r="K18">
        <v>55</v>
      </c>
      <c r="L18">
        <v>129</v>
      </c>
      <c r="M18" t="s">
        <v>1129</v>
      </c>
      <c r="N18" t="s">
        <v>326</v>
      </c>
      <c r="O18" t="s">
        <v>326</v>
      </c>
      <c r="P18" t="s">
        <v>431</v>
      </c>
      <c r="Q18" t="s">
        <v>344</v>
      </c>
      <c r="R18">
        <v>5</v>
      </c>
      <c r="S18" t="s">
        <v>409</v>
      </c>
      <c r="T18" t="s">
        <v>326</v>
      </c>
      <c r="U18" s="2" t="s">
        <v>1187</v>
      </c>
      <c r="V18" s="2" t="s">
        <v>1172</v>
      </c>
      <c r="W18">
        <v>7.438740588637919</v>
      </c>
      <c r="X18" t="s">
        <v>1121</v>
      </c>
    </row>
    <row r="19" spans="1:24" ht="17" x14ac:dyDescent="0.2">
      <c r="A19">
        <v>5032</v>
      </c>
      <c r="B19" t="s">
        <v>1188</v>
      </c>
      <c r="E19">
        <v>123</v>
      </c>
      <c r="F19">
        <v>113</v>
      </c>
      <c r="G19">
        <v>17</v>
      </c>
      <c r="H19">
        <v>9</v>
      </c>
      <c r="I19">
        <v>25</v>
      </c>
      <c r="J19">
        <v>13</v>
      </c>
      <c r="K19">
        <v>35</v>
      </c>
      <c r="L19">
        <v>105</v>
      </c>
      <c r="M19" t="s">
        <v>1129</v>
      </c>
      <c r="N19" t="s">
        <v>326</v>
      </c>
      <c r="O19" t="s">
        <v>326</v>
      </c>
      <c r="P19" t="s">
        <v>433</v>
      </c>
      <c r="Q19" t="s">
        <v>344</v>
      </c>
      <c r="R19">
        <v>5</v>
      </c>
      <c r="S19" t="s">
        <v>435</v>
      </c>
      <c r="T19" t="s">
        <v>326</v>
      </c>
      <c r="U19" s="2" t="s">
        <v>1189</v>
      </c>
      <c r="V19" s="2" t="s">
        <v>1190</v>
      </c>
      <c r="W19">
        <v>7.2782846715328473</v>
      </c>
      <c r="X19" t="s">
        <v>1121</v>
      </c>
    </row>
    <row r="20" spans="1:24" ht="17" x14ac:dyDescent="0.2">
      <c r="A20">
        <v>5033</v>
      </c>
      <c r="B20" t="s">
        <v>1191</v>
      </c>
      <c r="E20">
        <v>84</v>
      </c>
      <c r="F20">
        <v>85</v>
      </c>
      <c r="G20">
        <v>15</v>
      </c>
      <c r="H20">
        <v>8</v>
      </c>
      <c r="I20">
        <v>19</v>
      </c>
      <c r="J20">
        <v>9</v>
      </c>
      <c r="K20">
        <v>44</v>
      </c>
      <c r="L20">
        <v>119</v>
      </c>
      <c r="M20" t="s">
        <v>1129</v>
      </c>
      <c r="N20" t="s">
        <v>1131</v>
      </c>
      <c r="O20">
        <v>2</v>
      </c>
      <c r="P20" t="s">
        <v>437</v>
      </c>
      <c r="Q20" t="s">
        <v>355</v>
      </c>
      <c r="R20">
        <v>4</v>
      </c>
      <c r="S20" t="s">
        <v>439</v>
      </c>
      <c r="T20" t="s">
        <v>397</v>
      </c>
      <c r="U20" s="2" t="s">
        <v>1192</v>
      </c>
      <c r="V20" s="2" t="s">
        <v>1193</v>
      </c>
      <c r="W20">
        <v>7.2317518248175183</v>
      </c>
      <c r="X20" t="s">
        <v>1121</v>
      </c>
    </row>
    <row r="21" spans="1:24" ht="17" x14ac:dyDescent="0.2">
      <c r="A21">
        <v>5034</v>
      </c>
      <c r="B21" t="s">
        <v>1194</v>
      </c>
      <c r="E21">
        <v>113</v>
      </c>
      <c r="F21">
        <v>120</v>
      </c>
      <c r="G21">
        <v>34</v>
      </c>
      <c r="H21">
        <v>17</v>
      </c>
      <c r="I21">
        <v>28</v>
      </c>
      <c r="J21">
        <v>16</v>
      </c>
      <c r="K21">
        <v>63</v>
      </c>
      <c r="L21">
        <v>137</v>
      </c>
      <c r="M21" t="s">
        <v>1129</v>
      </c>
      <c r="N21" t="s">
        <v>326</v>
      </c>
      <c r="O21" t="s">
        <v>326</v>
      </c>
      <c r="P21" t="s">
        <v>440</v>
      </c>
      <c r="Q21" t="s">
        <v>355</v>
      </c>
      <c r="R21">
        <v>4</v>
      </c>
      <c r="S21" t="s">
        <v>442</v>
      </c>
      <c r="T21" t="s">
        <v>326</v>
      </c>
      <c r="U21" s="2" t="s">
        <v>1195</v>
      </c>
      <c r="V21" s="2" t="s">
        <v>1196</v>
      </c>
      <c r="W21">
        <v>7.485284052019165</v>
      </c>
      <c r="X21" t="s">
        <v>1121</v>
      </c>
    </row>
    <row r="22" spans="1:24" ht="17" x14ac:dyDescent="0.2">
      <c r="A22">
        <v>5035</v>
      </c>
      <c r="B22" t="s">
        <v>1197</v>
      </c>
      <c r="D22" t="s">
        <v>1198</v>
      </c>
      <c r="E22">
        <v>74</v>
      </c>
      <c r="F22">
        <v>80</v>
      </c>
      <c r="G22">
        <v>11</v>
      </c>
      <c r="H22">
        <v>6</v>
      </c>
      <c r="I22">
        <v>16</v>
      </c>
      <c r="J22">
        <v>8</v>
      </c>
      <c r="K22" t="s">
        <v>326</v>
      </c>
      <c r="L22" t="s">
        <v>326</v>
      </c>
      <c r="M22" t="s">
        <v>1129</v>
      </c>
      <c r="N22" t="s">
        <v>326</v>
      </c>
      <c r="O22" t="s">
        <v>326</v>
      </c>
      <c r="P22" t="s">
        <v>363</v>
      </c>
      <c r="Q22" t="s">
        <v>344</v>
      </c>
      <c r="R22">
        <v>4</v>
      </c>
      <c r="S22" t="s">
        <v>445</v>
      </c>
      <c r="T22" t="s">
        <v>326</v>
      </c>
      <c r="U22" s="2" t="s">
        <v>1143</v>
      </c>
      <c r="V22" s="2" t="s">
        <v>1199</v>
      </c>
      <c r="W22">
        <v>7.7322786735625186</v>
      </c>
      <c r="X22" t="s">
        <v>1121</v>
      </c>
    </row>
    <row r="23" spans="1:24" ht="17" x14ac:dyDescent="0.2">
      <c r="A23">
        <v>5036</v>
      </c>
      <c r="B23" t="s">
        <v>1200</v>
      </c>
      <c r="E23">
        <v>76</v>
      </c>
      <c r="F23">
        <v>104</v>
      </c>
      <c r="G23">
        <v>24</v>
      </c>
      <c r="H23">
        <v>11</v>
      </c>
      <c r="I23">
        <v>18</v>
      </c>
      <c r="J23">
        <v>9</v>
      </c>
      <c r="K23">
        <v>43</v>
      </c>
      <c r="L23">
        <v>113</v>
      </c>
      <c r="M23" t="s">
        <v>1129</v>
      </c>
      <c r="N23" t="s">
        <v>326</v>
      </c>
      <c r="O23" t="s">
        <v>326</v>
      </c>
      <c r="P23" t="s">
        <v>446</v>
      </c>
      <c r="Q23" t="s">
        <v>344</v>
      </c>
      <c r="R23">
        <v>4</v>
      </c>
      <c r="S23" t="s">
        <v>448</v>
      </c>
      <c r="T23" t="s">
        <v>326</v>
      </c>
      <c r="U23" s="2" t="s">
        <v>1201</v>
      </c>
      <c r="V23" s="2" t="s">
        <v>1202</v>
      </c>
      <c r="W23">
        <v>7.3620807665982202</v>
      </c>
      <c r="X23" t="s">
        <v>1121</v>
      </c>
    </row>
    <row r="24" spans="1:24" ht="17" x14ac:dyDescent="0.2">
      <c r="A24">
        <v>5040</v>
      </c>
      <c r="B24" t="s">
        <v>1203</v>
      </c>
      <c r="E24">
        <v>121</v>
      </c>
      <c r="F24">
        <v>113</v>
      </c>
      <c r="G24">
        <v>21</v>
      </c>
      <c r="H24">
        <v>9</v>
      </c>
      <c r="I24">
        <v>25</v>
      </c>
      <c r="J24">
        <v>13</v>
      </c>
      <c r="K24">
        <v>40</v>
      </c>
      <c r="L24">
        <v>100</v>
      </c>
      <c r="M24" t="s">
        <v>1129</v>
      </c>
      <c r="N24" t="s">
        <v>326</v>
      </c>
      <c r="O24" t="s">
        <v>326</v>
      </c>
      <c r="P24" t="s">
        <v>453</v>
      </c>
      <c r="Q24" t="s">
        <v>355</v>
      </c>
      <c r="R24">
        <v>4</v>
      </c>
      <c r="S24" t="s">
        <v>455</v>
      </c>
      <c r="T24" t="s">
        <v>326</v>
      </c>
      <c r="U24" s="2" t="s">
        <v>1204</v>
      </c>
      <c r="V24" s="2" t="s">
        <v>1205</v>
      </c>
      <c r="W24">
        <v>7.9543795620437958</v>
      </c>
      <c r="X24" t="s">
        <v>1121</v>
      </c>
    </row>
    <row r="25" spans="1:24" ht="17" x14ac:dyDescent="0.2">
      <c r="A25">
        <v>5043</v>
      </c>
      <c r="B25" t="s">
        <v>1206</v>
      </c>
      <c r="E25">
        <v>123</v>
      </c>
      <c r="F25">
        <v>120</v>
      </c>
      <c r="G25">
        <v>29</v>
      </c>
      <c r="H25">
        <v>14</v>
      </c>
      <c r="I25">
        <v>28</v>
      </c>
      <c r="J25">
        <v>16</v>
      </c>
      <c r="K25">
        <v>58</v>
      </c>
      <c r="L25">
        <v>134</v>
      </c>
      <c r="M25" t="s">
        <v>1129</v>
      </c>
      <c r="N25" t="s">
        <v>326</v>
      </c>
      <c r="O25" t="s">
        <v>326</v>
      </c>
      <c r="P25" t="s">
        <v>461</v>
      </c>
      <c r="Q25" t="s">
        <v>344</v>
      </c>
      <c r="R25">
        <v>3</v>
      </c>
      <c r="S25" t="s">
        <v>463</v>
      </c>
      <c r="T25" t="s">
        <v>326</v>
      </c>
      <c r="U25" s="2" t="s">
        <v>1207</v>
      </c>
      <c r="V25" s="2" t="s">
        <v>1208</v>
      </c>
      <c r="W25">
        <v>7.3292265571526354</v>
      </c>
      <c r="X25" t="s">
        <v>1121</v>
      </c>
    </row>
    <row r="26" spans="1:24" ht="17" x14ac:dyDescent="0.2">
      <c r="A26">
        <v>5044</v>
      </c>
      <c r="B26" t="s">
        <v>1209</v>
      </c>
      <c r="E26">
        <v>126</v>
      </c>
      <c r="F26">
        <v>93</v>
      </c>
      <c r="G26">
        <v>13</v>
      </c>
      <c r="H26">
        <v>8</v>
      </c>
      <c r="I26">
        <v>23</v>
      </c>
      <c r="J26">
        <v>12</v>
      </c>
      <c r="K26">
        <v>41</v>
      </c>
      <c r="L26">
        <v>114</v>
      </c>
      <c r="M26" t="s">
        <v>1129</v>
      </c>
      <c r="N26" t="s">
        <v>326</v>
      </c>
      <c r="O26" t="s">
        <v>326</v>
      </c>
      <c r="P26" t="s">
        <v>457</v>
      </c>
      <c r="Q26" t="s">
        <v>355</v>
      </c>
      <c r="R26">
        <v>4</v>
      </c>
      <c r="S26" t="s">
        <v>466</v>
      </c>
      <c r="T26" t="s">
        <v>326</v>
      </c>
      <c r="U26" s="2" t="s">
        <v>1210</v>
      </c>
      <c r="V26" s="2" t="s">
        <v>1211</v>
      </c>
      <c r="W26">
        <v>7.3193430656934311</v>
      </c>
      <c r="X26" t="s">
        <v>1121</v>
      </c>
    </row>
    <row r="27" spans="1:24" ht="17" x14ac:dyDescent="0.2">
      <c r="A27">
        <v>5045</v>
      </c>
      <c r="B27" t="s">
        <v>1212</v>
      </c>
      <c r="E27">
        <v>108</v>
      </c>
      <c r="F27">
        <v>115</v>
      </c>
      <c r="G27">
        <v>30</v>
      </c>
      <c r="H27">
        <v>14</v>
      </c>
      <c r="I27">
        <v>27</v>
      </c>
      <c r="J27">
        <v>15</v>
      </c>
      <c r="K27">
        <v>48</v>
      </c>
      <c r="L27">
        <v>120</v>
      </c>
      <c r="M27" t="s">
        <v>1129</v>
      </c>
      <c r="N27" t="s">
        <v>326</v>
      </c>
      <c r="O27" t="s">
        <v>326</v>
      </c>
      <c r="P27" t="s">
        <v>468</v>
      </c>
      <c r="Q27" t="s">
        <v>344</v>
      </c>
      <c r="R27">
        <v>5</v>
      </c>
      <c r="S27" t="s">
        <v>470</v>
      </c>
      <c r="T27" t="s">
        <v>326</v>
      </c>
      <c r="U27" s="2" t="s">
        <v>1213</v>
      </c>
      <c r="V27" s="2" t="s">
        <v>1214</v>
      </c>
      <c r="W27">
        <v>7.5154004106776178</v>
      </c>
      <c r="X27" t="s">
        <v>1121</v>
      </c>
    </row>
    <row r="28" spans="1:24" ht="17" x14ac:dyDescent="0.2">
      <c r="A28">
        <v>5047</v>
      </c>
      <c r="B28" t="s">
        <v>1215</v>
      </c>
      <c r="E28">
        <v>115</v>
      </c>
      <c r="F28">
        <v>115</v>
      </c>
      <c r="G28">
        <v>23</v>
      </c>
      <c r="H28">
        <v>11</v>
      </c>
      <c r="I28">
        <v>26</v>
      </c>
      <c r="J28">
        <v>14</v>
      </c>
      <c r="K28">
        <v>56</v>
      </c>
      <c r="L28">
        <v>130</v>
      </c>
      <c r="M28" t="s">
        <v>1129</v>
      </c>
      <c r="N28" t="s">
        <v>326</v>
      </c>
      <c r="O28" t="s">
        <v>326</v>
      </c>
      <c r="P28" t="s">
        <v>475</v>
      </c>
      <c r="Q28" t="s">
        <v>355</v>
      </c>
      <c r="R28">
        <v>4</v>
      </c>
      <c r="S28" t="s">
        <v>477</v>
      </c>
      <c r="T28" t="s">
        <v>326</v>
      </c>
      <c r="U28" s="2" t="s">
        <v>1216</v>
      </c>
      <c r="V28" s="2" t="s">
        <v>1217</v>
      </c>
      <c r="W28">
        <v>7.3264887063655033</v>
      </c>
      <c r="X28" t="s">
        <v>1121</v>
      </c>
    </row>
    <row r="29" spans="1:24" ht="17" x14ac:dyDescent="0.2">
      <c r="A29">
        <v>5048</v>
      </c>
      <c r="B29" t="s">
        <v>1218</v>
      </c>
      <c r="E29">
        <v>135</v>
      </c>
      <c r="F29">
        <v>115</v>
      </c>
      <c r="G29">
        <v>29</v>
      </c>
      <c r="H29">
        <v>12</v>
      </c>
      <c r="I29">
        <v>29</v>
      </c>
      <c r="J29">
        <v>15</v>
      </c>
      <c r="K29">
        <v>47</v>
      </c>
      <c r="L29">
        <v>112</v>
      </c>
      <c r="M29" t="s">
        <v>1129</v>
      </c>
      <c r="N29" t="s">
        <v>326</v>
      </c>
      <c r="O29" t="s">
        <v>326</v>
      </c>
      <c r="P29" t="s">
        <v>479</v>
      </c>
      <c r="Q29" t="s">
        <v>344</v>
      </c>
      <c r="R29">
        <v>4</v>
      </c>
      <c r="S29" t="s">
        <v>481</v>
      </c>
      <c r="T29" t="s">
        <v>326</v>
      </c>
      <c r="U29" s="2" t="s">
        <v>1219</v>
      </c>
      <c r="V29" s="2" t="s">
        <v>1220</v>
      </c>
      <c r="W29">
        <v>8.0033465165804678</v>
      </c>
      <c r="X29" t="s">
        <v>1121</v>
      </c>
    </row>
    <row r="30" spans="1:24" ht="17" x14ac:dyDescent="0.2">
      <c r="A30">
        <v>5053</v>
      </c>
      <c r="B30" t="s">
        <v>1221</v>
      </c>
      <c r="E30">
        <v>119</v>
      </c>
      <c r="F30">
        <v>95</v>
      </c>
      <c r="G30">
        <v>17</v>
      </c>
      <c r="H30">
        <v>8</v>
      </c>
      <c r="I30">
        <v>19</v>
      </c>
      <c r="J30">
        <v>9</v>
      </c>
      <c r="K30">
        <v>32</v>
      </c>
      <c r="L30">
        <v>97</v>
      </c>
      <c r="M30" t="s">
        <v>1129</v>
      </c>
      <c r="N30" t="s">
        <v>326</v>
      </c>
      <c r="O30" t="s">
        <v>326</v>
      </c>
      <c r="P30" t="s">
        <v>492</v>
      </c>
      <c r="Q30" t="s">
        <v>355</v>
      </c>
      <c r="R30">
        <v>4</v>
      </c>
      <c r="S30" t="s">
        <v>494</v>
      </c>
      <c r="T30" t="s">
        <v>326</v>
      </c>
      <c r="U30" s="2" t="s">
        <v>1222</v>
      </c>
      <c r="V30" s="2" t="s">
        <v>1223</v>
      </c>
      <c r="W30">
        <v>7.5783709787816562</v>
      </c>
      <c r="X30" t="s">
        <v>1121</v>
      </c>
    </row>
    <row r="31" spans="1:24" ht="17" x14ac:dyDescent="0.2">
      <c r="A31">
        <v>5054</v>
      </c>
      <c r="B31" t="s">
        <v>1224</v>
      </c>
      <c r="E31">
        <v>110</v>
      </c>
      <c r="F31">
        <v>129</v>
      </c>
      <c r="G31">
        <v>31</v>
      </c>
      <c r="H31">
        <v>15</v>
      </c>
      <c r="I31">
        <v>29</v>
      </c>
      <c r="J31">
        <v>17</v>
      </c>
      <c r="K31">
        <v>60</v>
      </c>
      <c r="L31">
        <v>137</v>
      </c>
      <c r="M31" t="s">
        <v>1129</v>
      </c>
      <c r="N31" t="s">
        <v>326</v>
      </c>
      <c r="O31" t="s">
        <v>326</v>
      </c>
      <c r="P31" t="s">
        <v>495</v>
      </c>
      <c r="Q31" t="s">
        <v>355</v>
      </c>
      <c r="R31">
        <v>5</v>
      </c>
      <c r="S31" t="s">
        <v>497</v>
      </c>
      <c r="T31" t="s">
        <v>326</v>
      </c>
      <c r="U31" s="2" t="s">
        <v>1225</v>
      </c>
      <c r="V31" s="2" t="s">
        <v>1226</v>
      </c>
      <c r="W31">
        <v>7.2881587953456535</v>
      </c>
      <c r="X31" t="s">
        <v>1121</v>
      </c>
    </row>
    <row r="32" spans="1:24" ht="17" x14ac:dyDescent="0.2">
      <c r="A32">
        <v>5055</v>
      </c>
      <c r="B32" t="s">
        <v>1227</v>
      </c>
      <c r="E32">
        <v>116</v>
      </c>
      <c r="F32">
        <v>117</v>
      </c>
      <c r="G32">
        <v>28</v>
      </c>
      <c r="H32">
        <v>13</v>
      </c>
      <c r="I32">
        <v>29</v>
      </c>
      <c r="J32">
        <v>17</v>
      </c>
      <c r="K32">
        <v>44</v>
      </c>
      <c r="L32">
        <v>120</v>
      </c>
      <c r="M32" t="s">
        <v>1129</v>
      </c>
      <c r="N32" t="s">
        <v>326</v>
      </c>
      <c r="O32" t="s">
        <v>326</v>
      </c>
      <c r="P32" t="s">
        <v>384</v>
      </c>
      <c r="Q32" t="s">
        <v>344</v>
      </c>
      <c r="R32">
        <v>5</v>
      </c>
      <c r="S32" t="s">
        <v>500</v>
      </c>
      <c r="T32" t="s">
        <v>326</v>
      </c>
      <c r="U32" s="2" t="s">
        <v>1158</v>
      </c>
      <c r="V32" s="2" t="s">
        <v>1228</v>
      </c>
      <c r="W32">
        <v>7.1184120465434635</v>
      </c>
      <c r="X32" t="s">
        <v>1121</v>
      </c>
    </row>
    <row r="33" spans="1:24" ht="17" x14ac:dyDescent="0.2">
      <c r="A33">
        <v>5056</v>
      </c>
      <c r="B33" t="s">
        <v>1229</v>
      </c>
      <c r="E33">
        <v>108</v>
      </c>
      <c r="F33">
        <v>95</v>
      </c>
      <c r="G33">
        <v>10</v>
      </c>
      <c r="H33">
        <v>6</v>
      </c>
      <c r="I33">
        <v>20</v>
      </c>
      <c r="J33">
        <v>10</v>
      </c>
      <c r="K33">
        <v>30</v>
      </c>
      <c r="L33">
        <v>91</v>
      </c>
      <c r="M33" t="s">
        <v>1129</v>
      </c>
      <c r="N33" t="s">
        <v>326</v>
      </c>
      <c r="O33" t="s">
        <v>326</v>
      </c>
      <c r="P33" t="s">
        <v>502</v>
      </c>
      <c r="Q33" t="s">
        <v>355</v>
      </c>
      <c r="R33">
        <v>5</v>
      </c>
      <c r="S33" t="s">
        <v>504</v>
      </c>
      <c r="T33" t="s">
        <v>326</v>
      </c>
      <c r="U33" s="2" t="s">
        <v>1230</v>
      </c>
      <c r="V33" s="2" t="s">
        <v>1231</v>
      </c>
      <c r="W33">
        <v>7.7080291970802923</v>
      </c>
      <c r="X33" t="s">
        <v>1121</v>
      </c>
    </row>
    <row r="34" spans="1:24" ht="17" x14ac:dyDescent="0.2">
      <c r="A34">
        <v>5057</v>
      </c>
      <c r="B34" t="s">
        <v>1232</v>
      </c>
      <c r="E34">
        <v>126</v>
      </c>
      <c r="F34">
        <v>109</v>
      </c>
      <c r="G34">
        <v>14</v>
      </c>
      <c r="H34">
        <v>7</v>
      </c>
      <c r="I34">
        <v>25</v>
      </c>
      <c r="J34">
        <v>13</v>
      </c>
      <c r="K34">
        <v>48</v>
      </c>
      <c r="L34">
        <v>116</v>
      </c>
      <c r="M34" t="s">
        <v>1129</v>
      </c>
      <c r="N34" t="s">
        <v>326</v>
      </c>
      <c r="O34" t="s">
        <v>326</v>
      </c>
      <c r="P34" t="s">
        <v>487</v>
      </c>
      <c r="Q34" t="s">
        <v>344</v>
      </c>
      <c r="R34">
        <v>4</v>
      </c>
      <c r="S34" t="s">
        <v>506</v>
      </c>
      <c r="T34" t="s">
        <v>326</v>
      </c>
      <c r="U34" s="2" t="s">
        <v>1233</v>
      </c>
      <c r="V34" s="2" t="s">
        <v>1234</v>
      </c>
      <c r="W34">
        <v>7.6331279945242985</v>
      </c>
      <c r="X34" t="s">
        <v>1121</v>
      </c>
    </row>
    <row r="35" spans="1:24" ht="17" x14ac:dyDescent="0.2">
      <c r="A35">
        <v>5058</v>
      </c>
      <c r="B35" t="s">
        <v>1235</v>
      </c>
      <c r="E35">
        <v>139</v>
      </c>
      <c r="F35">
        <v>117</v>
      </c>
      <c r="G35">
        <v>28</v>
      </c>
      <c r="H35">
        <v>12</v>
      </c>
      <c r="I35">
        <v>22</v>
      </c>
      <c r="J35">
        <v>11</v>
      </c>
      <c r="K35">
        <v>54</v>
      </c>
      <c r="L35">
        <v>127</v>
      </c>
      <c r="M35" t="s">
        <v>1129</v>
      </c>
      <c r="N35" t="s">
        <v>326</v>
      </c>
      <c r="O35" t="s">
        <v>326</v>
      </c>
      <c r="P35" t="s">
        <v>508</v>
      </c>
      <c r="Q35" t="s">
        <v>344</v>
      </c>
      <c r="R35">
        <v>5</v>
      </c>
      <c r="S35" t="s">
        <v>427</v>
      </c>
      <c r="T35" t="s">
        <v>326</v>
      </c>
      <c r="U35" s="2" t="s">
        <v>1236</v>
      </c>
      <c r="V35" s="2" t="s">
        <v>1185</v>
      </c>
      <c r="W35">
        <v>7.4058863791923342</v>
      </c>
      <c r="X35" t="s">
        <v>1121</v>
      </c>
    </row>
    <row r="36" spans="1:24" ht="17" x14ac:dyDescent="0.2">
      <c r="A36">
        <v>5061</v>
      </c>
      <c r="B36" t="s">
        <v>1237</v>
      </c>
      <c r="C36" t="s">
        <v>1238</v>
      </c>
      <c r="E36">
        <v>139</v>
      </c>
      <c r="F36">
        <v>123</v>
      </c>
      <c r="G36">
        <v>31</v>
      </c>
      <c r="H36">
        <v>15</v>
      </c>
      <c r="I36">
        <v>31</v>
      </c>
      <c r="J36">
        <v>19</v>
      </c>
      <c r="K36">
        <v>62</v>
      </c>
      <c r="L36">
        <v>137</v>
      </c>
      <c r="M36" t="s">
        <v>1129</v>
      </c>
      <c r="N36" t="s">
        <v>326</v>
      </c>
      <c r="O36" t="s">
        <v>326</v>
      </c>
      <c r="P36" t="s">
        <v>516</v>
      </c>
      <c r="Q36" t="s">
        <v>355</v>
      </c>
      <c r="R36">
        <v>5</v>
      </c>
      <c r="S36" t="s">
        <v>506</v>
      </c>
      <c r="T36" t="s">
        <v>326</v>
      </c>
      <c r="U36" s="2" t="s">
        <v>1239</v>
      </c>
      <c r="V36" s="2" t="s">
        <v>1234</v>
      </c>
      <c r="W36">
        <v>7.4086242299794662</v>
      </c>
      <c r="X36" t="s">
        <v>1121</v>
      </c>
    </row>
    <row r="37" spans="1:24" ht="17" x14ac:dyDescent="0.2">
      <c r="A37">
        <v>5065</v>
      </c>
      <c r="B37" t="s">
        <v>1240</v>
      </c>
      <c r="E37">
        <v>123</v>
      </c>
      <c r="F37">
        <v>120</v>
      </c>
      <c r="G37">
        <v>25</v>
      </c>
      <c r="H37">
        <v>12</v>
      </c>
      <c r="I37">
        <v>24</v>
      </c>
      <c r="J37">
        <v>12</v>
      </c>
      <c r="K37">
        <v>39</v>
      </c>
      <c r="L37">
        <v>112</v>
      </c>
      <c r="M37" t="s">
        <v>1129</v>
      </c>
      <c r="N37" t="s">
        <v>326</v>
      </c>
      <c r="O37" t="s">
        <v>326</v>
      </c>
      <c r="P37" t="s">
        <v>522</v>
      </c>
      <c r="Q37" t="s">
        <v>344</v>
      </c>
      <c r="R37">
        <v>5</v>
      </c>
      <c r="S37" t="s">
        <v>524</v>
      </c>
      <c r="T37" t="s">
        <v>326</v>
      </c>
      <c r="U37" s="2" t="s">
        <v>1241</v>
      </c>
      <c r="V37" s="2" t="s">
        <v>1242</v>
      </c>
      <c r="W37">
        <v>7.2169746748802188</v>
      </c>
      <c r="X37" t="s">
        <v>1121</v>
      </c>
    </row>
    <row r="38" spans="1:24" ht="17" x14ac:dyDescent="0.2">
      <c r="A38">
        <v>5069</v>
      </c>
      <c r="B38" t="s">
        <v>1243</v>
      </c>
      <c r="E38">
        <v>134</v>
      </c>
      <c r="F38">
        <v>136</v>
      </c>
      <c r="G38">
        <v>32</v>
      </c>
      <c r="H38">
        <v>15</v>
      </c>
      <c r="I38">
        <v>29</v>
      </c>
      <c r="J38">
        <v>17</v>
      </c>
      <c r="K38">
        <v>60</v>
      </c>
      <c r="L38">
        <v>130</v>
      </c>
      <c r="M38" t="s">
        <v>1129</v>
      </c>
      <c r="N38" t="s">
        <v>326</v>
      </c>
      <c r="O38" t="s">
        <v>326</v>
      </c>
      <c r="P38" t="s">
        <v>525</v>
      </c>
      <c r="Q38" t="s">
        <v>344</v>
      </c>
      <c r="R38">
        <v>5</v>
      </c>
      <c r="S38" t="s">
        <v>527</v>
      </c>
      <c r="T38" t="s">
        <v>326</v>
      </c>
      <c r="U38" s="2" t="s">
        <v>1244</v>
      </c>
      <c r="V38" s="2" t="s">
        <v>1245</v>
      </c>
      <c r="W38">
        <v>7.7262149212867897</v>
      </c>
      <c r="X38" t="s">
        <v>1121</v>
      </c>
    </row>
    <row r="39" spans="1:24" ht="17" x14ac:dyDescent="0.2">
      <c r="A39">
        <v>5070</v>
      </c>
      <c r="B39" t="s">
        <v>1246</v>
      </c>
      <c r="E39">
        <v>115</v>
      </c>
      <c r="F39">
        <v>117</v>
      </c>
      <c r="G39">
        <v>23</v>
      </c>
      <c r="H39">
        <v>10</v>
      </c>
      <c r="I39">
        <v>37</v>
      </c>
      <c r="J39">
        <v>19</v>
      </c>
      <c r="K39">
        <v>44</v>
      </c>
      <c r="L39">
        <v>116</v>
      </c>
      <c r="M39" t="s">
        <v>1129</v>
      </c>
      <c r="N39" t="s">
        <v>326</v>
      </c>
      <c r="O39" t="s">
        <v>326</v>
      </c>
      <c r="P39" t="s">
        <v>529</v>
      </c>
      <c r="Q39" t="s">
        <v>355</v>
      </c>
      <c r="R39">
        <v>5</v>
      </c>
      <c r="S39" t="s">
        <v>531</v>
      </c>
      <c r="T39" t="s">
        <v>326</v>
      </c>
      <c r="U39" s="2" t="s">
        <v>1247</v>
      </c>
      <c r="V39" s="2" t="s">
        <v>1248</v>
      </c>
      <c r="W39">
        <v>7.4233576642335768</v>
      </c>
      <c r="X39" t="s">
        <v>1121</v>
      </c>
    </row>
    <row r="40" spans="1:24" ht="17" x14ac:dyDescent="0.2">
      <c r="A40">
        <v>5074</v>
      </c>
      <c r="B40" t="s">
        <v>1249</v>
      </c>
      <c r="E40">
        <v>118</v>
      </c>
      <c r="F40">
        <v>127</v>
      </c>
      <c r="G40">
        <v>28</v>
      </c>
      <c r="H40">
        <v>13</v>
      </c>
      <c r="I40">
        <v>28</v>
      </c>
      <c r="J40">
        <v>16</v>
      </c>
      <c r="K40">
        <v>53</v>
      </c>
      <c r="L40">
        <v>129</v>
      </c>
      <c r="M40" t="s">
        <v>1129</v>
      </c>
      <c r="N40" t="s">
        <v>326</v>
      </c>
      <c r="O40" t="s">
        <v>326</v>
      </c>
      <c r="P40" t="s">
        <v>536</v>
      </c>
      <c r="Q40" t="s">
        <v>355</v>
      </c>
      <c r="R40">
        <v>4</v>
      </c>
      <c r="S40" t="s">
        <v>537</v>
      </c>
      <c r="T40" t="s">
        <v>326</v>
      </c>
      <c r="U40" s="2" t="s">
        <v>1250</v>
      </c>
      <c r="V40" s="2" t="s">
        <v>1251</v>
      </c>
      <c r="W40">
        <v>7.2416153319644083</v>
      </c>
      <c r="X40" t="s">
        <v>1121</v>
      </c>
    </row>
    <row r="41" spans="1:24" ht="17" x14ac:dyDescent="0.2">
      <c r="A41">
        <v>5075</v>
      </c>
      <c r="B41" t="s">
        <v>1252</v>
      </c>
      <c r="E41">
        <v>112</v>
      </c>
      <c r="F41">
        <v>107</v>
      </c>
      <c r="G41">
        <v>32</v>
      </c>
      <c r="H41">
        <v>16</v>
      </c>
      <c r="I41">
        <v>24</v>
      </c>
      <c r="J41">
        <v>12</v>
      </c>
      <c r="K41">
        <v>57</v>
      </c>
      <c r="L41">
        <v>131</v>
      </c>
      <c r="M41" t="s">
        <v>1129</v>
      </c>
      <c r="N41" t="s">
        <v>326</v>
      </c>
      <c r="O41" t="s">
        <v>326</v>
      </c>
      <c r="P41" t="s">
        <v>539</v>
      </c>
      <c r="Q41" t="s">
        <v>355</v>
      </c>
      <c r="R41">
        <v>5</v>
      </c>
      <c r="S41" t="s">
        <v>541</v>
      </c>
      <c r="T41" t="s">
        <v>326</v>
      </c>
      <c r="U41" s="2" t="s">
        <v>1253</v>
      </c>
      <c r="V41" s="2" t="s">
        <v>1254</v>
      </c>
      <c r="W41">
        <v>7.3319644079397674</v>
      </c>
      <c r="X41" t="s">
        <v>1121</v>
      </c>
    </row>
    <row r="42" spans="1:24" ht="17" x14ac:dyDescent="0.2">
      <c r="A42">
        <v>5077</v>
      </c>
      <c r="B42" t="s">
        <v>1255</v>
      </c>
      <c r="E42">
        <v>144</v>
      </c>
      <c r="F42">
        <v>123</v>
      </c>
      <c r="G42">
        <v>30</v>
      </c>
      <c r="H42">
        <v>15</v>
      </c>
      <c r="I42">
        <v>28</v>
      </c>
      <c r="J42">
        <v>16</v>
      </c>
      <c r="K42">
        <v>58</v>
      </c>
      <c r="L42">
        <v>134</v>
      </c>
      <c r="M42" t="s">
        <v>1129</v>
      </c>
      <c r="N42" t="s">
        <v>326</v>
      </c>
      <c r="O42" t="s">
        <v>326</v>
      </c>
      <c r="P42" t="s">
        <v>542</v>
      </c>
      <c r="Q42" t="s">
        <v>355</v>
      </c>
      <c r="R42">
        <v>5</v>
      </c>
      <c r="S42" t="s">
        <v>544</v>
      </c>
      <c r="T42" t="s">
        <v>326</v>
      </c>
      <c r="U42" s="2" t="s">
        <v>1256</v>
      </c>
      <c r="V42" s="2" t="s">
        <v>1257</v>
      </c>
      <c r="W42">
        <v>7.2936344969199176</v>
      </c>
      <c r="X42" t="s">
        <v>1121</v>
      </c>
    </row>
    <row r="43" spans="1:24" ht="17" x14ac:dyDescent="0.2">
      <c r="A43">
        <v>5079</v>
      </c>
      <c r="B43" t="s">
        <v>1258</v>
      </c>
      <c r="E43">
        <v>126</v>
      </c>
      <c r="F43">
        <v>107</v>
      </c>
      <c r="G43">
        <v>22</v>
      </c>
      <c r="H43">
        <v>10</v>
      </c>
      <c r="I43">
        <v>31</v>
      </c>
      <c r="J43">
        <v>19</v>
      </c>
      <c r="K43">
        <v>41</v>
      </c>
      <c r="L43">
        <v>108</v>
      </c>
      <c r="M43" t="s">
        <v>1129</v>
      </c>
      <c r="N43" t="s">
        <v>326</v>
      </c>
      <c r="O43" t="s">
        <v>326</v>
      </c>
      <c r="P43" t="s">
        <v>548</v>
      </c>
      <c r="Q43" t="s">
        <v>355</v>
      </c>
      <c r="R43">
        <v>5</v>
      </c>
      <c r="S43" t="s">
        <v>550</v>
      </c>
      <c r="T43" t="s">
        <v>326</v>
      </c>
      <c r="U43" s="2" t="s">
        <v>1259</v>
      </c>
      <c r="V43" s="2" t="s">
        <v>1260</v>
      </c>
      <c r="W43">
        <v>7.7158503194402188</v>
      </c>
      <c r="X43" t="s">
        <v>1121</v>
      </c>
    </row>
    <row r="44" spans="1:24" ht="17" x14ac:dyDescent="0.2">
      <c r="A44">
        <v>5091</v>
      </c>
      <c r="B44" t="s">
        <v>1261</v>
      </c>
      <c r="E44">
        <v>116</v>
      </c>
      <c r="F44">
        <v>120</v>
      </c>
      <c r="G44">
        <v>33</v>
      </c>
      <c r="H44">
        <v>17</v>
      </c>
      <c r="I44">
        <v>27</v>
      </c>
      <c r="J44">
        <v>15</v>
      </c>
      <c r="K44">
        <v>56</v>
      </c>
      <c r="L44">
        <v>131</v>
      </c>
      <c r="M44" t="s">
        <v>1129</v>
      </c>
      <c r="N44" t="s">
        <v>326</v>
      </c>
      <c r="O44" t="s">
        <v>326</v>
      </c>
      <c r="P44" t="s">
        <v>566</v>
      </c>
      <c r="Q44" t="s">
        <v>344</v>
      </c>
      <c r="R44">
        <v>5</v>
      </c>
      <c r="S44" t="s">
        <v>568</v>
      </c>
      <c r="T44" t="s">
        <v>326</v>
      </c>
      <c r="U44" s="2" t="s">
        <v>1262</v>
      </c>
      <c r="V44" s="2" t="s">
        <v>1263</v>
      </c>
      <c r="W44">
        <v>7.2854209445585214</v>
      </c>
      <c r="X44" t="s">
        <v>1121</v>
      </c>
    </row>
    <row r="45" spans="1:24" ht="17" x14ac:dyDescent="0.2">
      <c r="A45">
        <v>5099</v>
      </c>
      <c r="B45" t="s">
        <v>1264</v>
      </c>
      <c r="E45">
        <v>81</v>
      </c>
      <c r="F45">
        <v>117</v>
      </c>
      <c r="G45">
        <v>23</v>
      </c>
      <c r="H45">
        <v>11</v>
      </c>
      <c r="I45">
        <v>23</v>
      </c>
      <c r="J45">
        <v>12</v>
      </c>
      <c r="K45">
        <v>44</v>
      </c>
      <c r="L45">
        <v>122</v>
      </c>
      <c r="M45" t="s">
        <v>1129</v>
      </c>
      <c r="N45" t="s">
        <v>326</v>
      </c>
      <c r="O45" t="s">
        <v>326</v>
      </c>
      <c r="P45" t="s">
        <v>575</v>
      </c>
      <c r="Q45" t="s">
        <v>344</v>
      </c>
      <c r="R45">
        <v>4</v>
      </c>
      <c r="S45" t="s">
        <v>577</v>
      </c>
      <c r="T45" t="s">
        <v>326</v>
      </c>
      <c r="U45" s="2" t="s">
        <v>1265</v>
      </c>
      <c r="V45" s="2" t="s">
        <v>1266</v>
      </c>
      <c r="W45">
        <v>7.1047227926078032</v>
      </c>
      <c r="X45" t="s">
        <v>1121</v>
      </c>
    </row>
    <row r="46" spans="1:24" ht="17" x14ac:dyDescent="0.2">
      <c r="A46">
        <v>5102</v>
      </c>
      <c r="B46" t="s">
        <v>1267</v>
      </c>
      <c r="E46">
        <v>102</v>
      </c>
      <c r="F46">
        <v>109</v>
      </c>
      <c r="G46">
        <v>22</v>
      </c>
      <c r="H46">
        <v>11</v>
      </c>
      <c r="I46">
        <v>28</v>
      </c>
      <c r="J46">
        <v>16</v>
      </c>
      <c r="K46">
        <v>43</v>
      </c>
      <c r="L46">
        <v>118</v>
      </c>
      <c r="M46" t="s">
        <v>1129</v>
      </c>
      <c r="N46" t="s">
        <v>326</v>
      </c>
      <c r="O46" t="s">
        <v>326</v>
      </c>
      <c r="P46" t="s">
        <v>580</v>
      </c>
      <c r="Q46" t="s">
        <v>344</v>
      </c>
      <c r="R46">
        <v>4</v>
      </c>
      <c r="S46" t="s">
        <v>582</v>
      </c>
      <c r="T46" t="s">
        <v>326</v>
      </c>
      <c r="U46" s="2" t="s">
        <v>1268</v>
      </c>
      <c r="V46" s="2" t="s">
        <v>1269</v>
      </c>
      <c r="W46">
        <v>7.1983571645877698</v>
      </c>
      <c r="X46" t="s">
        <v>1121</v>
      </c>
    </row>
    <row r="47" spans="1:24" ht="17" x14ac:dyDescent="0.2">
      <c r="A47">
        <v>5104</v>
      </c>
      <c r="B47" t="s">
        <v>1270</v>
      </c>
      <c r="E47">
        <v>97</v>
      </c>
      <c r="F47">
        <v>109</v>
      </c>
      <c r="G47">
        <v>25</v>
      </c>
      <c r="H47">
        <v>11</v>
      </c>
      <c r="I47">
        <v>24</v>
      </c>
      <c r="J47">
        <v>12</v>
      </c>
      <c r="K47">
        <v>52</v>
      </c>
      <c r="L47">
        <v>122</v>
      </c>
      <c r="M47" t="s">
        <v>1129</v>
      </c>
      <c r="N47" t="s">
        <v>326</v>
      </c>
      <c r="O47" t="s">
        <v>326</v>
      </c>
      <c r="P47" t="s">
        <v>587</v>
      </c>
      <c r="Q47" t="s">
        <v>344</v>
      </c>
      <c r="R47">
        <v>5</v>
      </c>
      <c r="S47" t="s">
        <v>589</v>
      </c>
      <c r="T47" t="s">
        <v>326</v>
      </c>
      <c r="U47" s="2" t="s">
        <v>1271</v>
      </c>
      <c r="V47" s="2" t="s">
        <v>1272</v>
      </c>
      <c r="W47">
        <v>7.4420444174018865</v>
      </c>
      <c r="X47" t="s">
        <v>1121</v>
      </c>
    </row>
    <row r="48" spans="1:24" ht="17" x14ac:dyDescent="0.2">
      <c r="A48">
        <v>5109</v>
      </c>
      <c r="B48" t="s">
        <v>1273</v>
      </c>
      <c r="E48">
        <v>126</v>
      </c>
      <c r="F48">
        <v>113</v>
      </c>
      <c r="G48">
        <v>32</v>
      </c>
      <c r="H48">
        <v>16</v>
      </c>
      <c r="I48">
        <v>25</v>
      </c>
      <c r="J48">
        <v>13</v>
      </c>
      <c r="K48">
        <v>49</v>
      </c>
      <c r="L48">
        <v>125</v>
      </c>
      <c r="M48" t="s">
        <v>1129</v>
      </c>
      <c r="N48" t="s">
        <v>326</v>
      </c>
      <c r="O48" t="s">
        <v>326</v>
      </c>
      <c r="P48" t="s">
        <v>495</v>
      </c>
      <c r="Q48" t="s">
        <v>355</v>
      </c>
      <c r="R48">
        <v>3</v>
      </c>
      <c r="S48" t="s">
        <v>598</v>
      </c>
      <c r="T48" t="s">
        <v>326</v>
      </c>
      <c r="U48" s="2" t="s">
        <v>1225</v>
      </c>
      <c r="V48" s="2" t="s">
        <v>1274</v>
      </c>
      <c r="W48">
        <v>7.2306639288158792</v>
      </c>
      <c r="X48" t="s">
        <v>1121</v>
      </c>
    </row>
    <row r="49" spans="1:24" ht="17" x14ac:dyDescent="0.2">
      <c r="A49">
        <v>5110</v>
      </c>
      <c r="B49" t="s">
        <v>1275</v>
      </c>
      <c r="E49">
        <v>122</v>
      </c>
      <c r="F49">
        <v>90</v>
      </c>
      <c r="G49">
        <v>20</v>
      </c>
      <c r="H49">
        <v>8</v>
      </c>
      <c r="I49">
        <v>26</v>
      </c>
      <c r="J49">
        <v>12</v>
      </c>
      <c r="K49">
        <v>45</v>
      </c>
      <c r="L49">
        <v>110</v>
      </c>
      <c r="M49" t="s">
        <v>1129</v>
      </c>
      <c r="N49" t="s">
        <v>326</v>
      </c>
      <c r="O49" t="s">
        <v>326</v>
      </c>
      <c r="P49" t="s">
        <v>600</v>
      </c>
      <c r="Q49" t="s">
        <v>355</v>
      </c>
      <c r="R49">
        <v>5</v>
      </c>
      <c r="S49" t="s">
        <v>602</v>
      </c>
      <c r="T49" t="s">
        <v>326</v>
      </c>
      <c r="U49" s="2" t="s">
        <v>1276</v>
      </c>
      <c r="V49" s="2" t="s">
        <v>1277</v>
      </c>
      <c r="W49">
        <v>8.0115606936416182</v>
      </c>
      <c r="X49" t="s">
        <v>1121</v>
      </c>
    </row>
    <row r="50" spans="1:24" ht="17" x14ac:dyDescent="0.2">
      <c r="A50">
        <v>5120</v>
      </c>
      <c r="B50" t="s">
        <v>1278</v>
      </c>
      <c r="D50" s="4" t="s">
        <v>1128</v>
      </c>
      <c r="E50">
        <v>110</v>
      </c>
      <c r="F50">
        <v>104</v>
      </c>
      <c r="G50">
        <v>14</v>
      </c>
      <c r="H50">
        <v>8</v>
      </c>
      <c r="I50">
        <v>18</v>
      </c>
      <c r="J50">
        <v>10</v>
      </c>
      <c r="K50">
        <v>29</v>
      </c>
      <c r="L50">
        <v>107</v>
      </c>
      <c r="M50" s="4" t="s">
        <v>1128</v>
      </c>
      <c r="N50" t="s">
        <v>326</v>
      </c>
      <c r="O50" t="s">
        <v>326</v>
      </c>
      <c r="P50" t="s">
        <v>610</v>
      </c>
      <c r="Q50" t="s">
        <v>344</v>
      </c>
      <c r="R50">
        <v>5</v>
      </c>
      <c r="S50" t="s">
        <v>612</v>
      </c>
      <c r="T50" t="s">
        <v>326</v>
      </c>
      <c r="U50" s="2" t="s">
        <v>1279</v>
      </c>
      <c r="V50" s="2" t="s">
        <v>1280</v>
      </c>
      <c r="W50">
        <v>6.7460643394934978</v>
      </c>
      <c r="X50" t="s">
        <v>1121</v>
      </c>
    </row>
    <row r="51" spans="1:24" ht="17" x14ac:dyDescent="0.2">
      <c r="A51">
        <v>5121</v>
      </c>
      <c r="B51" t="s">
        <v>1281</v>
      </c>
      <c r="E51">
        <v>123</v>
      </c>
      <c r="F51">
        <v>117</v>
      </c>
      <c r="G51">
        <v>17</v>
      </c>
      <c r="H51">
        <v>9</v>
      </c>
      <c r="I51">
        <v>20</v>
      </c>
      <c r="J51">
        <v>10</v>
      </c>
      <c r="K51">
        <v>44</v>
      </c>
      <c r="L51">
        <v>120</v>
      </c>
      <c r="M51" t="s">
        <v>1129</v>
      </c>
      <c r="N51" t="s">
        <v>326</v>
      </c>
      <c r="O51" t="s">
        <v>326</v>
      </c>
      <c r="P51" t="s">
        <v>614</v>
      </c>
      <c r="Q51" t="s">
        <v>344</v>
      </c>
      <c r="R51">
        <v>4</v>
      </c>
      <c r="S51" t="s">
        <v>616</v>
      </c>
      <c r="T51" t="s">
        <v>326</v>
      </c>
      <c r="U51" s="2" t="s">
        <v>1282</v>
      </c>
      <c r="V51" s="2" t="s">
        <v>1283</v>
      </c>
      <c r="W51">
        <v>7.1025250988743531</v>
      </c>
      <c r="X51" t="s">
        <v>1121</v>
      </c>
    </row>
    <row r="52" spans="1:24" ht="17" x14ac:dyDescent="0.2">
      <c r="A52">
        <v>5125</v>
      </c>
      <c r="B52" t="s">
        <v>1284</v>
      </c>
      <c r="E52">
        <v>120</v>
      </c>
      <c r="F52">
        <v>115</v>
      </c>
      <c r="G52">
        <v>24</v>
      </c>
      <c r="H52">
        <v>12</v>
      </c>
      <c r="I52">
        <v>26</v>
      </c>
      <c r="J52">
        <v>14</v>
      </c>
      <c r="K52">
        <v>52</v>
      </c>
      <c r="L52">
        <v>130</v>
      </c>
      <c r="M52" t="s">
        <v>1129</v>
      </c>
      <c r="N52" t="s">
        <v>326</v>
      </c>
      <c r="O52" t="s">
        <v>326</v>
      </c>
      <c r="P52" t="s">
        <v>623</v>
      </c>
      <c r="Q52" t="s">
        <v>344</v>
      </c>
      <c r="R52">
        <v>3</v>
      </c>
      <c r="S52" t="s">
        <v>625</v>
      </c>
      <c r="T52" t="s">
        <v>326</v>
      </c>
      <c r="U52" s="2" t="s">
        <v>1285</v>
      </c>
      <c r="V52" s="2" t="s">
        <v>1286</v>
      </c>
      <c r="W52">
        <v>7.0910335386721428</v>
      </c>
      <c r="X52" t="s">
        <v>1121</v>
      </c>
    </row>
    <row r="53" spans="1:24" ht="17" x14ac:dyDescent="0.2">
      <c r="A53">
        <v>5126</v>
      </c>
      <c r="B53" t="s">
        <v>1287</v>
      </c>
      <c r="E53">
        <v>114</v>
      </c>
      <c r="F53">
        <v>96</v>
      </c>
      <c r="G53">
        <v>28</v>
      </c>
      <c r="H53">
        <v>13</v>
      </c>
      <c r="I53">
        <v>24</v>
      </c>
      <c r="J53">
        <v>12</v>
      </c>
      <c r="K53">
        <v>46</v>
      </c>
      <c r="L53">
        <v>124</v>
      </c>
      <c r="M53" t="s">
        <v>1129</v>
      </c>
      <c r="N53" t="s">
        <v>326</v>
      </c>
      <c r="O53" t="s">
        <v>326</v>
      </c>
      <c r="P53" t="s">
        <v>627</v>
      </c>
      <c r="Q53" t="s">
        <v>355</v>
      </c>
      <c r="R53">
        <v>4</v>
      </c>
      <c r="S53" t="s">
        <v>629</v>
      </c>
      <c r="T53" t="s">
        <v>326</v>
      </c>
      <c r="U53" s="2" t="s">
        <v>1288</v>
      </c>
      <c r="V53" s="2" t="s">
        <v>1289</v>
      </c>
      <c r="W53">
        <v>7.0746064339493495</v>
      </c>
      <c r="X53" t="s">
        <v>1121</v>
      </c>
    </row>
    <row r="54" spans="1:24" ht="17" x14ac:dyDescent="0.2">
      <c r="A54">
        <v>5136</v>
      </c>
      <c r="B54" t="s">
        <v>1290</v>
      </c>
      <c r="E54">
        <v>123</v>
      </c>
      <c r="F54">
        <v>122</v>
      </c>
      <c r="G54">
        <v>31</v>
      </c>
      <c r="H54">
        <v>15</v>
      </c>
      <c r="I54">
        <v>29</v>
      </c>
      <c r="J54">
        <v>17</v>
      </c>
      <c r="K54">
        <v>58</v>
      </c>
      <c r="L54">
        <v>138</v>
      </c>
      <c r="M54" t="s">
        <v>1129</v>
      </c>
      <c r="N54" t="s">
        <v>326</v>
      </c>
      <c r="O54" t="s">
        <v>326</v>
      </c>
      <c r="P54" t="s">
        <v>631</v>
      </c>
      <c r="Q54" t="s">
        <v>344</v>
      </c>
      <c r="R54">
        <v>5</v>
      </c>
      <c r="S54" t="s">
        <v>537</v>
      </c>
      <c r="T54" t="s">
        <v>326</v>
      </c>
      <c r="U54" s="2" t="s">
        <v>1291</v>
      </c>
      <c r="V54" s="2" t="s">
        <v>1251</v>
      </c>
      <c r="W54">
        <v>7.0691307323750854</v>
      </c>
      <c r="X54" t="s">
        <v>1121</v>
      </c>
    </row>
    <row r="55" spans="1:24" ht="17" x14ac:dyDescent="0.2">
      <c r="A55">
        <v>5137</v>
      </c>
      <c r="B55" t="s">
        <v>1292</v>
      </c>
      <c r="E55">
        <v>102</v>
      </c>
      <c r="F55">
        <v>111</v>
      </c>
      <c r="G55">
        <v>31</v>
      </c>
      <c r="H55">
        <v>15</v>
      </c>
      <c r="I55">
        <v>27</v>
      </c>
      <c r="J55">
        <v>15</v>
      </c>
      <c r="K55">
        <v>48</v>
      </c>
      <c r="L55">
        <v>125</v>
      </c>
      <c r="M55" t="s">
        <v>1129</v>
      </c>
      <c r="N55" t="s">
        <v>326</v>
      </c>
      <c r="O55" t="s">
        <v>326</v>
      </c>
      <c r="P55" t="s">
        <v>634</v>
      </c>
      <c r="Q55" t="s">
        <v>355</v>
      </c>
      <c r="R55">
        <v>5</v>
      </c>
      <c r="S55" t="s">
        <v>376</v>
      </c>
      <c r="T55" t="s">
        <v>326</v>
      </c>
      <c r="U55" s="2" t="s">
        <v>1293</v>
      </c>
      <c r="V55" s="2" t="s">
        <v>1153</v>
      </c>
      <c r="W55">
        <v>7.1731690622861057</v>
      </c>
      <c r="X55" t="s">
        <v>1121</v>
      </c>
    </row>
    <row r="56" spans="1:24" ht="17" x14ac:dyDescent="0.2">
      <c r="A56">
        <v>5140</v>
      </c>
      <c r="B56" t="s">
        <v>1294</v>
      </c>
      <c r="E56">
        <v>147</v>
      </c>
      <c r="F56">
        <v>137</v>
      </c>
      <c r="G56">
        <v>31</v>
      </c>
      <c r="H56">
        <v>15</v>
      </c>
      <c r="I56">
        <v>30</v>
      </c>
      <c r="J56">
        <v>18</v>
      </c>
      <c r="K56">
        <v>58</v>
      </c>
      <c r="L56">
        <v>138</v>
      </c>
      <c r="M56" t="s">
        <v>1129</v>
      </c>
      <c r="N56" t="s">
        <v>326</v>
      </c>
      <c r="O56" t="s">
        <v>326</v>
      </c>
      <c r="P56" t="s">
        <v>641</v>
      </c>
      <c r="Q56" t="s">
        <v>344</v>
      </c>
      <c r="R56">
        <v>4</v>
      </c>
      <c r="S56" t="s">
        <v>506</v>
      </c>
      <c r="T56" t="s">
        <v>326</v>
      </c>
      <c r="U56" s="2" t="s">
        <v>1295</v>
      </c>
      <c r="V56" s="2" t="s">
        <v>1234</v>
      </c>
      <c r="W56">
        <v>7.0855578370978778</v>
      </c>
      <c r="X56" t="s">
        <v>1121</v>
      </c>
    </row>
    <row r="57" spans="1:24" ht="17" x14ac:dyDescent="0.2">
      <c r="A57">
        <v>5141</v>
      </c>
      <c r="B57" t="s">
        <v>1296</v>
      </c>
      <c r="E57">
        <v>147</v>
      </c>
      <c r="F57">
        <v>133</v>
      </c>
      <c r="G57">
        <v>32</v>
      </c>
      <c r="H57">
        <v>16</v>
      </c>
      <c r="I57">
        <v>27</v>
      </c>
      <c r="J57">
        <v>15</v>
      </c>
      <c r="K57">
        <v>51</v>
      </c>
      <c r="L57">
        <v>123</v>
      </c>
      <c r="M57" t="s">
        <v>1129</v>
      </c>
      <c r="N57" t="s">
        <v>326</v>
      </c>
      <c r="O57" t="s">
        <v>326</v>
      </c>
      <c r="P57" t="s">
        <v>644</v>
      </c>
      <c r="Q57" t="s">
        <v>344</v>
      </c>
      <c r="R57">
        <v>5</v>
      </c>
      <c r="S57" t="s">
        <v>646</v>
      </c>
      <c r="T57" t="s">
        <v>326</v>
      </c>
      <c r="U57" s="2" t="s">
        <v>1297</v>
      </c>
      <c r="V57" s="2" t="s">
        <v>1298</v>
      </c>
      <c r="W57">
        <v>7.390021296014603</v>
      </c>
      <c r="X57" t="s">
        <v>1121</v>
      </c>
    </row>
    <row r="58" spans="1:24" ht="17" x14ac:dyDescent="0.2">
      <c r="A58">
        <v>5143</v>
      </c>
      <c r="B58" t="s">
        <v>1299</v>
      </c>
      <c r="E58">
        <v>81</v>
      </c>
      <c r="F58">
        <v>93</v>
      </c>
      <c r="G58">
        <v>19</v>
      </c>
      <c r="H58">
        <v>10</v>
      </c>
      <c r="I58">
        <v>21</v>
      </c>
      <c r="J58">
        <v>10</v>
      </c>
      <c r="K58">
        <v>36</v>
      </c>
      <c r="L58">
        <v>108</v>
      </c>
      <c r="M58" t="s">
        <v>1129</v>
      </c>
      <c r="N58" t="s">
        <v>326</v>
      </c>
      <c r="O58" t="s">
        <v>326</v>
      </c>
      <c r="P58" t="s">
        <v>647</v>
      </c>
      <c r="Q58" t="s">
        <v>355</v>
      </c>
      <c r="R58">
        <v>5</v>
      </c>
      <c r="S58" t="s">
        <v>649</v>
      </c>
      <c r="T58" t="s">
        <v>326</v>
      </c>
      <c r="U58" s="2" t="s">
        <v>1300</v>
      </c>
      <c r="V58" s="2" t="s">
        <v>1301</v>
      </c>
      <c r="W58">
        <v>7.1923340177960302</v>
      </c>
      <c r="X58" t="s">
        <v>1121</v>
      </c>
    </row>
    <row r="59" spans="1:24" ht="17" x14ac:dyDescent="0.2">
      <c r="A59">
        <v>5147</v>
      </c>
      <c r="B59" t="s">
        <v>1302</v>
      </c>
      <c r="E59">
        <v>100</v>
      </c>
      <c r="F59">
        <v>85</v>
      </c>
      <c r="G59">
        <v>26</v>
      </c>
      <c r="H59">
        <v>10</v>
      </c>
      <c r="I59">
        <v>21</v>
      </c>
      <c r="J59">
        <v>9</v>
      </c>
      <c r="K59">
        <v>45</v>
      </c>
      <c r="L59">
        <v>109</v>
      </c>
      <c r="M59" t="s">
        <v>1129</v>
      </c>
      <c r="N59" t="s">
        <v>326</v>
      </c>
      <c r="O59">
        <v>2</v>
      </c>
      <c r="P59" t="s">
        <v>651</v>
      </c>
      <c r="Q59" t="s">
        <v>344</v>
      </c>
      <c r="R59">
        <v>5</v>
      </c>
      <c r="S59" t="s">
        <v>652</v>
      </c>
      <c r="T59" t="s">
        <v>654</v>
      </c>
      <c r="U59" s="2" t="s">
        <v>1303</v>
      </c>
      <c r="V59" s="2" t="s">
        <v>1304</v>
      </c>
      <c r="W59">
        <v>8.0720802919708028</v>
      </c>
      <c r="X59" t="s">
        <v>1121</v>
      </c>
    </row>
    <row r="60" spans="1:24" ht="17" x14ac:dyDescent="0.2">
      <c r="A60">
        <v>5149</v>
      </c>
      <c r="B60" t="s">
        <v>1305</v>
      </c>
      <c r="E60">
        <v>129</v>
      </c>
      <c r="F60">
        <v>137</v>
      </c>
      <c r="G60">
        <v>30</v>
      </c>
      <c r="H60">
        <v>15</v>
      </c>
      <c r="I60">
        <v>29</v>
      </c>
      <c r="J60">
        <v>17</v>
      </c>
      <c r="K60">
        <v>52</v>
      </c>
      <c r="L60">
        <v>130</v>
      </c>
      <c r="M60" t="s">
        <v>1129</v>
      </c>
      <c r="N60" t="s">
        <v>326</v>
      </c>
      <c r="O60" t="s">
        <v>326</v>
      </c>
      <c r="P60" t="s">
        <v>657</v>
      </c>
      <c r="Q60" t="s">
        <v>344</v>
      </c>
      <c r="R60">
        <v>5</v>
      </c>
      <c r="S60" t="s">
        <v>659</v>
      </c>
      <c r="T60" t="s">
        <v>326</v>
      </c>
      <c r="U60" s="2" t="s">
        <v>1306</v>
      </c>
      <c r="V60" s="2" t="s">
        <v>1307</v>
      </c>
      <c r="W60">
        <v>7.1348391512662559</v>
      </c>
      <c r="X60" t="s">
        <v>1121</v>
      </c>
    </row>
    <row r="61" spans="1:24" ht="17" x14ac:dyDescent="0.2">
      <c r="A61">
        <v>5151</v>
      </c>
      <c r="B61" t="s">
        <v>1308</v>
      </c>
      <c r="E61">
        <v>81</v>
      </c>
      <c r="F61">
        <v>90</v>
      </c>
      <c r="G61">
        <v>17</v>
      </c>
      <c r="H61">
        <v>9</v>
      </c>
      <c r="I61">
        <v>11</v>
      </c>
      <c r="J61">
        <v>5</v>
      </c>
      <c r="K61">
        <v>41</v>
      </c>
      <c r="L61">
        <v>118</v>
      </c>
      <c r="M61" t="s">
        <v>1129</v>
      </c>
      <c r="N61" t="s">
        <v>326</v>
      </c>
      <c r="O61" t="s">
        <v>326</v>
      </c>
      <c r="P61" t="s">
        <v>663</v>
      </c>
      <c r="Q61" t="s">
        <v>344</v>
      </c>
      <c r="R61">
        <v>5</v>
      </c>
      <c r="S61" t="s">
        <v>665</v>
      </c>
      <c r="T61" t="s">
        <v>397</v>
      </c>
      <c r="U61" s="2" t="s">
        <v>1309</v>
      </c>
      <c r="V61" s="2" t="s">
        <v>1310</v>
      </c>
      <c r="W61">
        <v>7.0636550308008212</v>
      </c>
      <c r="X61" t="s">
        <v>1121</v>
      </c>
    </row>
    <row r="62" spans="1:24" ht="17" x14ac:dyDescent="0.2">
      <c r="A62">
        <v>5153</v>
      </c>
      <c r="B62" t="s">
        <v>1311</v>
      </c>
      <c r="E62">
        <v>110</v>
      </c>
      <c r="F62">
        <v>96</v>
      </c>
      <c r="G62">
        <v>17</v>
      </c>
      <c r="H62">
        <v>9</v>
      </c>
      <c r="I62">
        <v>22</v>
      </c>
      <c r="J62">
        <v>11</v>
      </c>
      <c r="K62">
        <v>41</v>
      </c>
      <c r="L62">
        <v>117</v>
      </c>
      <c r="M62" t="s">
        <v>1129</v>
      </c>
      <c r="N62" t="s">
        <v>326</v>
      </c>
      <c r="O62" t="s">
        <v>326</v>
      </c>
      <c r="P62" t="s">
        <v>667</v>
      </c>
      <c r="Q62" t="s">
        <v>344</v>
      </c>
      <c r="R62">
        <v>5</v>
      </c>
      <c r="S62" t="s">
        <v>669</v>
      </c>
      <c r="T62" t="s">
        <v>326</v>
      </c>
      <c r="U62" s="2" t="s">
        <v>1312</v>
      </c>
      <c r="V62" s="2" t="s">
        <v>1313</v>
      </c>
      <c r="W62">
        <v>7.0746064339493495</v>
      </c>
      <c r="X62" t="s">
        <v>1121</v>
      </c>
    </row>
    <row r="63" spans="1:24" ht="17" x14ac:dyDescent="0.2">
      <c r="A63">
        <v>5154</v>
      </c>
      <c r="B63" t="s">
        <v>1314</v>
      </c>
      <c r="E63">
        <v>81</v>
      </c>
      <c r="F63">
        <v>101</v>
      </c>
      <c r="G63">
        <v>30</v>
      </c>
      <c r="H63">
        <v>15</v>
      </c>
      <c r="I63">
        <v>15</v>
      </c>
      <c r="J63">
        <v>7</v>
      </c>
      <c r="K63">
        <v>49</v>
      </c>
      <c r="L63">
        <v>128</v>
      </c>
      <c r="M63" t="s">
        <v>1129</v>
      </c>
      <c r="N63" t="s">
        <v>326</v>
      </c>
      <c r="O63" t="s">
        <v>326</v>
      </c>
      <c r="P63" t="s">
        <v>671</v>
      </c>
      <c r="Q63" t="s">
        <v>355</v>
      </c>
      <c r="R63">
        <v>5</v>
      </c>
      <c r="S63" t="s">
        <v>365</v>
      </c>
      <c r="T63" t="s">
        <v>326</v>
      </c>
      <c r="U63" s="2" t="s">
        <v>1315</v>
      </c>
      <c r="V63" s="2" t="s">
        <v>1144</v>
      </c>
      <c r="W63">
        <v>7.0910335386721428</v>
      </c>
      <c r="X63" t="s">
        <v>1121</v>
      </c>
    </row>
    <row r="64" spans="1:24" ht="17" x14ac:dyDescent="0.2">
      <c r="A64">
        <v>5158</v>
      </c>
      <c r="B64" t="s">
        <v>1316</v>
      </c>
      <c r="E64">
        <v>114</v>
      </c>
      <c r="F64">
        <v>101</v>
      </c>
      <c r="G64">
        <v>18</v>
      </c>
      <c r="H64">
        <v>9</v>
      </c>
      <c r="I64">
        <v>30</v>
      </c>
      <c r="J64">
        <v>18</v>
      </c>
      <c r="K64">
        <v>42</v>
      </c>
      <c r="L64">
        <v>118</v>
      </c>
      <c r="M64" t="s">
        <v>1129</v>
      </c>
      <c r="N64" t="s">
        <v>326</v>
      </c>
      <c r="O64" t="s">
        <v>326</v>
      </c>
      <c r="P64" t="s">
        <v>675</v>
      </c>
      <c r="Q64" t="s">
        <v>355</v>
      </c>
      <c r="R64">
        <v>4</v>
      </c>
      <c r="S64" t="s">
        <v>677</v>
      </c>
      <c r="T64" t="s">
        <v>326</v>
      </c>
      <c r="U64" s="2" t="s">
        <v>1317</v>
      </c>
      <c r="V64" s="2" t="s">
        <v>1318</v>
      </c>
      <c r="W64">
        <v>7.1238877481177276</v>
      </c>
      <c r="X64" t="s">
        <v>1121</v>
      </c>
    </row>
    <row r="65" spans="1:24" ht="17" x14ac:dyDescent="0.2">
      <c r="A65">
        <v>5159</v>
      </c>
      <c r="B65" t="s">
        <v>1319</v>
      </c>
      <c r="E65">
        <v>126</v>
      </c>
      <c r="F65">
        <v>117</v>
      </c>
      <c r="G65">
        <v>14</v>
      </c>
      <c r="H65">
        <v>8</v>
      </c>
      <c r="I65">
        <v>26</v>
      </c>
      <c r="J65">
        <v>14</v>
      </c>
      <c r="K65">
        <v>40</v>
      </c>
      <c r="L65">
        <v>115</v>
      </c>
      <c r="M65" t="s">
        <v>1129</v>
      </c>
      <c r="N65" t="s">
        <v>326</v>
      </c>
      <c r="O65" t="s">
        <v>326</v>
      </c>
      <c r="P65" t="s">
        <v>679</v>
      </c>
      <c r="Q65" t="s">
        <v>355</v>
      </c>
      <c r="R65">
        <v>4</v>
      </c>
      <c r="S65" t="s">
        <v>681</v>
      </c>
      <c r="T65" t="s">
        <v>326</v>
      </c>
      <c r="U65" s="2" t="s">
        <v>1320</v>
      </c>
      <c r="V65" s="2" t="s">
        <v>1321</v>
      </c>
      <c r="W65">
        <v>7.1019849418206711</v>
      </c>
      <c r="X65" t="s">
        <v>1121</v>
      </c>
    </row>
    <row r="66" spans="1:24" ht="17" x14ac:dyDescent="0.2">
      <c r="A66">
        <v>5160</v>
      </c>
      <c r="B66" t="s">
        <v>1322</v>
      </c>
      <c r="E66">
        <v>118</v>
      </c>
      <c r="F66">
        <v>96</v>
      </c>
      <c r="G66">
        <v>18</v>
      </c>
      <c r="H66">
        <v>9</v>
      </c>
      <c r="I66">
        <v>23</v>
      </c>
      <c r="J66">
        <v>12</v>
      </c>
      <c r="K66">
        <v>44</v>
      </c>
      <c r="L66">
        <v>120</v>
      </c>
      <c r="M66" t="s">
        <v>1129</v>
      </c>
      <c r="N66" t="s">
        <v>326</v>
      </c>
      <c r="O66" t="s">
        <v>326</v>
      </c>
      <c r="P66" t="s">
        <v>682</v>
      </c>
      <c r="Q66" t="s">
        <v>344</v>
      </c>
      <c r="R66">
        <v>5</v>
      </c>
      <c r="S66" t="s">
        <v>684</v>
      </c>
      <c r="T66" t="s">
        <v>326</v>
      </c>
      <c r="U66" s="2" t="s">
        <v>1323</v>
      </c>
      <c r="V66" s="2" t="s">
        <v>1324</v>
      </c>
      <c r="W66">
        <v>7.0855578370978778</v>
      </c>
      <c r="X66" t="s">
        <v>1121</v>
      </c>
    </row>
    <row r="67" spans="1:24" ht="17" x14ac:dyDescent="0.2">
      <c r="A67">
        <v>5161</v>
      </c>
      <c r="B67" t="s">
        <v>1325</v>
      </c>
      <c r="C67" t="s">
        <v>1326</v>
      </c>
      <c r="E67">
        <v>102</v>
      </c>
      <c r="F67">
        <v>96</v>
      </c>
      <c r="G67">
        <v>29</v>
      </c>
      <c r="H67">
        <v>14</v>
      </c>
      <c r="I67">
        <v>24</v>
      </c>
      <c r="J67">
        <v>12</v>
      </c>
      <c r="K67">
        <v>53</v>
      </c>
      <c r="L67">
        <v>132</v>
      </c>
      <c r="M67" t="s">
        <v>1129</v>
      </c>
      <c r="N67" t="s">
        <v>326</v>
      </c>
      <c r="O67" t="s">
        <v>326</v>
      </c>
      <c r="P67" t="s">
        <v>638</v>
      </c>
      <c r="Q67" t="s">
        <v>355</v>
      </c>
      <c r="R67">
        <v>5</v>
      </c>
      <c r="S67" t="s">
        <v>427</v>
      </c>
      <c r="T67" t="s">
        <v>326</v>
      </c>
      <c r="U67" s="2" t="s">
        <v>1327</v>
      </c>
      <c r="V67" s="2" t="s">
        <v>1185</v>
      </c>
      <c r="W67">
        <v>7.1047227926078032</v>
      </c>
      <c r="X67" t="s">
        <v>1121</v>
      </c>
    </row>
    <row r="68" spans="1:24" ht="17" x14ac:dyDescent="0.2">
      <c r="A68">
        <v>5162</v>
      </c>
      <c r="B68" t="s">
        <v>1328</v>
      </c>
      <c r="E68">
        <v>110</v>
      </c>
      <c r="F68">
        <v>90</v>
      </c>
      <c r="G68">
        <v>18</v>
      </c>
      <c r="H68">
        <v>9</v>
      </c>
      <c r="I68">
        <v>24</v>
      </c>
      <c r="J68">
        <v>12</v>
      </c>
      <c r="K68">
        <v>35</v>
      </c>
      <c r="L68">
        <v>108</v>
      </c>
      <c r="M68" t="s">
        <v>1129</v>
      </c>
      <c r="N68" t="s">
        <v>326</v>
      </c>
      <c r="O68" t="s">
        <v>326</v>
      </c>
      <c r="P68" t="s">
        <v>688</v>
      </c>
      <c r="Q68" t="s">
        <v>344</v>
      </c>
      <c r="R68">
        <v>5</v>
      </c>
      <c r="S68" t="s">
        <v>690</v>
      </c>
      <c r="T68" t="s">
        <v>326</v>
      </c>
      <c r="U68" s="2" t="s">
        <v>1329</v>
      </c>
      <c r="V68" s="2" t="s">
        <v>1330</v>
      </c>
      <c r="W68">
        <v>7.0636550308008212</v>
      </c>
      <c r="X68" t="s">
        <v>1121</v>
      </c>
    </row>
    <row r="69" spans="1:24" ht="17" x14ac:dyDescent="0.2">
      <c r="A69">
        <v>5163</v>
      </c>
      <c r="B69" t="s">
        <v>1331</v>
      </c>
      <c r="E69">
        <v>131</v>
      </c>
      <c r="F69">
        <v>111</v>
      </c>
      <c r="G69">
        <v>28</v>
      </c>
      <c r="H69">
        <v>13</v>
      </c>
      <c r="I69">
        <v>24</v>
      </c>
      <c r="J69">
        <v>12</v>
      </c>
      <c r="K69">
        <v>56</v>
      </c>
      <c r="L69">
        <v>134</v>
      </c>
      <c r="M69" t="s">
        <v>1129</v>
      </c>
      <c r="N69" t="s">
        <v>326</v>
      </c>
      <c r="O69" t="s">
        <v>326</v>
      </c>
      <c r="P69" t="s">
        <v>692</v>
      </c>
      <c r="Q69" t="s">
        <v>344</v>
      </c>
      <c r="R69">
        <v>5</v>
      </c>
      <c r="S69" t="s">
        <v>577</v>
      </c>
      <c r="T69" t="s">
        <v>326</v>
      </c>
      <c r="U69" s="2" t="s">
        <v>1332</v>
      </c>
      <c r="V69" s="2" t="s">
        <v>1266</v>
      </c>
      <c r="W69">
        <v>7.1512662559890483</v>
      </c>
      <c r="X69" t="s">
        <v>1121</v>
      </c>
    </row>
    <row r="70" spans="1:24" ht="17" x14ac:dyDescent="0.2">
      <c r="A70">
        <v>5166</v>
      </c>
      <c r="B70" t="s">
        <v>1333</v>
      </c>
      <c r="E70">
        <v>84</v>
      </c>
      <c r="F70">
        <v>98</v>
      </c>
      <c r="G70">
        <v>18</v>
      </c>
      <c r="H70">
        <v>9</v>
      </c>
      <c r="I70">
        <v>20</v>
      </c>
      <c r="J70">
        <v>10</v>
      </c>
      <c r="K70">
        <v>41</v>
      </c>
      <c r="L70">
        <v>118</v>
      </c>
      <c r="M70" t="s">
        <v>1129</v>
      </c>
      <c r="N70" t="s">
        <v>326</v>
      </c>
      <c r="O70" t="s">
        <v>326</v>
      </c>
      <c r="P70" t="s">
        <v>698</v>
      </c>
      <c r="Q70" t="s">
        <v>355</v>
      </c>
      <c r="R70">
        <v>3</v>
      </c>
      <c r="S70" t="s">
        <v>700</v>
      </c>
      <c r="T70" t="s">
        <v>326</v>
      </c>
      <c r="U70" s="2" t="s">
        <v>1334</v>
      </c>
      <c r="V70" s="2" t="s">
        <v>1335</v>
      </c>
      <c r="W70">
        <v>7.1156741957563314</v>
      </c>
      <c r="X70" t="s">
        <v>1121</v>
      </c>
    </row>
    <row r="71" spans="1:24" ht="17" x14ac:dyDescent="0.2">
      <c r="A71">
        <v>5167</v>
      </c>
      <c r="B71" t="s">
        <v>1336</v>
      </c>
      <c r="C71" t="s">
        <v>1337</v>
      </c>
      <c r="E71">
        <v>126</v>
      </c>
      <c r="F71">
        <v>131</v>
      </c>
      <c r="G71">
        <v>30</v>
      </c>
      <c r="H71">
        <v>15</v>
      </c>
      <c r="I71">
        <v>25</v>
      </c>
      <c r="J71">
        <v>13</v>
      </c>
      <c r="K71">
        <v>54</v>
      </c>
      <c r="L71">
        <v>131</v>
      </c>
      <c r="M71" t="s">
        <v>1129</v>
      </c>
      <c r="N71" t="s">
        <v>326</v>
      </c>
      <c r="O71" t="s">
        <v>326</v>
      </c>
      <c r="P71" t="s">
        <v>702</v>
      </c>
      <c r="Q71" t="s">
        <v>344</v>
      </c>
      <c r="R71">
        <v>3</v>
      </c>
      <c r="S71" t="s">
        <v>704</v>
      </c>
      <c r="T71" t="s">
        <v>326</v>
      </c>
      <c r="U71" s="2" t="s">
        <v>1338</v>
      </c>
      <c r="V71" s="2" t="s">
        <v>1339</v>
      </c>
      <c r="W71">
        <v>7.2558564040158195</v>
      </c>
      <c r="X71" t="s">
        <v>1121</v>
      </c>
    </row>
    <row r="72" spans="1:24" ht="17" x14ac:dyDescent="0.2">
      <c r="A72">
        <v>5169</v>
      </c>
      <c r="B72" t="s">
        <v>1340</v>
      </c>
      <c r="E72">
        <v>118</v>
      </c>
      <c r="F72">
        <v>115</v>
      </c>
      <c r="G72">
        <v>16</v>
      </c>
      <c r="H72">
        <v>9</v>
      </c>
      <c r="I72">
        <v>28</v>
      </c>
      <c r="J72">
        <v>16</v>
      </c>
      <c r="K72">
        <v>36</v>
      </c>
      <c r="L72">
        <v>105</v>
      </c>
      <c r="M72" t="s">
        <v>1129</v>
      </c>
      <c r="N72" t="s">
        <v>326</v>
      </c>
      <c r="O72" t="s">
        <v>326</v>
      </c>
      <c r="P72" t="s">
        <v>679</v>
      </c>
      <c r="Q72" t="s">
        <v>355</v>
      </c>
      <c r="R72">
        <v>3</v>
      </c>
      <c r="S72" t="s">
        <v>706</v>
      </c>
      <c r="T72" t="s">
        <v>326</v>
      </c>
      <c r="U72" s="2" t="s">
        <v>1320</v>
      </c>
      <c r="V72" s="2" t="s">
        <v>1341</v>
      </c>
      <c r="W72">
        <v>7.2339519318527534</v>
      </c>
      <c r="X72" t="s">
        <v>1121</v>
      </c>
    </row>
    <row r="73" spans="1:24" ht="17" x14ac:dyDescent="0.2">
      <c r="A73">
        <v>5179</v>
      </c>
      <c r="B73" t="s">
        <v>1342</v>
      </c>
      <c r="E73">
        <v>114</v>
      </c>
      <c r="F73">
        <v>111</v>
      </c>
      <c r="G73">
        <v>14</v>
      </c>
      <c r="H73">
        <v>8</v>
      </c>
      <c r="I73">
        <v>28</v>
      </c>
      <c r="J73">
        <v>16</v>
      </c>
      <c r="K73">
        <v>49</v>
      </c>
      <c r="L73">
        <v>126</v>
      </c>
      <c r="M73" t="s">
        <v>1129</v>
      </c>
      <c r="N73" t="s">
        <v>326</v>
      </c>
      <c r="O73" t="s">
        <v>326</v>
      </c>
      <c r="P73" t="s">
        <v>719</v>
      </c>
      <c r="Q73" t="s">
        <v>344</v>
      </c>
      <c r="R73">
        <v>5</v>
      </c>
      <c r="S73" t="s">
        <v>721</v>
      </c>
      <c r="T73" t="s">
        <v>326</v>
      </c>
      <c r="U73" s="2" t="s">
        <v>1343</v>
      </c>
      <c r="V73" s="2" t="s">
        <v>1344</v>
      </c>
      <c r="W73">
        <v>7.1512662559890483</v>
      </c>
      <c r="X73" t="s">
        <v>1121</v>
      </c>
    </row>
    <row r="74" spans="1:24" ht="17" x14ac:dyDescent="0.2">
      <c r="A74">
        <v>5185</v>
      </c>
      <c r="B74" t="s">
        <v>1345</v>
      </c>
      <c r="E74">
        <v>118</v>
      </c>
      <c r="F74">
        <v>109</v>
      </c>
      <c r="G74">
        <v>29</v>
      </c>
      <c r="H74">
        <v>14</v>
      </c>
      <c r="I74">
        <v>21</v>
      </c>
      <c r="J74">
        <v>10</v>
      </c>
      <c r="K74">
        <v>48</v>
      </c>
      <c r="L74">
        <v>125</v>
      </c>
      <c r="M74" t="s">
        <v>1129</v>
      </c>
      <c r="N74" t="s">
        <v>326</v>
      </c>
      <c r="O74" t="s">
        <v>326</v>
      </c>
      <c r="P74" t="s">
        <v>727</v>
      </c>
      <c r="Q74" t="s">
        <v>355</v>
      </c>
      <c r="R74">
        <v>4</v>
      </c>
      <c r="S74" t="s">
        <v>729</v>
      </c>
      <c r="T74" t="s">
        <v>326</v>
      </c>
      <c r="U74" s="2" t="s">
        <v>1346</v>
      </c>
      <c r="V74" s="2" t="s">
        <v>1347</v>
      </c>
      <c r="W74">
        <v>7.1156741957563314</v>
      </c>
      <c r="X74" t="s">
        <v>1121</v>
      </c>
    </row>
    <row r="75" spans="1:24" ht="17" x14ac:dyDescent="0.2">
      <c r="A75">
        <v>5186</v>
      </c>
      <c r="B75" t="s">
        <v>1348</v>
      </c>
      <c r="E75">
        <v>84</v>
      </c>
      <c r="F75">
        <v>85</v>
      </c>
      <c r="G75">
        <v>18</v>
      </c>
      <c r="H75">
        <v>9</v>
      </c>
      <c r="I75">
        <v>22</v>
      </c>
      <c r="J75">
        <v>11</v>
      </c>
      <c r="K75">
        <v>32</v>
      </c>
      <c r="L75">
        <v>105</v>
      </c>
      <c r="M75" t="s">
        <v>1129</v>
      </c>
      <c r="N75" t="s">
        <v>326</v>
      </c>
      <c r="O75" t="s">
        <v>326</v>
      </c>
      <c r="P75" t="s">
        <v>730</v>
      </c>
      <c r="Q75" t="s">
        <v>344</v>
      </c>
      <c r="R75">
        <v>5</v>
      </c>
      <c r="S75" t="s">
        <v>732</v>
      </c>
      <c r="T75" t="s">
        <v>326</v>
      </c>
      <c r="U75" s="2" t="s">
        <v>1349</v>
      </c>
      <c r="V75" s="2" t="s">
        <v>1350</v>
      </c>
      <c r="W75">
        <v>7.0472279260780288</v>
      </c>
      <c r="X75" t="s">
        <v>1121</v>
      </c>
    </row>
    <row r="76" spans="1:24" ht="17" x14ac:dyDescent="0.2">
      <c r="A76">
        <v>5187</v>
      </c>
      <c r="B76" t="s">
        <v>1351</v>
      </c>
      <c r="E76">
        <v>102</v>
      </c>
      <c r="F76">
        <v>86</v>
      </c>
      <c r="G76">
        <v>15</v>
      </c>
      <c r="H76">
        <v>8</v>
      </c>
      <c r="I76">
        <v>18</v>
      </c>
      <c r="J76">
        <v>9</v>
      </c>
      <c r="K76">
        <v>37</v>
      </c>
      <c r="L76">
        <v>112</v>
      </c>
      <c r="M76" t="s">
        <v>1129</v>
      </c>
      <c r="N76" t="s">
        <v>326</v>
      </c>
      <c r="O76" t="s">
        <v>326</v>
      </c>
      <c r="P76" t="s">
        <v>734</v>
      </c>
      <c r="Q76" t="s">
        <v>355</v>
      </c>
      <c r="R76">
        <v>5</v>
      </c>
      <c r="S76" t="s">
        <v>736</v>
      </c>
      <c r="T76" t="s">
        <v>326</v>
      </c>
      <c r="U76" s="2" t="s">
        <v>1352</v>
      </c>
      <c r="V76" s="2" t="s">
        <v>1353</v>
      </c>
      <c r="W76">
        <v>7.0061601642710469</v>
      </c>
      <c r="X76" t="s">
        <v>1121</v>
      </c>
    </row>
    <row r="77" spans="1:24" ht="17" x14ac:dyDescent="0.2">
      <c r="A77">
        <v>5192</v>
      </c>
      <c r="B77" t="s">
        <v>1354</v>
      </c>
      <c r="E77">
        <v>84</v>
      </c>
      <c r="F77">
        <v>104</v>
      </c>
      <c r="G77">
        <v>29</v>
      </c>
      <c r="H77">
        <v>14</v>
      </c>
      <c r="I77">
        <v>23</v>
      </c>
      <c r="J77">
        <v>12</v>
      </c>
      <c r="K77">
        <v>47</v>
      </c>
      <c r="L77">
        <v>127</v>
      </c>
      <c r="M77" t="s">
        <v>1129</v>
      </c>
      <c r="N77" t="s">
        <v>326</v>
      </c>
      <c r="O77" t="s">
        <v>326</v>
      </c>
      <c r="P77" t="s">
        <v>343</v>
      </c>
      <c r="Q77" t="s">
        <v>344</v>
      </c>
      <c r="R77">
        <v>4</v>
      </c>
      <c r="S77" t="s">
        <v>744</v>
      </c>
      <c r="T77" t="s">
        <v>326</v>
      </c>
      <c r="U77" s="2" t="s">
        <v>1355</v>
      </c>
      <c r="V77" s="2" t="s">
        <v>1356</v>
      </c>
      <c r="W77">
        <v>7.0362765229295006</v>
      </c>
      <c r="X77" t="s">
        <v>1121</v>
      </c>
    </row>
    <row r="78" spans="1:24" ht="17" x14ac:dyDescent="0.2">
      <c r="A78">
        <v>5194</v>
      </c>
      <c r="B78" t="s">
        <v>1357</v>
      </c>
      <c r="E78">
        <v>126</v>
      </c>
      <c r="F78">
        <v>112</v>
      </c>
      <c r="G78">
        <v>17</v>
      </c>
      <c r="H78">
        <v>9</v>
      </c>
      <c r="I78">
        <v>27</v>
      </c>
      <c r="J78">
        <v>15</v>
      </c>
      <c r="K78">
        <v>49</v>
      </c>
      <c r="L78">
        <v>126</v>
      </c>
      <c r="M78" t="s">
        <v>1129</v>
      </c>
      <c r="N78" t="s">
        <v>326</v>
      </c>
      <c r="O78" t="s">
        <v>326</v>
      </c>
      <c r="P78" t="s">
        <v>708</v>
      </c>
      <c r="Q78" t="s">
        <v>344</v>
      </c>
      <c r="R78">
        <v>5</v>
      </c>
      <c r="S78" t="s">
        <v>748</v>
      </c>
      <c r="T78" t="s">
        <v>326</v>
      </c>
      <c r="U78" s="2" t="s">
        <v>1358</v>
      </c>
      <c r="V78" s="2" t="s">
        <v>1359</v>
      </c>
      <c r="W78">
        <v>7.1786447638603699</v>
      </c>
      <c r="X78" t="s">
        <v>1121</v>
      </c>
    </row>
    <row r="79" spans="1:24" ht="17" x14ac:dyDescent="0.2">
      <c r="A79">
        <v>5199</v>
      </c>
      <c r="B79" t="s">
        <v>1360</v>
      </c>
      <c r="E79">
        <v>116</v>
      </c>
      <c r="F79">
        <v>105</v>
      </c>
      <c r="G79">
        <v>27</v>
      </c>
      <c r="H79">
        <v>13</v>
      </c>
      <c r="I79">
        <v>24</v>
      </c>
      <c r="J79">
        <v>12</v>
      </c>
      <c r="K79">
        <v>44</v>
      </c>
      <c r="L79">
        <v>119</v>
      </c>
      <c r="M79" t="s">
        <v>1129</v>
      </c>
      <c r="N79" t="s">
        <v>326</v>
      </c>
      <c r="O79" t="s">
        <v>326</v>
      </c>
      <c r="P79" t="s">
        <v>752</v>
      </c>
      <c r="Q79" t="s">
        <v>344</v>
      </c>
      <c r="R79">
        <v>4</v>
      </c>
      <c r="S79" t="s">
        <v>754</v>
      </c>
      <c r="T79" t="s">
        <v>326</v>
      </c>
      <c r="U79" s="2" t="s">
        <v>1361</v>
      </c>
      <c r="V79" s="2" t="s">
        <v>1362</v>
      </c>
      <c r="W79">
        <v>7.1512662559890483</v>
      </c>
      <c r="X79" t="s">
        <v>1121</v>
      </c>
    </row>
    <row r="80" spans="1:24" ht="17" x14ac:dyDescent="0.2">
      <c r="A80">
        <v>5200</v>
      </c>
      <c r="B80" t="s">
        <v>1363</v>
      </c>
      <c r="D80" t="s">
        <v>1364</v>
      </c>
      <c r="E80">
        <v>91</v>
      </c>
      <c r="F80">
        <v>100</v>
      </c>
      <c r="G80">
        <v>17</v>
      </c>
      <c r="H80">
        <v>8</v>
      </c>
      <c r="I80">
        <v>22</v>
      </c>
      <c r="J80">
        <v>11</v>
      </c>
      <c r="K80">
        <v>35</v>
      </c>
      <c r="L80">
        <v>103</v>
      </c>
      <c r="M80" t="s">
        <v>1129</v>
      </c>
      <c r="N80" t="s">
        <v>326</v>
      </c>
      <c r="O80">
        <v>2</v>
      </c>
      <c r="P80" t="s">
        <v>755</v>
      </c>
      <c r="Q80" t="s">
        <v>355</v>
      </c>
      <c r="R80">
        <v>4</v>
      </c>
      <c r="S80" t="s">
        <v>689</v>
      </c>
      <c r="T80" t="s">
        <v>406</v>
      </c>
      <c r="U80" s="2" t="s">
        <v>1365</v>
      </c>
      <c r="V80" s="2" t="s">
        <v>1366</v>
      </c>
      <c r="W80">
        <v>7.4639488895649526</v>
      </c>
      <c r="X80" t="s">
        <v>1121</v>
      </c>
    </row>
    <row r="81" spans="1:24" ht="17" x14ac:dyDescent="0.2">
      <c r="A81">
        <v>5211</v>
      </c>
      <c r="B81" t="s">
        <v>1367</v>
      </c>
      <c r="E81">
        <v>105</v>
      </c>
      <c r="F81">
        <v>104</v>
      </c>
      <c r="G81">
        <v>30</v>
      </c>
      <c r="H81">
        <v>14</v>
      </c>
      <c r="I81">
        <v>25</v>
      </c>
      <c r="J81">
        <v>13</v>
      </c>
      <c r="K81">
        <v>30</v>
      </c>
      <c r="L81">
        <v>102</v>
      </c>
      <c r="M81" t="s">
        <v>1129</v>
      </c>
      <c r="N81" t="s">
        <v>326</v>
      </c>
      <c r="O81">
        <v>2</v>
      </c>
      <c r="P81" t="s">
        <v>765</v>
      </c>
      <c r="Q81" t="s">
        <v>344</v>
      </c>
      <c r="R81">
        <v>5</v>
      </c>
      <c r="S81" t="s">
        <v>766</v>
      </c>
      <c r="T81" t="s">
        <v>406</v>
      </c>
      <c r="U81" s="2" t="s">
        <v>1368</v>
      </c>
      <c r="V81" s="2" t="s">
        <v>1369</v>
      </c>
      <c r="W81">
        <v>7.0663928815879533</v>
      </c>
      <c r="X81" t="s">
        <v>1121</v>
      </c>
    </row>
    <row r="82" spans="1:24" ht="17" x14ac:dyDescent="0.2">
      <c r="A82">
        <v>5215</v>
      </c>
      <c r="B82" t="s">
        <v>1370</v>
      </c>
      <c r="E82">
        <v>114</v>
      </c>
      <c r="F82">
        <v>96</v>
      </c>
      <c r="G82">
        <v>30</v>
      </c>
      <c r="H82">
        <v>15</v>
      </c>
      <c r="I82">
        <v>22</v>
      </c>
      <c r="J82">
        <v>11</v>
      </c>
      <c r="K82">
        <v>52</v>
      </c>
      <c r="L82">
        <v>131</v>
      </c>
      <c r="M82" t="s">
        <v>1129</v>
      </c>
      <c r="N82" t="s">
        <v>326</v>
      </c>
      <c r="O82" t="s">
        <v>326</v>
      </c>
      <c r="P82" t="s">
        <v>587</v>
      </c>
      <c r="Q82" t="s">
        <v>344</v>
      </c>
      <c r="R82">
        <v>5</v>
      </c>
      <c r="S82" t="s">
        <v>772</v>
      </c>
      <c r="T82" t="s">
        <v>326</v>
      </c>
      <c r="U82" s="2" t="s">
        <v>1271</v>
      </c>
      <c r="V82" s="2" t="s">
        <v>1371</v>
      </c>
      <c r="W82">
        <v>7.1019849418206711</v>
      </c>
      <c r="X82" t="s">
        <v>1121</v>
      </c>
    </row>
    <row r="83" spans="1:24" ht="17" x14ac:dyDescent="0.2">
      <c r="A83">
        <v>5216</v>
      </c>
      <c r="B83" t="s">
        <v>1372</v>
      </c>
      <c r="E83">
        <v>103</v>
      </c>
      <c r="F83">
        <v>87</v>
      </c>
      <c r="G83">
        <v>7</v>
      </c>
      <c r="H83">
        <v>5</v>
      </c>
      <c r="I83">
        <v>19</v>
      </c>
      <c r="J83">
        <v>9</v>
      </c>
      <c r="K83">
        <v>35</v>
      </c>
      <c r="L83">
        <v>104</v>
      </c>
      <c r="M83" t="s">
        <v>1129</v>
      </c>
      <c r="N83" t="s">
        <v>326</v>
      </c>
      <c r="O83">
        <v>2</v>
      </c>
      <c r="P83" t="s">
        <v>542</v>
      </c>
      <c r="Q83" t="s">
        <v>355</v>
      </c>
      <c r="R83">
        <v>5</v>
      </c>
      <c r="S83" t="s">
        <v>774</v>
      </c>
      <c r="T83" t="s">
        <v>397</v>
      </c>
      <c r="U83" s="2" t="s">
        <v>1256</v>
      </c>
      <c r="V83" s="2" t="s">
        <v>1373</v>
      </c>
      <c r="W83">
        <v>7.4041970802919712</v>
      </c>
      <c r="X83" t="s">
        <v>1121</v>
      </c>
    </row>
    <row r="84" spans="1:24" ht="17" x14ac:dyDescent="0.2">
      <c r="A84">
        <v>5222</v>
      </c>
      <c r="B84" t="s">
        <v>1374</v>
      </c>
      <c r="E84">
        <v>82</v>
      </c>
      <c r="F84">
        <v>120</v>
      </c>
      <c r="G84">
        <v>21</v>
      </c>
      <c r="H84">
        <v>9</v>
      </c>
      <c r="I84">
        <v>24</v>
      </c>
      <c r="J84">
        <v>12</v>
      </c>
      <c r="K84">
        <v>41</v>
      </c>
      <c r="L84">
        <v>110</v>
      </c>
      <c r="M84" t="s">
        <v>1129</v>
      </c>
      <c r="N84" t="s">
        <v>326</v>
      </c>
      <c r="O84" t="s">
        <v>326</v>
      </c>
      <c r="P84" t="s">
        <v>781</v>
      </c>
      <c r="Q84" t="s">
        <v>344</v>
      </c>
      <c r="R84">
        <v>5</v>
      </c>
      <c r="S84" t="s">
        <v>783</v>
      </c>
      <c r="T84" t="s">
        <v>326</v>
      </c>
      <c r="U84" s="2" t="s">
        <v>1375</v>
      </c>
      <c r="V84" s="2" t="s">
        <v>1376</v>
      </c>
      <c r="W84">
        <v>7.6221765913757702</v>
      </c>
      <c r="X84" t="s">
        <v>1121</v>
      </c>
    </row>
    <row r="85" spans="1:24" ht="17" x14ac:dyDescent="0.2">
      <c r="A85">
        <v>5224</v>
      </c>
      <c r="B85" t="s">
        <v>1377</v>
      </c>
      <c r="E85">
        <v>117</v>
      </c>
      <c r="F85">
        <v>109</v>
      </c>
      <c r="G85">
        <v>26</v>
      </c>
      <c r="H85">
        <v>11</v>
      </c>
      <c r="I85">
        <v>28</v>
      </c>
      <c r="J85">
        <v>16</v>
      </c>
      <c r="K85">
        <v>49</v>
      </c>
      <c r="L85">
        <v>119</v>
      </c>
      <c r="M85" t="s">
        <v>1129</v>
      </c>
      <c r="N85" t="s">
        <v>326</v>
      </c>
      <c r="O85" t="s">
        <v>326</v>
      </c>
      <c r="P85" t="s">
        <v>786</v>
      </c>
      <c r="Q85" t="s">
        <v>344</v>
      </c>
      <c r="R85">
        <v>5</v>
      </c>
      <c r="S85" t="s">
        <v>788</v>
      </c>
      <c r="T85" t="s">
        <v>326</v>
      </c>
      <c r="U85" s="2" t="s">
        <v>1378</v>
      </c>
      <c r="V85" s="2" t="s">
        <v>1379</v>
      </c>
      <c r="W85">
        <v>7.5543048372376029</v>
      </c>
      <c r="X85" t="s">
        <v>1121</v>
      </c>
    </row>
    <row r="86" spans="1:24" ht="17" x14ac:dyDescent="0.2">
      <c r="A86">
        <v>5226</v>
      </c>
      <c r="B86" t="s">
        <v>1380</v>
      </c>
      <c r="E86">
        <v>91</v>
      </c>
      <c r="F86">
        <v>86</v>
      </c>
      <c r="G86">
        <v>17</v>
      </c>
      <c r="H86">
        <v>8</v>
      </c>
      <c r="I86">
        <v>17</v>
      </c>
      <c r="J86">
        <v>8</v>
      </c>
      <c r="K86">
        <v>37</v>
      </c>
      <c r="L86">
        <v>106</v>
      </c>
      <c r="M86" t="s">
        <v>1129</v>
      </c>
      <c r="N86" t="s">
        <v>326</v>
      </c>
      <c r="O86">
        <v>2</v>
      </c>
      <c r="P86" t="s">
        <v>789</v>
      </c>
      <c r="Q86" t="s">
        <v>355</v>
      </c>
      <c r="R86">
        <v>4</v>
      </c>
      <c r="S86" t="s">
        <v>396</v>
      </c>
      <c r="T86" t="s">
        <v>406</v>
      </c>
      <c r="U86" s="2" t="s">
        <v>1381</v>
      </c>
      <c r="V86" s="2" t="s">
        <v>1166</v>
      </c>
      <c r="W86">
        <v>7.4972627737226283</v>
      </c>
      <c r="X86" t="s">
        <v>1121</v>
      </c>
    </row>
    <row r="87" spans="1:24" ht="17" x14ac:dyDescent="0.2">
      <c r="A87">
        <v>5231</v>
      </c>
      <c r="B87" t="s">
        <v>1382</v>
      </c>
      <c r="E87">
        <v>102</v>
      </c>
      <c r="F87">
        <v>90</v>
      </c>
      <c r="G87">
        <v>16</v>
      </c>
      <c r="H87">
        <v>9</v>
      </c>
      <c r="I87">
        <v>27</v>
      </c>
      <c r="J87">
        <v>15</v>
      </c>
      <c r="K87">
        <v>35</v>
      </c>
      <c r="L87">
        <v>109</v>
      </c>
      <c r="M87" t="s">
        <v>1129</v>
      </c>
      <c r="N87" t="s">
        <v>326</v>
      </c>
      <c r="O87">
        <v>2</v>
      </c>
      <c r="P87" t="s">
        <v>797</v>
      </c>
      <c r="Q87" t="s">
        <v>355</v>
      </c>
      <c r="R87">
        <v>5</v>
      </c>
      <c r="S87" t="s">
        <v>798</v>
      </c>
      <c r="T87" t="s">
        <v>397</v>
      </c>
      <c r="U87" s="2" t="s">
        <v>1383</v>
      </c>
      <c r="V87" s="2" t="s">
        <v>1384</v>
      </c>
      <c r="W87">
        <v>7.0581793292265571</v>
      </c>
      <c r="X87" t="s">
        <v>1121</v>
      </c>
    </row>
    <row r="88" spans="1:24" ht="17" x14ac:dyDescent="0.2">
      <c r="A88">
        <v>5233</v>
      </c>
      <c r="B88" t="s">
        <v>1385</v>
      </c>
      <c r="E88">
        <v>130</v>
      </c>
      <c r="F88">
        <v>98</v>
      </c>
      <c r="G88">
        <v>25</v>
      </c>
      <c r="H88">
        <v>11</v>
      </c>
      <c r="I88">
        <v>27</v>
      </c>
      <c r="J88">
        <v>15</v>
      </c>
      <c r="K88">
        <v>40</v>
      </c>
      <c r="L88">
        <v>109</v>
      </c>
      <c r="M88" t="s">
        <v>1129</v>
      </c>
      <c r="N88" t="s">
        <v>326</v>
      </c>
      <c r="O88">
        <v>2</v>
      </c>
      <c r="P88" t="s">
        <v>800</v>
      </c>
      <c r="Q88" t="s">
        <v>344</v>
      </c>
      <c r="R88">
        <v>4</v>
      </c>
      <c r="S88" t="s">
        <v>769</v>
      </c>
      <c r="T88" t="s">
        <v>406</v>
      </c>
      <c r="U88" s="2" t="s">
        <v>1386</v>
      </c>
      <c r="V88" s="2" t="s">
        <v>1387</v>
      </c>
      <c r="W88">
        <v>7.5893223819301845</v>
      </c>
      <c r="X88" t="s">
        <v>1121</v>
      </c>
    </row>
    <row r="89" spans="1:24" ht="17" x14ac:dyDescent="0.2">
      <c r="A89">
        <v>5237</v>
      </c>
      <c r="B89" t="s">
        <v>1388</v>
      </c>
      <c r="D89" s="4" t="s">
        <v>1128</v>
      </c>
      <c r="E89">
        <v>105</v>
      </c>
      <c r="F89">
        <v>86</v>
      </c>
      <c r="G89">
        <v>14</v>
      </c>
      <c r="H89">
        <v>7</v>
      </c>
      <c r="I89">
        <v>16</v>
      </c>
      <c r="J89">
        <v>8</v>
      </c>
      <c r="K89">
        <v>34</v>
      </c>
      <c r="L89">
        <v>100</v>
      </c>
      <c r="M89" s="4" t="s">
        <v>1128</v>
      </c>
      <c r="N89" t="s">
        <v>326</v>
      </c>
      <c r="O89" t="s">
        <v>326</v>
      </c>
      <c r="P89" t="s">
        <v>673</v>
      </c>
      <c r="Q89" t="s">
        <v>344</v>
      </c>
      <c r="R89">
        <v>4</v>
      </c>
      <c r="S89" t="s">
        <v>803</v>
      </c>
      <c r="T89" t="s">
        <v>326</v>
      </c>
      <c r="U89" s="2" t="s">
        <v>1389</v>
      </c>
      <c r="V89" s="2" t="s">
        <v>1390</v>
      </c>
      <c r="W89">
        <v>7.6145421356860359</v>
      </c>
      <c r="X89" t="s">
        <v>1121</v>
      </c>
    </row>
    <row r="90" spans="1:24" ht="17" x14ac:dyDescent="0.2">
      <c r="A90">
        <v>5244</v>
      </c>
      <c r="B90" t="s">
        <v>1391</v>
      </c>
      <c r="E90">
        <v>100</v>
      </c>
      <c r="F90">
        <v>100</v>
      </c>
      <c r="G90">
        <v>16</v>
      </c>
      <c r="H90">
        <v>8</v>
      </c>
      <c r="I90">
        <v>23</v>
      </c>
      <c r="J90">
        <v>12</v>
      </c>
      <c r="K90">
        <v>39</v>
      </c>
      <c r="L90">
        <v>105</v>
      </c>
      <c r="M90" t="s">
        <v>1129</v>
      </c>
      <c r="N90" t="s">
        <v>326</v>
      </c>
      <c r="O90" t="s">
        <v>326</v>
      </c>
      <c r="P90" t="s">
        <v>806</v>
      </c>
      <c r="Q90" t="s">
        <v>344</v>
      </c>
      <c r="R90">
        <v>5</v>
      </c>
      <c r="S90" t="s">
        <v>759</v>
      </c>
      <c r="T90" t="s">
        <v>326</v>
      </c>
      <c r="U90" s="2" t="s">
        <v>1392</v>
      </c>
      <c r="V90" s="2" t="s">
        <v>1393</v>
      </c>
      <c r="W90">
        <v>7.7508555783709792</v>
      </c>
      <c r="X90" t="s">
        <v>1121</v>
      </c>
    </row>
    <row r="91" spans="1:24" ht="17" x14ac:dyDescent="0.2">
      <c r="A91">
        <v>5250</v>
      </c>
      <c r="B91" t="s">
        <v>1394</v>
      </c>
      <c r="D91" s="4" t="s">
        <v>1128</v>
      </c>
      <c r="E91">
        <v>105</v>
      </c>
      <c r="F91">
        <v>85</v>
      </c>
      <c r="G91">
        <v>16</v>
      </c>
      <c r="H91">
        <v>8</v>
      </c>
      <c r="I91">
        <v>22</v>
      </c>
      <c r="J91">
        <v>11</v>
      </c>
      <c r="K91">
        <v>31</v>
      </c>
      <c r="L91">
        <v>95</v>
      </c>
      <c r="M91" s="4" t="s">
        <v>1128</v>
      </c>
      <c r="N91" t="s">
        <v>326</v>
      </c>
      <c r="O91">
        <v>2</v>
      </c>
      <c r="P91" t="s">
        <v>811</v>
      </c>
      <c r="Q91" t="s">
        <v>355</v>
      </c>
      <c r="R91">
        <v>4</v>
      </c>
      <c r="S91" t="s">
        <v>812</v>
      </c>
      <c r="T91" t="s">
        <v>397</v>
      </c>
      <c r="U91" s="2" t="s">
        <v>1395</v>
      </c>
      <c r="V91" s="2" t="s">
        <v>1396</v>
      </c>
      <c r="W91">
        <v>7.5930656934306571</v>
      </c>
      <c r="X91" t="s">
        <v>1121</v>
      </c>
    </row>
    <row r="92" spans="1:24" ht="17" x14ac:dyDescent="0.2">
      <c r="A92">
        <v>5252</v>
      </c>
      <c r="B92" t="s">
        <v>1397</v>
      </c>
      <c r="E92">
        <v>96</v>
      </c>
      <c r="F92">
        <v>98</v>
      </c>
      <c r="G92">
        <v>17</v>
      </c>
      <c r="H92">
        <v>9</v>
      </c>
      <c r="I92">
        <v>15</v>
      </c>
      <c r="J92">
        <v>7</v>
      </c>
      <c r="K92">
        <v>44</v>
      </c>
      <c r="L92">
        <v>120</v>
      </c>
      <c r="M92" t="s">
        <v>1129</v>
      </c>
      <c r="N92" t="s">
        <v>326</v>
      </c>
      <c r="O92">
        <v>2</v>
      </c>
      <c r="P92" t="s">
        <v>813</v>
      </c>
      <c r="Q92" t="s">
        <v>344</v>
      </c>
      <c r="R92">
        <v>4</v>
      </c>
      <c r="S92" t="s">
        <v>814</v>
      </c>
      <c r="T92" t="s">
        <v>406</v>
      </c>
      <c r="U92" s="2" t="s">
        <v>1398</v>
      </c>
      <c r="V92" s="2" t="s">
        <v>1399</v>
      </c>
      <c r="W92">
        <v>7.1523722627737234</v>
      </c>
      <c r="X92" t="s">
        <v>1121</v>
      </c>
    </row>
    <row r="93" spans="1:24" ht="17" x14ac:dyDescent="0.2">
      <c r="A93">
        <v>5256</v>
      </c>
      <c r="B93" t="s">
        <v>1400</v>
      </c>
      <c r="E93">
        <v>102</v>
      </c>
      <c r="F93">
        <v>104</v>
      </c>
      <c r="G93">
        <v>28</v>
      </c>
      <c r="H93">
        <v>12</v>
      </c>
      <c r="I93">
        <v>27</v>
      </c>
      <c r="J93">
        <v>15</v>
      </c>
      <c r="K93">
        <v>53</v>
      </c>
      <c r="L93">
        <v>120</v>
      </c>
      <c r="M93" t="s">
        <v>1129</v>
      </c>
      <c r="N93" t="s">
        <v>326</v>
      </c>
      <c r="O93" t="s">
        <v>326</v>
      </c>
      <c r="P93" t="s">
        <v>817</v>
      </c>
      <c r="Q93" t="s">
        <v>355</v>
      </c>
      <c r="R93">
        <v>4</v>
      </c>
      <c r="S93" t="s">
        <v>818</v>
      </c>
      <c r="T93" t="s">
        <v>326</v>
      </c>
      <c r="U93" s="2" t="s">
        <v>1401</v>
      </c>
      <c r="V93" s="2" t="s">
        <v>1402</v>
      </c>
      <c r="W93">
        <v>7.8856099787039851</v>
      </c>
      <c r="X93" t="s">
        <v>1121</v>
      </c>
    </row>
    <row r="94" spans="1:24" ht="17" x14ac:dyDescent="0.2">
      <c r="A94">
        <v>5258</v>
      </c>
      <c r="B94" t="s">
        <v>1403</v>
      </c>
      <c r="C94" t="s">
        <v>1404</v>
      </c>
      <c r="E94">
        <v>87</v>
      </c>
      <c r="F94">
        <v>82</v>
      </c>
      <c r="G94">
        <v>14</v>
      </c>
      <c r="H94">
        <v>8</v>
      </c>
      <c r="I94">
        <v>13</v>
      </c>
      <c r="J94">
        <v>6</v>
      </c>
      <c r="K94">
        <v>33</v>
      </c>
      <c r="L94">
        <v>105</v>
      </c>
      <c r="M94" t="s">
        <v>1129</v>
      </c>
      <c r="N94" t="s">
        <v>326</v>
      </c>
      <c r="O94">
        <v>2</v>
      </c>
      <c r="P94" t="s">
        <v>525</v>
      </c>
      <c r="Q94" t="s">
        <v>355</v>
      </c>
      <c r="R94">
        <v>4</v>
      </c>
      <c r="S94" t="s">
        <v>819</v>
      </c>
      <c r="T94" t="s">
        <v>397</v>
      </c>
      <c r="U94" s="2" t="s">
        <v>1244</v>
      </c>
      <c r="V94" s="2" t="s">
        <v>1405</v>
      </c>
      <c r="W94">
        <v>7.184120465434634</v>
      </c>
      <c r="X94" t="s">
        <v>1121</v>
      </c>
    </row>
    <row r="95" spans="1:24" ht="17" x14ac:dyDescent="0.2">
      <c r="A95">
        <v>5260</v>
      </c>
      <c r="B95" t="s">
        <v>1406</v>
      </c>
      <c r="E95">
        <v>115</v>
      </c>
      <c r="F95">
        <v>105</v>
      </c>
      <c r="G95">
        <v>23</v>
      </c>
      <c r="H95">
        <v>10</v>
      </c>
      <c r="I95">
        <v>24</v>
      </c>
      <c r="J95">
        <v>14</v>
      </c>
      <c r="K95">
        <v>47</v>
      </c>
      <c r="L95">
        <v>118</v>
      </c>
      <c r="M95" t="s">
        <v>1129</v>
      </c>
      <c r="N95" t="s">
        <v>326</v>
      </c>
      <c r="O95">
        <v>2</v>
      </c>
      <c r="P95" t="s">
        <v>824</v>
      </c>
      <c r="Q95" t="s">
        <v>355</v>
      </c>
      <c r="R95">
        <v>3</v>
      </c>
      <c r="S95" t="s">
        <v>825</v>
      </c>
      <c r="T95" t="s">
        <v>406</v>
      </c>
      <c r="U95" s="2" t="s">
        <v>1407</v>
      </c>
      <c r="V95" s="2" t="s">
        <v>1408</v>
      </c>
      <c r="W95">
        <v>7.0663928815879533</v>
      </c>
      <c r="X95" t="s">
        <v>1121</v>
      </c>
    </row>
    <row r="96" spans="1:24" ht="17" x14ac:dyDescent="0.2">
      <c r="A96">
        <v>5262</v>
      </c>
      <c r="B96" t="s">
        <v>1409</v>
      </c>
      <c r="D96" t="s">
        <v>1128</v>
      </c>
      <c r="E96">
        <v>81</v>
      </c>
      <c r="F96">
        <v>74</v>
      </c>
      <c r="G96">
        <v>19</v>
      </c>
      <c r="H96">
        <v>10</v>
      </c>
      <c r="I96">
        <v>15</v>
      </c>
      <c r="J96">
        <v>7</v>
      </c>
      <c r="K96">
        <v>43</v>
      </c>
      <c r="L96">
        <v>116</v>
      </c>
      <c r="M96" t="s">
        <v>1128</v>
      </c>
      <c r="N96" t="s">
        <v>326</v>
      </c>
      <c r="O96">
        <v>2</v>
      </c>
      <c r="P96" t="s">
        <v>826</v>
      </c>
      <c r="Q96" t="s">
        <v>344</v>
      </c>
      <c r="R96">
        <v>4</v>
      </c>
      <c r="S96" t="s">
        <v>828</v>
      </c>
      <c r="T96" t="s">
        <v>406</v>
      </c>
      <c r="U96" s="2" t="s">
        <v>1410</v>
      </c>
      <c r="V96" s="2" t="s">
        <v>1411</v>
      </c>
      <c r="W96">
        <v>7.2114989733059547</v>
      </c>
      <c r="X96" t="s">
        <v>1121</v>
      </c>
    </row>
    <row r="97" spans="1:24" ht="17" x14ac:dyDescent="0.2">
      <c r="A97">
        <v>5270</v>
      </c>
      <c r="B97" t="s">
        <v>1412</v>
      </c>
      <c r="E97">
        <v>114</v>
      </c>
      <c r="F97">
        <v>98</v>
      </c>
      <c r="G97">
        <v>18</v>
      </c>
      <c r="H97">
        <v>9</v>
      </c>
      <c r="I97">
        <v>22</v>
      </c>
      <c r="J97">
        <v>11</v>
      </c>
      <c r="K97">
        <v>42</v>
      </c>
      <c r="L97">
        <v>116</v>
      </c>
      <c r="M97" t="s">
        <v>1129</v>
      </c>
      <c r="N97" t="s">
        <v>326</v>
      </c>
      <c r="O97" t="s">
        <v>326</v>
      </c>
      <c r="P97" t="s">
        <v>832</v>
      </c>
      <c r="Q97" t="s">
        <v>344</v>
      </c>
      <c r="R97">
        <v>5</v>
      </c>
      <c r="S97" t="s">
        <v>834</v>
      </c>
      <c r="T97" t="s">
        <v>326</v>
      </c>
      <c r="U97" s="2" t="s">
        <v>1413</v>
      </c>
      <c r="V97" s="2" t="s">
        <v>1414</v>
      </c>
      <c r="W97">
        <v>7.2312138728323694</v>
      </c>
      <c r="X97" t="s">
        <v>1121</v>
      </c>
    </row>
    <row r="98" spans="1:24" ht="17" x14ac:dyDescent="0.2">
      <c r="A98">
        <v>5272</v>
      </c>
      <c r="B98" t="s">
        <v>1415</v>
      </c>
      <c r="D98" s="4" t="s">
        <v>1128</v>
      </c>
      <c r="E98">
        <v>81</v>
      </c>
      <c r="F98">
        <v>87</v>
      </c>
      <c r="G98">
        <v>5</v>
      </c>
      <c r="H98">
        <v>5</v>
      </c>
      <c r="I98">
        <v>24</v>
      </c>
      <c r="J98">
        <v>12</v>
      </c>
      <c r="K98">
        <v>25</v>
      </c>
      <c r="L98">
        <v>93</v>
      </c>
      <c r="M98" s="4" t="s">
        <v>1128</v>
      </c>
      <c r="N98" t="s">
        <v>326</v>
      </c>
      <c r="O98" t="s">
        <v>326</v>
      </c>
      <c r="P98" t="s">
        <v>835</v>
      </c>
      <c r="Q98" t="s">
        <v>355</v>
      </c>
      <c r="R98">
        <v>5</v>
      </c>
      <c r="S98" t="s">
        <v>837</v>
      </c>
      <c r="T98" t="s">
        <v>326</v>
      </c>
      <c r="U98" s="2" t="s">
        <v>1416</v>
      </c>
      <c r="V98" s="2" t="s">
        <v>1417</v>
      </c>
      <c r="W98">
        <v>7.2060232717316905</v>
      </c>
      <c r="X98" t="s">
        <v>1121</v>
      </c>
    </row>
    <row r="99" spans="1:24" ht="17" x14ac:dyDescent="0.2">
      <c r="A99">
        <v>5274</v>
      </c>
      <c r="B99" t="s">
        <v>1418</v>
      </c>
      <c r="E99">
        <v>84</v>
      </c>
      <c r="F99">
        <v>127</v>
      </c>
      <c r="G99">
        <v>28</v>
      </c>
      <c r="H99">
        <v>13</v>
      </c>
      <c r="I99">
        <v>27</v>
      </c>
      <c r="J99">
        <v>15</v>
      </c>
      <c r="K99">
        <v>55</v>
      </c>
      <c r="L99">
        <v>130</v>
      </c>
      <c r="M99" t="s">
        <v>1129</v>
      </c>
      <c r="N99" t="s">
        <v>326</v>
      </c>
      <c r="O99" t="s">
        <v>326</v>
      </c>
      <c r="P99" t="s">
        <v>838</v>
      </c>
      <c r="Q99" t="s">
        <v>344</v>
      </c>
      <c r="R99">
        <v>5</v>
      </c>
      <c r="S99" t="s">
        <v>828</v>
      </c>
      <c r="T99" t="s">
        <v>397</v>
      </c>
      <c r="U99" s="2" t="s">
        <v>1419</v>
      </c>
      <c r="V99" s="2" t="s">
        <v>1411</v>
      </c>
      <c r="W99">
        <v>7.1950718685831623</v>
      </c>
      <c r="X99" t="s">
        <v>1121</v>
      </c>
    </row>
    <row r="100" spans="1:24" ht="17" x14ac:dyDescent="0.2">
      <c r="A100">
        <v>5286</v>
      </c>
      <c r="B100" t="s">
        <v>1420</v>
      </c>
      <c r="E100">
        <v>113</v>
      </c>
      <c r="F100">
        <v>139</v>
      </c>
      <c r="G100">
        <v>30</v>
      </c>
      <c r="H100">
        <v>14</v>
      </c>
      <c r="I100">
        <v>34</v>
      </c>
      <c r="J100">
        <v>19</v>
      </c>
      <c r="K100">
        <v>52</v>
      </c>
      <c r="L100">
        <v>121</v>
      </c>
      <c r="M100" t="s">
        <v>1129</v>
      </c>
      <c r="N100" t="s">
        <v>326</v>
      </c>
      <c r="O100" t="s">
        <v>326</v>
      </c>
      <c r="P100" t="s">
        <v>845</v>
      </c>
      <c r="Q100" t="s">
        <v>344</v>
      </c>
      <c r="R100">
        <v>4</v>
      </c>
      <c r="S100" t="s">
        <v>846</v>
      </c>
      <c r="T100" t="s">
        <v>326</v>
      </c>
      <c r="U100" s="2" t="s">
        <v>1421</v>
      </c>
      <c r="V100" s="2" t="s">
        <v>1422</v>
      </c>
      <c r="W100">
        <v>7.5022817158503194</v>
      </c>
      <c r="X100" t="s">
        <v>1121</v>
      </c>
    </row>
    <row r="101" spans="1:24" ht="17" x14ac:dyDescent="0.2">
      <c r="A101">
        <v>5290</v>
      </c>
      <c r="B101" t="s">
        <v>1423</v>
      </c>
      <c r="E101">
        <v>81</v>
      </c>
      <c r="F101">
        <v>98</v>
      </c>
      <c r="G101">
        <v>25</v>
      </c>
      <c r="H101">
        <v>12</v>
      </c>
      <c r="I101">
        <v>23</v>
      </c>
      <c r="J101">
        <v>12</v>
      </c>
      <c r="K101">
        <v>57</v>
      </c>
      <c r="L101">
        <v>137</v>
      </c>
      <c r="M101" t="s">
        <v>1129</v>
      </c>
      <c r="N101" t="s">
        <v>326</v>
      </c>
      <c r="O101">
        <v>2</v>
      </c>
      <c r="P101" t="s">
        <v>851</v>
      </c>
      <c r="Q101" t="s">
        <v>344</v>
      </c>
      <c r="R101">
        <v>5</v>
      </c>
      <c r="S101" t="s">
        <v>439</v>
      </c>
      <c r="T101" t="s">
        <v>397</v>
      </c>
      <c r="U101" s="2" t="s">
        <v>1424</v>
      </c>
      <c r="V101" s="2" t="s">
        <v>1193</v>
      </c>
      <c r="W101">
        <v>7.0746064339493495</v>
      </c>
      <c r="X101" t="s">
        <v>1121</v>
      </c>
    </row>
    <row r="102" spans="1:24" ht="17" x14ac:dyDescent="0.2">
      <c r="A102">
        <v>5295</v>
      </c>
      <c r="B102" t="s">
        <v>1425</v>
      </c>
      <c r="E102">
        <v>91</v>
      </c>
      <c r="F102">
        <v>101</v>
      </c>
      <c r="G102">
        <v>27</v>
      </c>
      <c r="H102">
        <v>12</v>
      </c>
      <c r="I102">
        <v>26</v>
      </c>
      <c r="J102">
        <v>14</v>
      </c>
      <c r="K102">
        <v>42</v>
      </c>
      <c r="L102">
        <v>121</v>
      </c>
      <c r="M102" t="s">
        <v>1129</v>
      </c>
      <c r="N102" t="s">
        <v>326</v>
      </c>
      <c r="O102">
        <v>2</v>
      </c>
      <c r="P102" t="s">
        <v>853</v>
      </c>
      <c r="Q102" t="s">
        <v>355</v>
      </c>
      <c r="R102">
        <v>5</v>
      </c>
      <c r="S102" t="s">
        <v>427</v>
      </c>
      <c r="T102" t="s">
        <v>406</v>
      </c>
      <c r="U102" s="2" t="s">
        <v>1426</v>
      </c>
      <c r="V102" s="2" t="s">
        <v>1185</v>
      </c>
      <c r="W102">
        <v>7.0198494182067082</v>
      </c>
      <c r="X102" t="s">
        <v>1121</v>
      </c>
    </row>
    <row r="103" spans="1:24" ht="17" x14ac:dyDescent="0.2">
      <c r="A103">
        <v>5300</v>
      </c>
      <c r="B103" t="s">
        <v>1427</v>
      </c>
      <c r="E103">
        <v>82</v>
      </c>
      <c r="F103">
        <v>118</v>
      </c>
      <c r="G103">
        <v>30</v>
      </c>
      <c r="H103">
        <v>14</v>
      </c>
      <c r="I103">
        <v>20</v>
      </c>
      <c r="J103">
        <v>10</v>
      </c>
      <c r="K103">
        <v>45</v>
      </c>
      <c r="L103">
        <v>114</v>
      </c>
      <c r="M103" t="s">
        <v>1129</v>
      </c>
      <c r="N103" t="s">
        <v>326</v>
      </c>
      <c r="O103" t="s">
        <v>326</v>
      </c>
      <c r="P103" t="s">
        <v>854</v>
      </c>
      <c r="Q103" t="s">
        <v>344</v>
      </c>
      <c r="R103">
        <v>5</v>
      </c>
      <c r="S103" t="s">
        <v>856</v>
      </c>
      <c r="T103" t="s">
        <v>326</v>
      </c>
      <c r="U103" s="2" t="s">
        <v>1428</v>
      </c>
      <c r="V103" s="2" t="s">
        <v>1429</v>
      </c>
      <c r="W103">
        <v>7.6413415468856947</v>
      </c>
      <c r="X103" t="s">
        <v>1121</v>
      </c>
    </row>
    <row r="104" spans="1:24" ht="17" x14ac:dyDescent="0.2">
      <c r="A104">
        <v>5302</v>
      </c>
      <c r="B104" t="s">
        <v>1430</v>
      </c>
      <c r="E104">
        <v>116</v>
      </c>
      <c r="F104">
        <v>101</v>
      </c>
      <c r="G104">
        <v>28</v>
      </c>
      <c r="H104">
        <v>11</v>
      </c>
      <c r="I104">
        <v>24</v>
      </c>
      <c r="J104">
        <v>12</v>
      </c>
      <c r="K104">
        <v>45</v>
      </c>
      <c r="L104">
        <v>112</v>
      </c>
      <c r="M104" t="s">
        <v>1129</v>
      </c>
      <c r="N104" t="s">
        <v>326</v>
      </c>
      <c r="O104">
        <v>2</v>
      </c>
      <c r="P104" t="s">
        <v>859</v>
      </c>
      <c r="Q104" t="s">
        <v>344</v>
      </c>
      <c r="R104">
        <v>4</v>
      </c>
      <c r="S104" t="s">
        <v>860</v>
      </c>
      <c r="T104" t="s">
        <v>406</v>
      </c>
      <c r="U104" s="2" t="s">
        <v>1431</v>
      </c>
      <c r="V104" s="2" t="s">
        <v>1432</v>
      </c>
      <c r="W104">
        <v>7.7983576642335768</v>
      </c>
      <c r="X104" t="s">
        <v>1121</v>
      </c>
    </row>
    <row r="105" spans="1:24" ht="17" x14ac:dyDescent="0.2">
      <c r="A105">
        <v>5308</v>
      </c>
      <c r="B105" t="s">
        <v>1433</v>
      </c>
      <c r="D105" s="4" t="s">
        <v>1128</v>
      </c>
      <c r="E105">
        <v>112</v>
      </c>
      <c r="F105">
        <v>95</v>
      </c>
      <c r="G105">
        <v>14</v>
      </c>
      <c r="H105">
        <v>8</v>
      </c>
      <c r="I105">
        <v>27</v>
      </c>
      <c r="J105">
        <v>15</v>
      </c>
      <c r="K105">
        <v>45</v>
      </c>
      <c r="L105">
        <v>122</v>
      </c>
      <c r="M105" s="4" t="s">
        <v>1128</v>
      </c>
      <c r="N105" t="s">
        <v>326</v>
      </c>
      <c r="O105">
        <v>2</v>
      </c>
      <c r="P105" t="s">
        <v>398</v>
      </c>
      <c r="Q105" t="s">
        <v>355</v>
      </c>
      <c r="R105">
        <v>4</v>
      </c>
      <c r="S105" t="s">
        <v>690</v>
      </c>
      <c r="T105" t="s">
        <v>406</v>
      </c>
      <c r="U105" s="2" t="s">
        <v>1168</v>
      </c>
      <c r="V105" s="2" t="s">
        <v>1330</v>
      </c>
      <c r="W105">
        <v>7.1786447638603699</v>
      </c>
      <c r="X105" t="s">
        <v>1121</v>
      </c>
    </row>
    <row r="106" spans="1:24" ht="17" x14ac:dyDescent="0.2">
      <c r="A106">
        <v>5310</v>
      </c>
      <c r="B106" t="s">
        <v>1434</v>
      </c>
      <c r="E106">
        <v>100</v>
      </c>
      <c r="F106">
        <v>100</v>
      </c>
      <c r="G106">
        <v>17</v>
      </c>
      <c r="H106">
        <v>7</v>
      </c>
      <c r="I106">
        <v>23</v>
      </c>
      <c r="J106">
        <v>10</v>
      </c>
      <c r="K106">
        <v>41</v>
      </c>
      <c r="L106">
        <v>103</v>
      </c>
      <c r="M106" t="s">
        <v>1129</v>
      </c>
      <c r="N106" t="s">
        <v>326</v>
      </c>
      <c r="O106">
        <v>2</v>
      </c>
      <c r="P106" t="s">
        <v>869</v>
      </c>
      <c r="Q106" t="s">
        <v>344</v>
      </c>
      <c r="R106">
        <v>5</v>
      </c>
      <c r="S106" t="s">
        <v>848</v>
      </c>
      <c r="T106" t="s">
        <v>654</v>
      </c>
      <c r="U106" s="2" t="s">
        <v>1435</v>
      </c>
      <c r="V106" s="2" t="s">
        <v>1436</v>
      </c>
      <c r="W106">
        <v>8.0529197080291972</v>
      </c>
      <c r="X106" t="s">
        <v>1121</v>
      </c>
    </row>
    <row r="107" spans="1:24" ht="17" x14ac:dyDescent="0.2">
      <c r="A107">
        <v>5311</v>
      </c>
      <c r="B107" t="s">
        <v>1437</v>
      </c>
      <c r="E107">
        <v>88</v>
      </c>
      <c r="F107">
        <v>100</v>
      </c>
      <c r="G107">
        <v>17</v>
      </c>
      <c r="H107">
        <v>8</v>
      </c>
      <c r="I107">
        <v>21</v>
      </c>
      <c r="J107">
        <v>10</v>
      </c>
      <c r="K107">
        <v>41</v>
      </c>
      <c r="L107">
        <v>110</v>
      </c>
      <c r="M107" t="s">
        <v>1129</v>
      </c>
      <c r="N107" t="s">
        <v>326</v>
      </c>
      <c r="O107" t="s">
        <v>326</v>
      </c>
      <c r="P107" t="s">
        <v>870</v>
      </c>
      <c r="Q107" t="s">
        <v>344</v>
      </c>
      <c r="R107">
        <v>4</v>
      </c>
      <c r="S107" t="s">
        <v>871</v>
      </c>
      <c r="T107" t="s">
        <v>326</v>
      </c>
      <c r="U107" s="2" t="s">
        <v>1438</v>
      </c>
      <c r="V107" s="2" t="s">
        <v>1439</v>
      </c>
      <c r="W107">
        <v>7.6194387405886381</v>
      </c>
      <c r="X107" t="s">
        <v>1121</v>
      </c>
    </row>
    <row r="108" spans="1:24" ht="17" x14ac:dyDescent="0.2">
      <c r="A108">
        <v>5312</v>
      </c>
      <c r="B108" t="s">
        <v>1440</v>
      </c>
      <c r="E108">
        <v>74</v>
      </c>
      <c r="F108">
        <v>89</v>
      </c>
      <c r="G108">
        <v>15</v>
      </c>
      <c r="H108">
        <v>6</v>
      </c>
      <c r="I108">
        <v>25</v>
      </c>
      <c r="J108">
        <v>13</v>
      </c>
      <c r="K108">
        <v>40</v>
      </c>
      <c r="L108">
        <v>104</v>
      </c>
      <c r="M108" t="s">
        <v>1129</v>
      </c>
      <c r="N108" t="s">
        <v>326</v>
      </c>
      <c r="O108">
        <v>2</v>
      </c>
      <c r="P108" t="s">
        <v>872</v>
      </c>
      <c r="Q108" t="s">
        <v>344</v>
      </c>
      <c r="R108">
        <v>5</v>
      </c>
      <c r="S108" t="s">
        <v>873</v>
      </c>
      <c r="T108" t="s">
        <v>397</v>
      </c>
      <c r="U108" s="2" t="s">
        <v>1441</v>
      </c>
      <c r="V108" s="2" t="s">
        <v>1442</v>
      </c>
      <c r="W108">
        <v>7.9023722627737234</v>
      </c>
      <c r="X108" t="s">
        <v>1121</v>
      </c>
    </row>
    <row r="109" spans="1:24" ht="17" x14ac:dyDescent="0.2">
      <c r="A109">
        <v>5317</v>
      </c>
      <c r="B109" t="s">
        <v>1443</v>
      </c>
      <c r="E109">
        <v>99</v>
      </c>
      <c r="F109">
        <v>101</v>
      </c>
      <c r="G109">
        <v>29</v>
      </c>
      <c r="H109">
        <v>14</v>
      </c>
      <c r="I109">
        <v>23</v>
      </c>
      <c r="J109">
        <v>12</v>
      </c>
      <c r="K109">
        <v>54</v>
      </c>
      <c r="L109">
        <v>133</v>
      </c>
      <c r="M109" t="s">
        <v>1129</v>
      </c>
      <c r="N109" t="s">
        <v>326</v>
      </c>
      <c r="O109">
        <v>2</v>
      </c>
      <c r="P109" t="s">
        <v>878</v>
      </c>
      <c r="Q109" t="s">
        <v>355</v>
      </c>
      <c r="R109">
        <v>4</v>
      </c>
      <c r="S109" t="s">
        <v>879</v>
      </c>
      <c r="T109" t="s">
        <v>397</v>
      </c>
      <c r="U109" s="2" t="s">
        <v>1444</v>
      </c>
      <c r="V109" s="2" t="s">
        <v>1445</v>
      </c>
      <c r="W109">
        <v>7.1019849418206711</v>
      </c>
      <c r="X109" t="s">
        <v>1121</v>
      </c>
    </row>
    <row r="110" spans="1:24" ht="17" x14ac:dyDescent="0.2">
      <c r="A110">
        <v>5330</v>
      </c>
      <c r="B110" t="s">
        <v>1446</v>
      </c>
      <c r="E110">
        <v>80</v>
      </c>
      <c r="F110">
        <v>107</v>
      </c>
      <c r="G110">
        <v>32</v>
      </c>
      <c r="H110">
        <v>14</v>
      </c>
      <c r="I110">
        <v>25</v>
      </c>
      <c r="J110">
        <v>11</v>
      </c>
      <c r="K110">
        <v>54</v>
      </c>
      <c r="L110">
        <v>119</v>
      </c>
      <c r="M110" t="s">
        <v>1129</v>
      </c>
      <c r="N110" t="s">
        <v>326</v>
      </c>
      <c r="O110" t="s">
        <v>326</v>
      </c>
      <c r="P110" t="s">
        <v>885</v>
      </c>
      <c r="Q110" t="s">
        <v>355</v>
      </c>
      <c r="R110">
        <v>5</v>
      </c>
      <c r="S110" t="s">
        <v>887</v>
      </c>
      <c r="T110" t="s">
        <v>326</v>
      </c>
      <c r="U110" s="2" t="s">
        <v>1447</v>
      </c>
      <c r="V110" s="2" t="s">
        <v>1448</v>
      </c>
      <c r="W110">
        <v>8.0252509887435348</v>
      </c>
      <c r="X110" t="s">
        <v>1121</v>
      </c>
    </row>
    <row r="111" spans="1:24" ht="17" x14ac:dyDescent="0.2">
      <c r="A111">
        <v>5332</v>
      </c>
      <c r="B111" t="s">
        <v>1449</v>
      </c>
      <c r="E111">
        <v>112</v>
      </c>
      <c r="F111">
        <v>93</v>
      </c>
      <c r="G111">
        <v>18</v>
      </c>
      <c r="H111">
        <v>7</v>
      </c>
      <c r="I111">
        <v>22</v>
      </c>
      <c r="J111">
        <v>9</v>
      </c>
      <c r="K111">
        <v>44</v>
      </c>
      <c r="L111">
        <v>108</v>
      </c>
      <c r="M111" t="s">
        <v>1129</v>
      </c>
      <c r="N111" t="s">
        <v>326</v>
      </c>
      <c r="O111" t="s">
        <v>326</v>
      </c>
      <c r="P111" t="s">
        <v>861</v>
      </c>
      <c r="Q111" t="s">
        <v>344</v>
      </c>
      <c r="R111">
        <v>4</v>
      </c>
      <c r="S111" t="s">
        <v>889</v>
      </c>
      <c r="T111" t="s">
        <v>326</v>
      </c>
      <c r="U111" s="2" t="s">
        <v>1450</v>
      </c>
      <c r="V111" s="2" t="s">
        <v>1451</v>
      </c>
      <c r="W111">
        <v>8.0033465165804678</v>
      </c>
      <c r="X111" t="s">
        <v>1121</v>
      </c>
    </row>
    <row r="112" spans="1:24" ht="17" x14ac:dyDescent="0.2">
      <c r="A112">
        <v>5334</v>
      </c>
      <c r="B112" t="s">
        <v>1452</v>
      </c>
      <c r="E112">
        <v>134</v>
      </c>
      <c r="F112">
        <v>105</v>
      </c>
      <c r="G112">
        <v>27</v>
      </c>
      <c r="H112">
        <v>11</v>
      </c>
      <c r="I112">
        <v>21</v>
      </c>
      <c r="J112">
        <v>10</v>
      </c>
      <c r="K112">
        <v>54</v>
      </c>
      <c r="L112">
        <v>123</v>
      </c>
      <c r="M112" t="s">
        <v>1129</v>
      </c>
      <c r="N112" t="s">
        <v>326</v>
      </c>
      <c r="O112">
        <v>2</v>
      </c>
      <c r="P112" t="s">
        <v>890</v>
      </c>
      <c r="Q112" t="s">
        <v>355</v>
      </c>
      <c r="R112">
        <v>5</v>
      </c>
      <c r="S112" t="s">
        <v>891</v>
      </c>
      <c r="T112" t="s">
        <v>406</v>
      </c>
      <c r="U112" s="2" t="s">
        <v>1453</v>
      </c>
      <c r="V112" s="2" t="s">
        <v>1454</v>
      </c>
      <c r="W112">
        <v>7.0746064339493495</v>
      </c>
      <c r="X112" t="s">
        <v>1121</v>
      </c>
    </row>
    <row r="113" spans="1:24" ht="17" x14ac:dyDescent="0.2">
      <c r="A113">
        <v>5338</v>
      </c>
      <c r="B113" t="s">
        <v>1455</v>
      </c>
      <c r="E113">
        <v>116</v>
      </c>
      <c r="F113">
        <v>96</v>
      </c>
      <c r="G113">
        <v>29</v>
      </c>
      <c r="H113">
        <v>12</v>
      </c>
      <c r="I113">
        <v>25</v>
      </c>
      <c r="J113">
        <v>11</v>
      </c>
      <c r="K113">
        <v>52</v>
      </c>
      <c r="L113">
        <v>118</v>
      </c>
      <c r="M113" t="s">
        <v>1129</v>
      </c>
      <c r="N113" t="s">
        <v>326</v>
      </c>
      <c r="O113" t="s">
        <v>326</v>
      </c>
      <c r="P113" t="s">
        <v>896</v>
      </c>
      <c r="Q113" t="s">
        <v>344</v>
      </c>
      <c r="R113">
        <v>5</v>
      </c>
      <c r="S113" t="s">
        <v>898</v>
      </c>
      <c r="T113" t="s">
        <v>326</v>
      </c>
      <c r="U113" s="2" t="s">
        <v>1456</v>
      </c>
      <c r="V113" s="2" t="s">
        <v>1457</v>
      </c>
      <c r="W113">
        <v>8.0284775465498353</v>
      </c>
      <c r="X113" t="s">
        <v>1121</v>
      </c>
    </row>
    <row r="114" spans="1:24" ht="17" x14ac:dyDescent="0.2">
      <c r="A114">
        <v>5342</v>
      </c>
      <c r="B114" t="s">
        <v>1458</v>
      </c>
      <c r="E114">
        <v>102</v>
      </c>
      <c r="F114">
        <v>113</v>
      </c>
      <c r="G114">
        <v>25</v>
      </c>
      <c r="H114">
        <v>11</v>
      </c>
      <c r="I114">
        <v>28</v>
      </c>
      <c r="J114">
        <v>16</v>
      </c>
      <c r="K114">
        <v>58</v>
      </c>
      <c r="L114">
        <v>128</v>
      </c>
      <c r="M114" t="s">
        <v>1129</v>
      </c>
      <c r="N114" t="s">
        <v>326</v>
      </c>
      <c r="O114" t="s">
        <v>326</v>
      </c>
      <c r="P114" t="s">
        <v>900</v>
      </c>
      <c r="Q114" t="s">
        <v>344</v>
      </c>
      <c r="R114">
        <v>5</v>
      </c>
      <c r="S114" t="s">
        <v>902</v>
      </c>
      <c r="T114" t="s">
        <v>326</v>
      </c>
      <c r="U114" s="2" t="s">
        <v>1459</v>
      </c>
      <c r="V114" s="2" t="s">
        <v>1460</v>
      </c>
      <c r="W114">
        <v>7.718588378460602</v>
      </c>
      <c r="X114" t="s">
        <v>1121</v>
      </c>
    </row>
    <row r="115" spans="1:24" ht="17" x14ac:dyDescent="0.2">
      <c r="A115">
        <v>5344</v>
      </c>
      <c r="B115" t="s">
        <v>1461</v>
      </c>
      <c r="E115">
        <v>126</v>
      </c>
      <c r="F115">
        <v>98</v>
      </c>
      <c r="G115">
        <v>27</v>
      </c>
      <c r="H115">
        <v>12</v>
      </c>
      <c r="I115">
        <v>20</v>
      </c>
      <c r="J115">
        <v>10</v>
      </c>
      <c r="K115">
        <v>48</v>
      </c>
      <c r="L115">
        <v>117</v>
      </c>
      <c r="M115" t="s">
        <v>1129</v>
      </c>
      <c r="N115" t="s">
        <v>326</v>
      </c>
      <c r="O115" t="s">
        <v>326</v>
      </c>
      <c r="P115" t="s">
        <v>903</v>
      </c>
      <c r="Q115" t="s">
        <v>344</v>
      </c>
      <c r="R115">
        <v>5</v>
      </c>
      <c r="S115" t="s">
        <v>905</v>
      </c>
      <c r="T115" t="s">
        <v>326</v>
      </c>
      <c r="U115" s="2" t="s">
        <v>1462</v>
      </c>
      <c r="V115" s="2" t="s">
        <v>1463</v>
      </c>
      <c r="W115">
        <v>7.7152635181382614</v>
      </c>
      <c r="X115" t="s">
        <v>1121</v>
      </c>
    </row>
    <row r="116" spans="1:24" ht="17" x14ac:dyDescent="0.2">
      <c r="A116">
        <v>5355</v>
      </c>
      <c r="B116" t="s">
        <v>1464</v>
      </c>
      <c r="E116">
        <v>105</v>
      </c>
      <c r="F116">
        <v>93</v>
      </c>
      <c r="G116">
        <v>15</v>
      </c>
      <c r="H116">
        <v>7</v>
      </c>
      <c r="I116">
        <v>15</v>
      </c>
      <c r="J116">
        <v>7</v>
      </c>
      <c r="K116">
        <v>25</v>
      </c>
      <c r="L116">
        <v>87</v>
      </c>
      <c r="M116" t="s">
        <v>1129</v>
      </c>
      <c r="N116" t="s">
        <v>326</v>
      </c>
      <c r="O116">
        <v>2</v>
      </c>
      <c r="P116" t="s">
        <v>913</v>
      </c>
      <c r="Q116" t="s">
        <v>344</v>
      </c>
      <c r="R116">
        <v>5</v>
      </c>
      <c r="S116" t="s">
        <v>914</v>
      </c>
      <c r="T116" t="s">
        <v>397</v>
      </c>
      <c r="U116" s="2" t="s">
        <v>1465</v>
      </c>
      <c r="V116" s="2" t="s">
        <v>1466</v>
      </c>
      <c r="W116">
        <v>7.526351813826146</v>
      </c>
      <c r="X116" t="s">
        <v>1121</v>
      </c>
    </row>
    <row r="117" spans="1:24" ht="17" x14ac:dyDescent="0.2">
      <c r="A117">
        <v>5357</v>
      </c>
      <c r="B117" t="s">
        <v>1467</v>
      </c>
      <c r="E117">
        <v>92</v>
      </c>
      <c r="F117">
        <v>84</v>
      </c>
      <c r="G117">
        <v>22</v>
      </c>
      <c r="H117">
        <v>9</v>
      </c>
      <c r="I117">
        <v>16</v>
      </c>
      <c r="J117">
        <v>6</v>
      </c>
      <c r="K117">
        <v>34</v>
      </c>
      <c r="L117">
        <v>92</v>
      </c>
      <c r="M117" t="s">
        <v>1129</v>
      </c>
      <c r="N117" t="s">
        <v>326</v>
      </c>
      <c r="O117">
        <v>2</v>
      </c>
      <c r="P117" t="s">
        <v>407</v>
      </c>
      <c r="Q117" t="s">
        <v>344</v>
      </c>
      <c r="R117">
        <v>4</v>
      </c>
      <c r="S117" t="s">
        <v>915</v>
      </c>
      <c r="T117" t="s">
        <v>397</v>
      </c>
      <c r="U117" s="2" t="s">
        <v>1171</v>
      </c>
      <c r="V117" s="2" t="s">
        <v>1468</v>
      </c>
      <c r="W117">
        <v>8.1541970802919721</v>
      </c>
      <c r="X117" t="s">
        <v>1121</v>
      </c>
    </row>
    <row r="118" spans="1:24" ht="17" x14ac:dyDescent="0.2">
      <c r="A118">
        <v>5362</v>
      </c>
      <c r="B118" t="s">
        <v>1469</v>
      </c>
      <c r="E118">
        <v>102</v>
      </c>
      <c r="F118">
        <v>84</v>
      </c>
      <c r="G118">
        <v>16</v>
      </c>
      <c r="H118">
        <v>9</v>
      </c>
      <c r="I118">
        <v>20</v>
      </c>
      <c r="J118">
        <v>10</v>
      </c>
      <c r="K118">
        <v>28</v>
      </c>
      <c r="L118">
        <v>101</v>
      </c>
      <c r="M118" t="s">
        <v>1129</v>
      </c>
      <c r="N118" t="s">
        <v>326</v>
      </c>
      <c r="O118">
        <v>2</v>
      </c>
      <c r="P118" t="s">
        <v>919</v>
      </c>
      <c r="Q118" t="s">
        <v>344</v>
      </c>
      <c r="R118">
        <v>3</v>
      </c>
      <c r="S118" t="s">
        <v>920</v>
      </c>
      <c r="T118" t="s">
        <v>406</v>
      </c>
      <c r="U118" s="2" t="s">
        <v>1470</v>
      </c>
      <c r="V118" s="2" t="s">
        <v>1471</v>
      </c>
      <c r="W118">
        <v>7.0225872689938402</v>
      </c>
      <c r="X118" t="s">
        <v>1121</v>
      </c>
    </row>
    <row r="119" spans="1:24" ht="17" x14ac:dyDescent="0.2">
      <c r="A119">
        <v>5365</v>
      </c>
      <c r="B119" t="s">
        <v>1472</v>
      </c>
      <c r="E119">
        <v>122</v>
      </c>
      <c r="F119">
        <v>100</v>
      </c>
      <c r="G119">
        <v>27</v>
      </c>
      <c r="H119">
        <v>12</v>
      </c>
      <c r="I119">
        <v>20</v>
      </c>
      <c r="J119">
        <v>10</v>
      </c>
      <c r="K119">
        <v>54</v>
      </c>
      <c r="L119">
        <v>126</v>
      </c>
      <c r="M119" t="s">
        <v>1129</v>
      </c>
      <c r="N119" t="s">
        <v>326</v>
      </c>
      <c r="O119">
        <v>2</v>
      </c>
      <c r="P119" t="s">
        <v>923</v>
      </c>
      <c r="Q119" t="s">
        <v>355</v>
      </c>
      <c r="R119">
        <v>5</v>
      </c>
      <c r="S119" t="s">
        <v>612</v>
      </c>
      <c r="T119" t="s">
        <v>397</v>
      </c>
      <c r="U119" s="2" t="s">
        <v>1473</v>
      </c>
      <c r="V119" s="2" t="s">
        <v>1280</v>
      </c>
      <c r="W119">
        <v>7.5985401459854023</v>
      </c>
      <c r="X119" t="s">
        <v>1121</v>
      </c>
    </row>
    <row r="120" spans="1:24" ht="17" x14ac:dyDescent="0.2">
      <c r="A120">
        <v>5367</v>
      </c>
      <c r="B120" t="s">
        <v>1474</v>
      </c>
      <c r="C120" t="s">
        <v>1475</v>
      </c>
      <c r="E120">
        <v>80</v>
      </c>
      <c r="F120">
        <v>105</v>
      </c>
      <c r="G120">
        <v>21</v>
      </c>
      <c r="H120">
        <v>10</v>
      </c>
      <c r="I120">
        <v>21</v>
      </c>
      <c r="J120">
        <v>9</v>
      </c>
      <c r="K120">
        <v>39</v>
      </c>
      <c r="L120">
        <v>100</v>
      </c>
      <c r="M120" t="s">
        <v>1129</v>
      </c>
      <c r="N120" t="s">
        <v>326</v>
      </c>
      <c r="O120">
        <v>2</v>
      </c>
      <c r="P120" t="s">
        <v>925</v>
      </c>
      <c r="Q120" t="s">
        <v>344</v>
      </c>
      <c r="R120">
        <v>5</v>
      </c>
      <c r="S120" t="s">
        <v>926</v>
      </c>
      <c r="T120" t="s">
        <v>397</v>
      </c>
      <c r="U120" s="2" t="s">
        <v>1476</v>
      </c>
      <c r="V120" s="2" t="s">
        <v>1477</v>
      </c>
      <c r="W120">
        <v>8.0748175182481763</v>
      </c>
      <c r="X120" t="s">
        <v>1121</v>
      </c>
    </row>
    <row r="121" spans="1:24" ht="17" x14ac:dyDescent="0.2">
      <c r="A121">
        <v>5369</v>
      </c>
      <c r="B121" t="s">
        <v>1478</v>
      </c>
      <c r="E121">
        <v>107</v>
      </c>
      <c r="F121">
        <v>93</v>
      </c>
      <c r="G121">
        <v>13</v>
      </c>
      <c r="H121">
        <v>8</v>
      </c>
      <c r="I121">
        <v>19</v>
      </c>
      <c r="J121">
        <v>9</v>
      </c>
      <c r="K121">
        <v>35</v>
      </c>
      <c r="L121">
        <v>109</v>
      </c>
      <c r="M121" t="s">
        <v>1129</v>
      </c>
      <c r="N121" t="s">
        <v>326</v>
      </c>
      <c r="O121">
        <v>2</v>
      </c>
      <c r="P121" t="s">
        <v>928</v>
      </c>
      <c r="Q121" t="s">
        <v>355</v>
      </c>
      <c r="R121">
        <v>3</v>
      </c>
      <c r="S121" t="s">
        <v>376</v>
      </c>
      <c r="T121" t="s">
        <v>406</v>
      </c>
      <c r="U121" s="2" t="s">
        <v>1479</v>
      </c>
      <c r="V121" s="2" t="s">
        <v>1153</v>
      </c>
      <c r="W121">
        <v>7.0882956878850099</v>
      </c>
      <c r="X121" t="s">
        <v>1121</v>
      </c>
    </row>
    <row r="122" spans="1:24" ht="17" x14ac:dyDescent="0.2">
      <c r="A122">
        <v>5370</v>
      </c>
      <c r="B122" t="s">
        <v>1480</v>
      </c>
      <c r="E122">
        <v>87</v>
      </c>
      <c r="F122">
        <v>104</v>
      </c>
      <c r="G122">
        <v>16</v>
      </c>
      <c r="H122">
        <v>9</v>
      </c>
      <c r="I122">
        <v>24</v>
      </c>
      <c r="J122">
        <v>12</v>
      </c>
      <c r="K122">
        <v>36</v>
      </c>
      <c r="L122">
        <v>108</v>
      </c>
      <c r="M122" t="s">
        <v>1129</v>
      </c>
      <c r="N122" t="s">
        <v>326</v>
      </c>
      <c r="O122">
        <v>2</v>
      </c>
      <c r="P122" t="s">
        <v>929</v>
      </c>
      <c r="Q122" t="s">
        <v>355</v>
      </c>
      <c r="R122">
        <v>5</v>
      </c>
      <c r="S122" t="s">
        <v>930</v>
      </c>
      <c r="T122" t="s">
        <v>406</v>
      </c>
      <c r="U122" s="2" t="s">
        <v>1481</v>
      </c>
      <c r="V122" s="2" t="s">
        <v>1482</v>
      </c>
      <c r="W122">
        <v>7.1019849418206711</v>
      </c>
      <c r="X122" t="s">
        <v>1121</v>
      </c>
    </row>
    <row r="123" spans="1:24" ht="17" x14ac:dyDescent="0.2">
      <c r="A123">
        <v>5371</v>
      </c>
      <c r="B123" t="s">
        <v>1483</v>
      </c>
      <c r="D123" t="s">
        <v>1128</v>
      </c>
      <c r="E123">
        <v>114</v>
      </c>
      <c r="F123">
        <v>90</v>
      </c>
      <c r="G123">
        <v>21</v>
      </c>
      <c r="H123">
        <v>10</v>
      </c>
      <c r="I123">
        <v>24</v>
      </c>
      <c r="J123">
        <v>12</v>
      </c>
      <c r="K123">
        <v>26</v>
      </c>
      <c r="L123">
        <v>96</v>
      </c>
      <c r="M123" t="s">
        <v>1128</v>
      </c>
      <c r="N123" t="s">
        <v>326</v>
      </c>
      <c r="O123">
        <v>2</v>
      </c>
      <c r="P123" t="s">
        <v>932</v>
      </c>
      <c r="Q123" t="s">
        <v>355</v>
      </c>
      <c r="R123" t="s">
        <v>326</v>
      </c>
      <c r="S123" t="s">
        <v>933</v>
      </c>
      <c r="T123" t="s">
        <v>406</v>
      </c>
      <c r="U123" s="2" t="s">
        <v>1484</v>
      </c>
      <c r="V123" s="2" t="s">
        <v>1485</v>
      </c>
      <c r="W123">
        <v>7.1074606433949352</v>
      </c>
      <c r="X123" t="s">
        <v>326</v>
      </c>
    </row>
    <row r="124" spans="1:24" ht="17" x14ac:dyDescent="0.2">
      <c r="A124">
        <v>5374</v>
      </c>
      <c r="B124" t="s">
        <v>1486</v>
      </c>
      <c r="E124">
        <v>110</v>
      </c>
      <c r="F124">
        <v>81</v>
      </c>
      <c r="G124">
        <v>15</v>
      </c>
      <c r="H124">
        <v>6</v>
      </c>
      <c r="I124">
        <v>20</v>
      </c>
      <c r="J124">
        <v>8</v>
      </c>
      <c r="K124">
        <v>35</v>
      </c>
      <c r="L124">
        <v>93</v>
      </c>
      <c r="M124" t="s">
        <v>1129</v>
      </c>
      <c r="N124" t="s">
        <v>326</v>
      </c>
      <c r="O124">
        <v>2</v>
      </c>
      <c r="P124" t="s">
        <v>937</v>
      </c>
      <c r="Q124" t="s">
        <v>355</v>
      </c>
      <c r="R124">
        <v>4</v>
      </c>
      <c r="S124" t="s">
        <v>494</v>
      </c>
      <c r="T124" t="s">
        <v>397</v>
      </c>
      <c r="U124" s="2" t="s">
        <v>1487</v>
      </c>
      <c r="V124" s="2" t="s">
        <v>1223</v>
      </c>
      <c r="W124">
        <v>8.1596715328467155</v>
      </c>
      <c r="X124" t="s">
        <v>1121</v>
      </c>
    </row>
    <row r="125" spans="1:24" ht="17" x14ac:dyDescent="0.2">
      <c r="A125">
        <v>5376</v>
      </c>
      <c r="B125" t="s">
        <v>1488</v>
      </c>
      <c r="D125" t="s">
        <v>1489</v>
      </c>
      <c r="E125">
        <v>80</v>
      </c>
      <c r="F125">
        <v>79</v>
      </c>
      <c r="G125">
        <v>15</v>
      </c>
      <c r="H125">
        <v>6</v>
      </c>
      <c r="I125">
        <v>8</v>
      </c>
      <c r="J125">
        <v>3</v>
      </c>
      <c r="K125">
        <v>42</v>
      </c>
      <c r="L125">
        <v>100</v>
      </c>
      <c r="M125" t="s">
        <v>1129</v>
      </c>
      <c r="N125" t="s">
        <v>326</v>
      </c>
      <c r="O125">
        <v>2</v>
      </c>
      <c r="P125" t="s">
        <v>939</v>
      </c>
      <c r="Q125" t="s">
        <v>355</v>
      </c>
      <c r="R125">
        <v>5</v>
      </c>
      <c r="S125" t="s">
        <v>940</v>
      </c>
      <c r="T125" t="s">
        <v>397</v>
      </c>
      <c r="U125" s="2" t="s">
        <v>1490</v>
      </c>
      <c r="V125" s="2" t="s">
        <v>1491</v>
      </c>
      <c r="W125">
        <v>8.1569343065693438</v>
      </c>
      <c r="X125" t="s">
        <v>1121</v>
      </c>
    </row>
    <row r="126" spans="1:24" ht="17" x14ac:dyDescent="0.2">
      <c r="A126">
        <v>5378</v>
      </c>
      <c r="B126" t="s">
        <v>1492</v>
      </c>
      <c r="E126">
        <v>118</v>
      </c>
      <c r="F126">
        <v>92</v>
      </c>
      <c r="G126">
        <v>22</v>
      </c>
      <c r="H126">
        <v>11</v>
      </c>
      <c r="I126">
        <v>20</v>
      </c>
      <c r="J126">
        <v>10</v>
      </c>
      <c r="K126">
        <v>39</v>
      </c>
      <c r="L126">
        <v>112</v>
      </c>
      <c r="M126" t="s">
        <v>1129</v>
      </c>
      <c r="N126" t="s">
        <v>326</v>
      </c>
      <c r="O126">
        <v>2</v>
      </c>
      <c r="P126" t="s">
        <v>941</v>
      </c>
      <c r="Q126" t="s">
        <v>344</v>
      </c>
      <c r="R126">
        <v>4</v>
      </c>
      <c r="S126" t="s">
        <v>942</v>
      </c>
      <c r="T126" t="s">
        <v>406</v>
      </c>
      <c r="U126" s="2" t="s">
        <v>1493</v>
      </c>
      <c r="V126" s="2" t="s">
        <v>1494</v>
      </c>
      <c r="W126">
        <v>7.2509124087591248</v>
      </c>
      <c r="X126" t="s">
        <v>1121</v>
      </c>
    </row>
    <row r="127" spans="1:24" ht="17" x14ac:dyDescent="0.2">
      <c r="A127">
        <v>5379</v>
      </c>
      <c r="B127" t="s">
        <v>1495</v>
      </c>
      <c r="E127">
        <v>110</v>
      </c>
      <c r="F127">
        <v>89</v>
      </c>
      <c r="G127">
        <v>23</v>
      </c>
      <c r="H127">
        <v>11</v>
      </c>
      <c r="I127">
        <v>13</v>
      </c>
      <c r="J127">
        <v>6</v>
      </c>
      <c r="K127">
        <v>37</v>
      </c>
      <c r="L127">
        <v>110</v>
      </c>
      <c r="M127" t="s">
        <v>1129</v>
      </c>
      <c r="N127" t="s">
        <v>326</v>
      </c>
      <c r="O127">
        <v>2</v>
      </c>
      <c r="P127" t="s">
        <v>943</v>
      </c>
      <c r="Q127" t="s">
        <v>344</v>
      </c>
      <c r="R127">
        <v>5</v>
      </c>
      <c r="S127" t="s">
        <v>944</v>
      </c>
      <c r="T127" t="s">
        <v>406</v>
      </c>
      <c r="U127" s="2" t="s">
        <v>1496</v>
      </c>
      <c r="V127" s="2" t="s">
        <v>1497</v>
      </c>
      <c r="W127">
        <v>7.1687956204379564</v>
      </c>
      <c r="X127" t="s">
        <v>1121</v>
      </c>
    </row>
    <row r="128" spans="1:24" ht="17" x14ac:dyDescent="0.2">
      <c r="A128">
        <v>5386</v>
      </c>
      <c r="B128" t="s">
        <v>1498</v>
      </c>
      <c r="D128" t="s">
        <v>1128</v>
      </c>
      <c r="E128">
        <v>76</v>
      </c>
      <c r="F128">
        <v>89</v>
      </c>
      <c r="G128">
        <v>17</v>
      </c>
      <c r="H128">
        <v>9</v>
      </c>
      <c r="I128">
        <v>17</v>
      </c>
      <c r="J128">
        <v>8</v>
      </c>
      <c r="K128">
        <v>44</v>
      </c>
      <c r="L128">
        <v>122</v>
      </c>
      <c r="M128" t="s">
        <v>1128</v>
      </c>
      <c r="N128" t="s">
        <v>326</v>
      </c>
      <c r="O128">
        <v>2</v>
      </c>
      <c r="P128" t="s">
        <v>948</v>
      </c>
      <c r="Q128" t="s">
        <v>355</v>
      </c>
      <c r="R128">
        <v>5</v>
      </c>
      <c r="S128" t="s">
        <v>949</v>
      </c>
      <c r="T128" t="s">
        <v>406</v>
      </c>
      <c r="U128" s="2" t="s">
        <v>1499</v>
      </c>
      <c r="V128" s="2" t="s">
        <v>1500</v>
      </c>
      <c r="W128">
        <v>7.0444900752908968</v>
      </c>
      <c r="X128" t="s">
        <v>1121</v>
      </c>
    </row>
    <row r="129" spans="1:24" ht="17" x14ac:dyDescent="0.2">
      <c r="A129">
        <v>5388</v>
      </c>
      <c r="B129" t="s">
        <v>1501</v>
      </c>
      <c r="E129">
        <v>87</v>
      </c>
      <c r="F129">
        <v>98</v>
      </c>
      <c r="G129">
        <v>25</v>
      </c>
      <c r="H129">
        <v>12</v>
      </c>
      <c r="I129">
        <v>19</v>
      </c>
      <c r="J129">
        <v>9</v>
      </c>
      <c r="K129">
        <v>36</v>
      </c>
      <c r="L129">
        <v>110</v>
      </c>
      <c r="M129" t="s">
        <v>1129</v>
      </c>
      <c r="N129" t="s">
        <v>326</v>
      </c>
      <c r="O129">
        <v>2</v>
      </c>
      <c r="P129" t="s">
        <v>950</v>
      </c>
      <c r="Q129" t="s">
        <v>355</v>
      </c>
      <c r="R129">
        <v>5</v>
      </c>
      <c r="S129" t="s">
        <v>951</v>
      </c>
      <c r="T129" t="s">
        <v>406</v>
      </c>
      <c r="U129" s="2" t="s">
        <v>1502</v>
      </c>
      <c r="V129" s="2" t="s">
        <v>1503</v>
      </c>
      <c r="W129">
        <v>7.1786447638603699</v>
      </c>
      <c r="X129" t="s">
        <v>1121</v>
      </c>
    </row>
    <row r="130" spans="1:24" ht="17" x14ac:dyDescent="0.2">
      <c r="A130">
        <v>5389</v>
      </c>
      <c r="B130" t="s">
        <v>1504</v>
      </c>
      <c r="E130">
        <v>105</v>
      </c>
      <c r="F130">
        <v>93</v>
      </c>
      <c r="G130">
        <v>18</v>
      </c>
      <c r="H130">
        <v>9</v>
      </c>
      <c r="I130">
        <v>18</v>
      </c>
      <c r="J130">
        <v>9</v>
      </c>
      <c r="K130">
        <v>32</v>
      </c>
      <c r="L130">
        <v>102</v>
      </c>
      <c r="M130" t="s">
        <v>1129</v>
      </c>
      <c r="N130" t="s">
        <v>326</v>
      </c>
      <c r="O130">
        <v>2</v>
      </c>
      <c r="P130" t="s">
        <v>953</v>
      </c>
      <c r="Q130" t="s">
        <v>344</v>
      </c>
      <c r="R130">
        <v>5</v>
      </c>
      <c r="S130" t="s">
        <v>954</v>
      </c>
      <c r="T130" t="s">
        <v>406</v>
      </c>
      <c r="U130" s="2" t="s">
        <v>1505</v>
      </c>
      <c r="V130" s="2" t="s">
        <v>1506</v>
      </c>
      <c r="W130">
        <v>7.1813826146475019</v>
      </c>
      <c r="X130" t="s">
        <v>1121</v>
      </c>
    </row>
    <row r="131" spans="1:24" ht="17" x14ac:dyDescent="0.2">
      <c r="A131">
        <v>5391</v>
      </c>
      <c r="B131" t="s">
        <v>1507</v>
      </c>
      <c r="E131">
        <v>81</v>
      </c>
      <c r="F131">
        <v>84</v>
      </c>
      <c r="G131">
        <v>19</v>
      </c>
      <c r="H131">
        <v>10</v>
      </c>
      <c r="I131">
        <v>13</v>
      </c>
      <c r="J131">
        <v>6</v>
      </c>
      <c r="K131">
        <v>32</v>
      </c>
      <c r="L131">
        <v>105</v>
      </c>
      <c r="M131" t="s">
        <v>1129</v>
      </c>
      <c r="N131" t="s">
        <v>326</v>
      </c>
      <c r="O131">
        <v>2</v>
      </c>
      <c r="P131" t="s">
        <v>956</v>
      </c>
      <c r="Q131" t="s">
        <v>344</v>
      </c>
      <c r="R131">
        <v>5</v>
      </c>
      <c r="S131" t="s">
        <v>957</v>
      </c>
      <c r="T131" t="s">
        <v>406</v>
      </c>
      <c r="U131" s="2" t="s">
        <v>1508</v>
      </c>
      <c r="V131" s="2" t="s">
        <v>1509</v>
      </c>
      <c r="W131">
        <v>7.1074606433949352</v>
      </c>
      <c r="X131" t="s">
        <v>1121</v>
      </c>
    </row>
    <row r="132" spans="1:24" ht="17" x14ac:dyDescent="0.2">
      <c r="A132">
        <v>5393</v>
      </c>
      <c r="B132" t="s">
        <v>1510</v>
      </c>
      <c r="D132" t="s">
        <v>1174</v>
      </c>
      <c r="E132">
        <v>87</v>
      </c>
      <c r="F132">
        <v>95</v>
      </c>
      <c r="G132">
        <v>17</v>
      </c>
      <c r="H132">
        <v>9</v>
      </c>
      <c r="I132">
        <v>21</v>
      </c>
      <c r="J132">
        <v>10</v>
      </c>
      <c r="K132">
        <v>34</v>
      </c>
      <c r="L132">
        <v>107</v>
      </c>
      <c r="M132" t="s">
        <v>1129</v>
      </c>
      <c r="N132" t="s">
        <v>326</v>
      </c>
      <c r="O132">
        <v>2</v>
      </c>
      <c r="P132" t="s">
        <v>692</v>
      </c>
      <c r="Q132" t="s">
        <v>344</v>
      </c>
      <c r="R132" t="s">
        <v>326</v>
      </c>
      <c r="S132" t="s">
        <v>958</v>
      </c>
      <c r="T132" t="s">
        <v>406</v>
      </c>
      <c r="U132" s="2" t="s">
        <v>1332</v>
      </c>
      <c r="V132" s="2" t="s">
        <v>1511</v>
      </c>
      <c r="W132">
        <v>7.1485284052019162</v>
      </c>
      <c r="X132" t="s">
        <v>326</v>
      </c>
    </row>
    <row r="133" spans="1:24" ht="17" x14ac:dyDescent="0.2">
      <c r="A133">
        <v>5395</v>
      </c>
      <c r="B133" t="s">
        <v>1512</v>
      </c>
      <c r="D133" t="s">
        <v>1174</v>
      </c>
      <c r="E133">
        <v>76</v>
      </c>
      <c r="F133">
        <v>95</v>
      </c>
      <c r="G133">
        <v>14</v>
      </c>
      <c r="H133">
        <v>8</v>
      </c>
      <c r="I133">
        <v>15</v>
      </c>
      <c r="J133">
        <v>7</v>
      </c>
      <c r="K133">
        <v>39</v>
      </c>
      <c r="L133">
        <v>111</v>
      </c>
      <c r="M133" t="s">
        <v>1129</v>
      </c>
      <c r="N133" t="s">
        <v>326</v>
      </c>
      <c r="O133">
        <v>2</v>
      </c>
      <c r="P133" t="s">
        <v>384</v>
      </c>
      <c r="Q133" t="s">
        <v>355</v>
      </c>
      <c r="R133" t="s">
        <v>326</v>
      </c>
      <c r="S133" t="s">
        <v>409</v>
      </c>
      <c r="T133" t="s">
        <v>406</v>
      </c>
      <c r="U133" s="2" t="s">
        <v>1158</v>
      </c>
      <c r="V133" s="2" t="s">
        <v>1172</v>
      </c>
      <c r="W133">
        <v>7.3620807665982202</v>
      </c>
      <c r="X133" t="s">
        <v>326</v>
      </c>
    </row>
    <row r="134" spans="1:24" ht="17" x14ac:dyDescent="0.2">
      <c r="A134">
        <v>5398</v>
      </c>
      <c r="B134" t="s">
        <v>1513</v>
      </c>
      <c r="D134" t="s">
        <v>1128</v>
      </c>
      <c r="E134">
        <v>87</v>
      </c>
      <c r="F134">
        <v>89</v>
      </c>
      <c r="G134">
        <v>16</v>
      </c>
      <c r="H134">
        <v>9</v>
      </c>
      <c r="I134">
        <v>10</v>
      </c>
      <c r="J134">
        <v>5</v>
      </c>
      <c r="K134">
        <v>27</v>
      </c>
      <c r="L134">
        <v>96</v>
      </c>
      <c r="M134" t="s">
        <v>1128</v>
      </c>
      <c r="N134" t="s">
        <v>326</v>
      </c>
      <c r="O134">
        <v>2</v>
      </c>
      <c r="P134" t="s">
        <v>679</v>
      </c>
      <c r="Q134" t="s">
        <v>344</v>
      </c>
      <c r="R134">
        <v>5</v>
      </c>
      <c r="S134" t="s">
        <v>960</v>
      </c>
      <c r="T134" t="s">
        <v>406</v>
      </c>
      <c r="U134" s="2" t="s">
        <v>1320</v>
      </c>
      <c r="V134" s="2" t="s">
        <v>1514</v>
      </c>
      <c r="W134">
        <v>7.1266255989048597</v>
      </c>
      <c r="X134" t="s">
        <v>1121</v>
      </c>
    </row>
    <row r="135" spans="1:24" ht="17" x14ac:dyDescent="0.2">
      <c r="A135">
        <v>5400</v>
      </c>
      <c r="B135" t="s">
        <v>1515</v>
      </c>
      <c r="E135">
        <v>87</v>
      </c>
      <c r="F135">
        <v>105</v>
      </c>
      <c r="G135">
        <v>28</v>
      </c>
      <c r="H135">
        <v>13</v>
      </c>
      <c r="I135">
        <v>22</v>
      </c>
      <c r="J135">
        <v>11</v>
      </c>
      <c r="K135">
        <v>44</v>
      </c>
      <c r="L135">
        <v>122</v>
      </c>
      <c r="M135" t="s">
        <v>1129</v>
      </c>
      <c r="N135" t="s">
        <v>326</v>
      </c>
      <c r="O135">
        <v>2</v>
      </c>
      <c r="P135" t="s">
        <v>962</v>
      </c>
      <c r="Q135" t="s">
        <v>355</v>
      </c>
      <c r="R135">
        <v>5</v>
      </c>
      <c r="S135" t="s">
        <v>914</v>
      </c>
      <c r="T135" t="s">
        <v>406</v>
      </c>
      <c r="U135" s="2" t="s">
        <v>1516</v>
      </c>
      <c r="V135" s="2" t="s">
        <v>1466</v>
      </c>
      <c r="W135">
        <v>7.0800821355236137</v>
      </c>
      <c r="X135" t="s">
        <v>1121</v>
      </c>
    </row>
    <row r="136" spans="1:24" ht="17" x14ac:dyDescent="0.2">
      <c r="A136">
        <v>5404</v>
      </c>
      <c r="B136" t="s">
        <v>1517</v>
      </c>
      <c r="E136">
        <v>102</v>
      </c>
      <c r="F136">
        <v>102</v>
      </c>
      <c r="G136">
        <v>30</v>
      </c>
      <c r="H136">
        <v>15</v>
      </c>
      <c r="I136">
        <v>26</v>
      </c>
      <c r="J136">
        <v>14</v>
      </c>
      <c r="K136">
        <v>42</v>
      </c>
      <c r="L136">
        <v>118</v>
      </c>
      <c r="M136" t="s">
        <v>1129</v>
      </c>
      <c r="N136" t="s">
        <v>326</v>
      </c>
      <c r="O136">
        <v>2</v>
      </c>
      <c r="P136" t="s">
        <v>966</v>
      </c>
      <c r="Q136" t="s">
        <v>344</v>
      </c>
      <c r="R136">
        <v>5</v>
      </c>
      <c r="S136" t="s">
        <v>967</v>
      </c>
      <c r="T136" t="s">
        <v>406</v>
      </c>
      <c r="U136" s="2" t="s">
        <v>1518</v>
      </c>
      <c r="V136" s="2" t="s">
        <v>1519</v>
      </c>
      <c r="W136">
        <v>7.1791907514450868</v>
      </c>
      <c r="X136" t="s">
        <v>1121</v>
      </c>
    </row>
    <row r="137" spans="1:24" ht="17" x14ac:dyDescent="0.2">
      <c r="A137">
        <v>5405</v>
      </c>
      <c r="B137" t="s">
        <v>1520</v>
      </c>
      <c r="D137" t="s">
        <v>1521</v>
      </c>
      <c r="E137">
        <v>99</v>
      </c>
      <c r="F137">
        <v>90</v>
      </c>
      <c r="G137">
        <v>27</v>
      </c>
      <c r="H137">
        <v>13</v>
      </c>
      <c r="I137">
        <v>0</v>
      </c>
      <c r="J137">
        <v>1</v>
      </c>
      <c r="K137">
        <v>37</v>
      </c>
      <c r="L137">
        <v>111</v>
      </c>
      <c r="M137" t="s">
        <v>1129</v>
      </c>
      <c r="N137" t="s">
        <v>326</v>
      </c>
      <c r="O137">
        <v>2</v>
      </c>
      <c r="P137" t="s">
        <v>969</v>
      </c>
      <c r="Q137" t="s">
        <v>355</v>
      </c>
      <c r="R137">
        <v>5</v>
      </c>
      <c r="S137" t="s">
        <v>970</v>
      </c>
      <c r="T137" t="s">
        <v>406</v>
      </c>
      <c r="U137" s="2" t="s">
        <v>1522</v>
      </c>
      <c r="V137" s="2" t="s">
        <v>1523</v>
      </c>
      <c r="W137">
        <v>7.0965092402464069</v>
      </c>
      <c r="X137" t="s">
        <v>1121</v>
      </c>
    </row>
    <row r="138" spans="1:24" ht="17" x14ac:dyDescent="0.2">
      <c r="A138">
        <v>5406</v>
      </c>
      <c r="B138" t="s">
        <v>1524</v>
      </c>
      <c r="E138">
        <v>118</v>
      </c>
      <c r="F138">
        <v>102</v>
      </c>
      <c r="G138">
        <v>17</v>
      </c>
      <c r="H138">
        <v>9</v>
      </c>
      <c r="I138">
        <v>20</v>
      </c>
      <c r="J138">
        <v>10</v>
      </c>
      <c r="K138">
        <v>45</v>
      </c>
      <c r="L138">
        <v>124</v>
      </c>
      <c r="M138" t="s">
        <v>1129</v>
      </c>
      <c r="N138" t="s">
        <v>326</v>
      </c>
      <c r="O138">
        <v>2</v>
      </c>
      <c r="P138" t="s">
        <v>971</v>
      </c>
      <c r="Q138" t="s">
        <v>344</v>
      </c>
      <c r="R138">
        <v>4</v>
      </c>
      <c r="S138" t="s">
        <v>972</v>
      </c>
      <c r="T138" t="s">
        <v>406</v>
      </c>
      <c r="U138" s="2" t="s">
        <v>1525</v>
      </c>
      <c r="V138" s="2" t="s">
        <v>1526</v>
      </c>
      <c r="W138">
        <v>7.0362765229295006</v>
      </c>
      <c r="X138" t="s">
        <v>1121</v>
      </c>
    </row>
    <row r="139" spans="1:24" ht="17" x14ac:dyDescent="0.2">
      <c r="A139">
        <v>5409</v>
      </c>
      <c r="B139" t="s">
        <v>1527</v>
      </c>
      <c r="E139">
        <v>91</v>
      </c>
      <c r="F139">
        <v>96</v>
      </c>
      <c r="G139">
        <v>13</v>
      </c>
      <c r="H139">
        <v>7</v>
      </c>
      <c r="I139">
        <v>18</v>
      </c>
      <c r="J139">
        <v>9</v>
      </c>
      <c r="K139">
        <v>30</v>
      </c>
      <c r="L139">
        <v>95</v>
      </c>
      <c r="M139" t="s">
        <v>1129</v>
      </c>
      <c r="N139" t="s">
        <v>326</v>
      </c>
      <c r="O139">
        <v>2</v>
      </c>
      <c r="P139" t="s">
        <v>977</v>
      </c>
      <c r="Q139" t="s">
        <v>344</v>
      </c>
      <c r="R139">
        <v>5</v>
      </c>
      <c r="S139" t="s">
        <v>978</v>
      </c>
      <c r="T139" t="s">
        <v>406</v>
      </c>
      <c r="U139" s="2" t="s">
        <v>1528</v>
      </c>
      <c r="V139" s="2" t="s">
        <v>1529</v>
      </c>
      <c r="W139">
        <v>7.4661190965092405</v>
      </c>
      <c r="X139" t="s">
        <v>1121</v>
      </c>
    </row>
    <row r="140" spans="1:24" ht="17" x14ac:dyDescent="0.2">
      <c r="A140">
        <v>5414</v>
      </c>
      <c r="B140" t="s">
        <v>1530</v>
      </c>
      <c r="E140">
        <v>114</v>
      </c>
      <c r="F140">
        <v>104</v>
      </c>
      <c r="G140">
        <v>16</v>
      </c>
      <c r="H140">
        <v>9</v>
      </c>
      <c r="I140">
        <v>20</v>
      </c>
      <c r="J140">
        <v>10</v>
      </c>
      <c r="K140">
        <v>18</v>
      </c>
      <c r="L140">
        <v>83</v>
      </c>
      <c r="M140" t="s">
        <v>1129</v>
      </c>
      <c r="N140" t="s">
        <v>326</v>
      </c>
      <c r="O140">
        <v>2</v>
      </c>
      <c r="P140" t="s">
        <v>981</v>
      </c>
      <c r="Q140" t="s">
        <v>355</v>
      </c>
      <c r="R140">
        <v>5</v>
      </c>
      <c r="S140" t="s">
        <v>982</v>
      </c>
      <c r="T140" t="s">
        <v>406</v>
      </c>
      <c r="U140" s="2" t="s">
        <v>1531</v>
      </c>
      <c r="V140" s="2" t="s">
        <v>1532</v>
      </c>
      <c r="W140">
        <v>7.1266255989048597</v>
      </c>
      <c r="X140" t="s">
        <v>1121</v>
      </c>
    </row>
    <row r="141" spans="1:24" ht="17" x14ac:dyDescent="0.2">
      <c r="A141">
        <v>5417</v>
      </c>
      <c r="B141" t="s">
        <v>1533</v>
      </c>
      <c r="E141">
        <v>116</v>
      </c>
      <c r="F141">
        <v>104</v>
      </c>
      <c r="G141">
        <v>17</v>
      </c>
      <c r="H141">
        <v>9</v>
      </c>
      <c r="I141">
        <v>24</v>
      </c>
      <c r="J141">
        <v>12</v>
      </c>
      <c r="K141">
        <v>27</v>
      </c>
      <c r="L141">
        <v>97</v>
      </c>
      <c r="M141" t="s">
        <v>1129</v>
      </c>
      <c r="N141" t="s">
        <v>326</v>
      </c>
      <c r="O141">
        <v>2</v>
      </c>
      <c r="P141" t="s">
        <v>984</v>
      </c>
      <c r="Q141" t="s">
        <v>344</v>
      </c>
      <c r="R141">
        <v>5</v>
      </c>
      <c r="S141" t="s">
        <v>985</v>
      </c>
      <c r="T141" t="s">
        <v>397</v>
      </c>
      <c r="U141" s="2" t="s">
        <v>1534</v>
      </c>
      <c r="V141" s="2" t="s">
        <v>1535</v>
      </c>
      <c r="W141">
        <v>7.1019849418206711</v>
      </c>
      <c r="X141" t="s">
        <v>1121</v>
      </c>
    </row>
    <row r="142" spans="1:24" ht="17" x14ac:dyDescent="0.2">
      <c r="A142">
        <v>5430</v>
      </c>
      <c r="B142" t="s">
        <v>1536</v>
      </c>
      <c r="E142">
        <v>126</v>
      </c>
      <c r="F142">
        <v>93</v>
      </c>
      <c r="G142">
        <v>15</v>
      </c>
      <c r="H142">
        <v>7</v>
      </c>
      <c r="I142">
        <v>25</v>
      </c>
      <c r="J142">
        <v>13</v>
      </c>
      <c r="K142">
        <v>44</v>
      </c>
      <c r="L142">
        <v>108</v>
      </c>
      <c r="M142" t="s">
        <v>1129</v>
      </c>
      <c r="N142" t="s">
        <v>326</v>
      </c>
      <c r="O142">
        <v>2</v>
      </c>
      <c r="P142" t="s">
        <v>992</v>
      </c>
      <c r="Q142" t="s">
        <v>344</v>
      </c>
      <c r="R142">
        <v>5</v>
      </c>
      <c r="S142" t="s">
        <v>993</v>
      </c>
      <c r="T142" t="s">
        <v>397</v>
      </c>
      <c r="U142" s="2" t="s">
        <v>1537</v>
      </c>
      <c r="V142" s="2" t="s">
        <v>1538</v>
      </c>
      <c r="W142">
        <v>7.8640510948905114</v>
      </c>
      <c r="X142" t="s">
        <v>1121</v>
      </c>
    </row>
    <row r="143" spans="1:24" ht="17" x14ac:dyDescent="0.2">
      <c r="A143">
        <v>5435</v>
      </c>
      <c r="B143" t="s">
        <v>1539</v>
      </c>
      <c r="D143" t="s">
        <v>1540</v>
      </c>
      <c r="E143">
        <v>95</v>
      </c>
      <c r="F143">
        <v>75</v>
      </c>
      <c r="G143">
        <v>19</v>
      </c>
      <c r="H143">
        <v>8</v>
      </c>
      <c r="I143">
        <v>22</v>
      </c>
      <c r="J143">
        <v>9</v>
      </c>
      <c r="K143">
        <v>36</v>
      </c>
      <c r="L143">
        <v>94</v>
      </c>
      <c r="M143" t="s">
        <v>1128</v>
      </c>
      <c r="N143" t="s">
        <v>326</v>
      </c>
      <c r="O143">
        <v>2</v>
      </c>
      <c r="P143" t="s">
        <v>994</v>
      </c>
      <c r="Q143" t="s">
        <v>344</v>
      </c>
      <c r="R143">
        <v>5</v>
      </c>
      <c r="S143" t="s">
        <v>995</v>
      </c>
      <c r="T143" t="s">
        <v>654</v>
      </c>
      <c r="U143" s="2" t="s">
        <v>1541</v>
      </c>
      <c r="V143" s="2" t="s">
        <v>1542</v>
      </c>
      <c r="W143">
        <v>8.022810218978103</v>
      </c>
      <c r="X143" t="s">
        <v>1121</v>
      </c>
    </row>
    <row r="144" spans="1:24" ht="17" x14ac:dyDescent="0.2">
      <c r="A144">
        <v>5438</v>
      </c>
      <c r="B144" t="s">
        <v>1543</v>
      </c>
      <c r="E144">
        <v>93</v>
      </c>
      <c r="F144">
        <v>93</v>
      </c>
      <c r="G144">
        <v>21</v>
      </c>
      <c r="H144">
        <v>10</v>
      </c>
      <c r="I144">
        <v>20</v>
      </c>
      <c r="J144">
        <v>10</v>
      </c>
      <c r="K144">
        <v>39</v>
      </c>
      <c r="L144">
        <v>115</v>
      </c>
      <c r="M144" t="s">
        <v>1129</v>
      </c>
      <c r="N144" t="s">
        <v>326</v>
      </c>
      <c r="O144">
        <v>2</v>
      </c>
      <c r="P144" t="s">
        <v>980</v>
      </c>
      <c r="Q144" t="s">
        <v>355</v>
      </c>
      <c r="R144">
        <v>5</v>
      </c>
      <c r="S144" t="s">
        <v>400</v>
      </c>
      <c r="T144" t="s">
        <v>406</v>
      </c>
      <c r="U144" s="2" t="s">
        <v>1544</v>
      </c>
      <c r="V144" s="2" t="s">
        <v>1169</v>
      </c>
      <c r="W144">
        <v>7.1129363449691994</v>
      </c>
      <c r="X144" t="s">
        <v>1121</v>
      </c>
    </row>
    <row r="145" spans="1:24" ht="17" x14ac:dyDescent="0.2">
      <c r="A145">
        <v>5439</v>
      </c>
      <c r="B145" t="s">
        <v>1545</v>
      </c>
      <c r="E145">
        <v>147</v>
      </c>
      <c r="F145">
        <v>104</v>
      </c>
      <c r="G145">
        <v>17</v>
      </c>
      <c r="H145">
        <v>9</v>
      </c>
      <c r="I145">
        <v>24</v>
      </c>
      <c r="J145">
        <v>12</v>
      </c>
      <c r="K145">
        <v>42</v>
      </c>
      <c r="L145">
        <v>118</v>
      </c>
      <c r="M145" t="s">
        <v>1129</v>
      </c>
      <c r="N145" t="s">
        <v>326</v>
      </c>
      <c r="O145">
        <v>2</v>
      </c>
      <c r="P145" t="s">
        <v>997</v>
      </c>
      <c r="Q145" t="s">
        <v>355</v>
      </c>
      <c r="R145">
        <v>5</v>
      </c>
      <c r="S145" t="s">
        <v>550</v>
      </c>
      <c r="T145" t="s">
        <v>397</v>
      </c>
      <c r="U145" s="2" t="s">
        <v>1546</v>
      </c>
      <c r="V145" s="2" t="s">
        <v>1260</v>
      </c>
      <c r="W145">
        <v>7.137577002053388</v>
      </c>
      <c r="X145" t="s">
        <v>1121</v>
      </c>
    </row>
    <row r="146" spans="1:24" ht="17" x14ac:dyDescent="0.2">
      <c r="A146">
        <v>5443</v>
      </c>
      <c r="B146" t="s">
        <v>1547</v>
      </c>
      <c r="E146">
        <v>110</v>
      </c>
      <c r="F146">
        <v>96</v>
      </c>
      <c r="G146">
        <v>29</v>
      </c>
      <c r="H146">
        <v>14</v>
      </c>
      <c r="I146">
        <v>25</v>
      </c>
      <c r="J146">
        <v>13</v>
      </c>
      <c r="K146">
        <v>46</v>
      </c>
      <c r="L146">
        <v>123</v>
      </c>
      <c r="M146" t="s">
        <v>1129</v>
      </c>
      <c r="N146" t="s">
        <v>326</v>
      </c>
      <c r="O146">
        <v>2</v>
      </c>
      <c r="P146" t="s">
        <v>998</v>
      </c>
      <c r="Q146" t="s">
        <v>344</v>
      </c>
      <c r="R146">
        <v>4</v>
      </c>
      <c r="S146" t="s">
        <v>834</v>
      </c>
      <c r="T146" t="s">
        <v>397</v>
      </c>
      <c r="U146" s="2" t="s">
        <v>1548</v>
      </c>
      <c r="V146" s="2" t="s">
        <v>1414</v>
      </c>
      <c r="W146">
        <v>7.2032854209445585</v>
      </c>
      <c r="X146" t="s">
        <v>1121</v>
      </c>
    </row>
    <row r="147" spans="1:24" ht="17" x14ac:dyDescent="0.2">
      <c r="A147">
        <v>5445</v>
      </c>
      <c r="B147" t="s">
        <v>1549</v>
      </c>
      <c r="E147">
        <v>97</v>
      </c>
      <c r="F147">
        <v>85</v>
      </c>
      <c r="G147">
        <v>26</v>
      </c>
      <c r="H147">
        <v>12</v>
      </c>
      <c r="I147">
        <v>17</v>
      </c>
      <c r="J147">
        <v>8</v>
      </c>
      <c r="K147">
        <v>45</v>
      </c>
      <c r="L147">
        <v>118</v>
      </c>
      <c r="M147" t="s">
        <v>1129</v>
      </c>
      <c r="N147" t="s">
        <v>326</v>
      </c>
      <c r="O147">
        <v>2</v>
      </c>
      <c r="P147" t="s">
        <v>641</v>
      </c>
      <c r="Q147" t="s">
        <v>355</v>
      </c>
      <c r="R147">
        <v>4</v>
      </c>
      <c r="S147" t="s">
        <v>589</v>
      </c>
      <c r="T147" t="s">
        <v>397</v>
      </c>
      <c r="U147" s="2" t="s">
        <v>1295</v>
      </c>
      <c r="V147" s="2" t="s">
        <v>1272</v>
      </c>
      <c r="W147">
        <v>7.390021296014603</v>
      </c>
      <c r="X147" t="s">
        <v>1121</v>
      </c>
    </row>
    <row r="148" spans="1:24" ht="17" x14ac:dyDescent="0.2">
      <c r="A148">
        <v>5446</v>
      </c>
      <c r="B148" t="s">
        <v>1550</v>
      </c>
      <c r="D148" t="s">
        <v>1489</v>
      </c>
      <c r="E148">
        <v>99</v>
      </c>
      <c r="F148">
        <v>61</v>
      </c>
      <c r="G148">
        <v>13</v>
      </c>
      <c r="H148">
        <v>8</v>
      </c>
      <c r="I148">
        <v>20</v>
      </c>
      <c r="J148">
        <v>10</v>
      </c>
      <c r="K148">
        <v>27</v>
      </c>
      <c r="L148">
        <v>96</v>
      </c>
      <c r="M148" t="s">
        <v>1129</v>
      </c>
      <c r="N148" t="s">
        <v>326</v>
      </c>
      <c r="O148">
        <v>2</v>
      </c>
      <c r="P148" t="s">
        <v>1000</v>
      </c>
      <c r="Q148" t="s">
        <v>355</v>
      </c>
      <c r="R148">
        <v>5</v>
      </c>
      <c r="S148" t="s">
        <v>713</v>
      </c>
      <c r="T148" t="s">
        <v>326</v>
      </c>
      <c r="U148" s="2" t="s">
        <v>1551</v>
      </c>
      <c r="V148" s="2" t="s">
        <v>1552</v>
      </c>
      <c r="W148">
        <v>7.2005475701574264</v>
      </c>
      <c r="X148" t="s">
        <v>1121</v>
      </c>
    </row>
    <row r="149" spans="1:24" ht="17" x14ac:dyDescent="0.2">
      <c r="A149">
        <v>5447</v>
      </c>
      <c r="B149" t="s">
        <v>1553</v>
      </c>
      <c r="E149">
        <v>100</v>
      </c>
      <c r="F149">
        <v>98</v>
      </c>
      <c r="G149">
        <v>16</v>
      </c>
      <c r="H149">
        <v>7</v>
      </c>
      <c r="I149">
        <v>24</v>
      </c>
      <c r="J149">
        <v>10</v>
      </c>
      <c r="K149">
        <v>41</v>
      </c>
      <c r="L149">
        <v>102</v>
      </c>
      <c r="M149" t="s">
        <v>1129</v>
      </c>
      <c r="N149" t="s">
        <v>326</v>
      </c>
      <c r="O149">
        <v>2</v>
      </c>
      <c r="P149" t="s">
        <v>1001</v>
      </c>
      <c r="Q149" t="s">
        <v>344</v>
      </c>
      <c r="R149">
        <v>5</v>
      </c>
      <c r="S149" t="s">
        <v>841</v>
      </c>
      <c r="T149" t="s">
        <v>397</v>
      </c>
      <c r="U149" s="2" t="s">
        <v>1554</v>
      </c>
      <c r="V149" s="2" t="s">
        <v>1555</v>
      </c>
      <c r="W149">
        <v>8.1621539397627014</v>
      </c>
      <c r="X149" t="s">
        <v>1121</v>
      </c>
    </row>
    <row r="150" spans="1:24" ht="17" x14ac:dyDescent="0.2">
      <c r="A150">
        <v>5448</v>
      </c>
      <c r="B150" t="s">
        <v>1556</v>
      </c>
      <c r="E150">
        <v>119</v>
      </c>
      <c r="F150">
        <v>105</v>
      </c>
      <c r="G150">
        <v>24</v>
      </c>
      <c r="H150">
        <v>11</v>
      </c>
      <c r="I150">
        <v>25</v>
      </c>
      <c r="J150">
        <v>13</v>
      </c>
      <c r="K150">
        <v>31</v>
      </c>
      <c r="L150">
        <v>98</v>
      </c>
      <c r="M150" t="s">
        <v>1129</v>
      </c>
      <c r="N150" t="s">
        <v>326</v>
      </c>
      <c r="O150">
        <v>2</v>
      </c>
      <c r="P150" t="s">
        <v>1003</v>
      </c>
      <c r="Q150" t="s">
        <v>344</v>
      </c>
      <c r="R150">
        <v>4</v>
      </c>
      <c r="S150" t="s">
        <v>1004</v>
      </c>
      <c r="T150" t="s">
        <v>397</v>
      </c>
      <c r="U150" s="2" t="s">
        <v>1557</v>
      </c>
      <c r="V150" s="2" t="s">
        <v>1558</v>
      </c>
      <c r="W150">
        <v>7.4579055441478443</v>
      </c>
      <c r="X150" t="s">
        <v>1121</v>
      </c>
    </row>
    <row r="151" spans="1:24" ht="17" x14ac:dyDescent="0.2">
      <c r="A151">
        <v>5457</v>
      </c>
      <c r="B151" t="s">
        <v>1559</v>
      </c>
      <c r="E151">
        <v>108</v>
      </c>
      <c r="F151">
        <v>98</v>
      </c>
      <c r="G151">
        <v>17</v>
      </c>
      <c r="H151">
        <v>8</v>
      </c>
      <c r="I151">
        <v>24</v>
      </c>
      <c r="J151">
        <v>12</v>
      </c>
      <c r="K151">
        <v>39</v>
      </c>
      <c r="L151">
        <v>102</v>
      </c>
      <c r="M151" t="s">
        <v>1129</v>
      </c>
      <c r="N151" t="s">
        <v>326</v>
      </c>
      <c r="O151">
        <v>2</v>
      </c>
      <c r="P151" t="s">
        <v>1007</v>
      </c>
      <c r="Q151" t="s">
        <v>344</v>
      </c>
      <c r="R151">
        <v>5</v>
      </c>
      <c r="S151" t="s">
        <v>1008</v>
      </c>
      <c r="T151" t="s">
        <v>397</v>
      </c>
      <c r="U151" s="2" t="s">
        <v>1560</v>
      </c>
      <c r="V151" s="2" t="s">
        <v>1561</v>
      </c>
      <c r="W151">
        <v>7.9184666869485856</v>
      </c>
      <c r="X151" t="s">
        <v>1121</v>
      </c>
    </row>
    <row r="152" spans="1:24" ht="17" x14ac:dyDescent="0.2">
      <c r="A152">
        <v>5460</v>
      </c>
      <c r="B152" t="s">
        <v>1562</v>
      </c>
      <c r="E152">
        <v>102</v>
      </c>
      <c r="F152">
        <v>80</v>
      </c>
      <c r="G152">
        <v>22</v>
      </c>
      <c r="H152">
        <v>10</v>
      </c>
      <c r="I152">
        <v>27</v>
      </c>
      <c r="J152">
        <v>15</v>
      </c>
      <c r="K152">
        <v>35</v>
      </c>
      <c r="L152">
        <v>96</v>
      </c>
      <c r="M152" t="s">
        <v>1129</v>
      </c>
      <c r="N152" t="s">
        <v>326</v>
      </c>
      <c r="O152">
        <v>2</v>
      </c>
      <c r="P152" t="s">
        <v>1009</v>
      </c>
      <c r="Q152" t="s">
        <v>344</v>
      </c>
      <c r="R152">
        <v>5</v>
      </c>
      <c r="S152" t="s">
        <v>1010</v>
      </c>
      <c r="T152" t="s">
        <v>397</v>
      </c>
      <c r="U152" s="2" t="s">
        <v>1563</v>
      </c>
      <c r="V152" s="2" t="s">
        <v>1564</v>
      </c>
      <c r="W152">
        <v>7.9157286279282015</v>
      </c>
      <c r="X152" t="s">
        <v>1121</v>
      </c>
    </row>
    <row r="153" spans="1:24" ht="17" x14ac:dyDescent="0.2">
      <c r="A153">
        <v>5463</v>
      </c>
      <c r="B153" t="s">
        <v>1565</v>
      </c>
      <c r="D153" t="s">
        <v>1174</v>
      </c>
      <c r="E153">
        <v>87</v>
      </c>
      <c r="F153">
        <v>93</v>
      </c>
      <c r="G153">
        <v>18</v>
      </c>
      <c r="H153">
        <v>9</v>
      </c>
      <c r="I153">
        <v>24</v>
      </c>
      <c r="J153">
        <v>12</v>
      </c>
      <c r="K153">
        <v>40</v>
      </c>
      <c r="L153">
        <v>115</v>
      </c>
      <c r="M153" t="s">
        <v>1129</v>
      </c>
      <c r="N153" t="s">
        <v>326</v>
      </c>
      <c r="O153">
        <v>2</v>
      </c>
      <c r="P153" t="s">
        <v>1014</v>
      </c>
      <c r="Q153" t="s">
        <v>344</v>
      </c>
      <c r="R153" t="s">
        <v>326</v>
      </c>
      <c r="S153" t="s">
        <v>1015</v>
      </c>
      <c r="T153" t="s">
        <v>406</v>
      </c>
      <c r="U153" s="2" t="s">
        <v>1566</v>
      </c>
      <c r="V153" s="2" t="s">
        <v>1567</v>
      </c>
      <c r="W153">
        <v>7.1759069130732378</v>
      </c>
      <c r="X153" t="s">
        <v>326</v>
      </c>
    </row>
    <row r="154" spans="1:24" ht="17" x14ac:dyDescent="0.2">
      <c r="A154">
        <v>5468</v>
      </c>
      <c r="B154" t="s">
        <v>1568</v>
      </c>
      <c r="E154">
        <v>112</v>
      </c>
      <c r="F154">
        <v>86</v>
      </c>
      <c r="G154">
        <v>17</v>
      </c>
      <c r="H154">
        <v>9</v>
      </c>
      <c r="I154">
        <v>7</v>
      </c>
      <c r="J154">
        <v>3</v>
      </c>
      <c r="K154">
        <v>45</v>
      </c>
      <c r="L154">
        <v>119</v>
      </c>
      <c r="M154" t="s">
        <v>1129</v>
      </c>
      <c r="N154" t="s">
        <v>326</v>
      </c>
      <c r="O154">
        <v>2</v>
      </c>
      <c r="P154" t="s">
        <v>1017</v>
      </c>
      <c r="Q154" t="s">
        <v>355</v>
      </c>
      <c r="R154">
        <v>5</v>
      </c>
      <c r="S154" t="s">
        <v>1018</v>
      </c>
      <c r="T154" t="s">
        <v>406</v>
      </c>
      <c r="U154" s="2" t="s">
        <v>1569</v>
      </c>
      <c r="V154" s="2" t="s">
        <v>1570</v>
      </c>
      <c r="W154">
        <v>7.312799452429843</v>
      </c>
      <c r="X154" t="s">
        <v>1121</v>
      </c>
    </row>
    <row r="155" spans="1:24" ht="17" x14ac:dyDescent="0.2">
      <c r="A155">
        <v>5471</v>
      </c>
      <c r="B155" t="s">
        <v>1571</v>
      </c>
      <c r="E155">
        <v>108</v>
      </c>
      <c r="F155">
        <v>105</v>
      </c>
      <c r="G155">
        <v>22</v>
      </c>
      <c r="H155">
        <v>10</v>
      </c>
      <c r="I155">
        <v>26</v>
      </c>
      <c r="J155">
        <v>14</v>
      </c>
      <c r="K155">
        <v>37</v>
      </c>
      <c r="L155">
        <v>103</v>
      </c>
      <c r="M155" t="s">
        <v>1129</v>
      </c>
      <c r="N155" t="s">
        <v>326</v>
      </c>
      <c r="O155">
        <v>2</v>
      </c>
      <c r="P155" t="s">
        <v>566</v>
      </c>
      <c r="Q155" t="s">
        <v>344</v>
      </c>
      <c r="R155">
        <v>5</v>
      </c>
      <c r="S155" t="s">
        <v>1019</v>
      </c>
      <c r="T155" t="s">
        <v>397</v>
      </c>
      <c r="U155" s="2" t="s">
        <v>1262</v>
      </c>
      <c r="V155" s="2" t="s">
        <v>1572</v>
      </c>
      <c r="W155">
        <v>7.7070499657768652</v>
      </c>
      <c r="X155" t="s">
        <v>1121</v>
      </c>
    </row>
    <row r="156" spans="1:24" ht="17" x14ac:dyDescent="0.2">
      <c r="A156">
        <v>5472</v>
      </c>
      <c r="B156" t="s">
        <v>1573</v>
      </c>
      <c r="E156">
        <v>114</v>
      </c>
      <c r="F156">
        <v>104</v>
      </c>
      <c r="G156">
        <v>23</v>
      </c>
      <c r="H156">
        <v>10</v>
      </c>
      <c r="I156">
        <v>29</v>
      </c>
      <c r="J156">
        <v>17</v>
      </c>
      <c r="K156">
        <v>45</v>
      </c>
      <c r="L156">
        <v>111</v>
      </c>
      <c r="M156" t="s">
        <v>1129</v>
      </c>
      <c r="N156" t="s">
        <v>326</v>
      </c>
      <c r="O156">
        <v>2</v>
      </c>
      <c r="P156" t="s">
        <v>1020</v>
      </c>
      <c r="Q156" t="s">
        <v>344</v>
      </c>
      <c r="R156">
        <v>3</v>
      </c>
      <c r="S156" t="s">
        <v>1021</v>
      </c>
      <c r="T156" t="s">
        <v>397</v>
      </c>
      <c r="U156" s="2" t="s">
        <v>1574</v>
      </c>
      <c r="V156" s="2" t="s">
        <v>1575</v>
      </c>
      <c r="W156">
        <v>7.7344284736481859</v>
      </c>
      <c r="X156" t="s">
        <v>1121</v>
      </c>
    </row>
    <row r="157" spans="1:24" ht="17" x14ac:dyDescent="0.2">
      <c r="A157">
        <v>5474</v>
      </c>
      <c r="B157" t="s">
        <v>1576</v>
      </c>
      <c r="E157">
        <v>113</v>
      </c>
      <c r="F157">
        <v>102</v>
      </c>
      <c r="G157">
        <v>25</v>
      </c>
      <c r="H157">
        <v>11</v>
      </c>
      <c r="I157">
        <v>19</v>
      </c>
      <c r="J157">
        <v>9</v>
      </c>
      <c r="K157">
        <v>38</v>
      </c>
      <c r="L157">
        <v>104</v>
      </c>
      <c r="M157" t="s">
        <v>1129</v>
      </c>
      <c r="N157" t="s">
        <v>326</v>
      </c>
      <c r="O157">
        <v>2</v>
      </c>
      <c r="P157" t="s">
        <v>809</v>
      </c>
      <c r="Q157" t="s">
        <v>355</v>
      </c>
      <c r="R157">
        <v>5</v>
      </c>
      <c r="S157" t="s">
        <v>834</v>
      </c>
      <c r="T157" t="s">
        <v>397</v>
      </c>
      <c r="U157" s="2" t="s">
        <v>1577</v>
      </c>
      <c r="V157" s="2" t="s">
        <v>1414</v>
      </c>
      <c r="W157">
        <v>7.636446607849102</v>
      </c>
      <c r="X157" t="s">
        <v>1121</v>
      </c>
    </row>
    <row r="158" spans="1:24" ht="17" x14ac:dyDescent="0.2">
      <c r="A158">
        <v>5475</v>
      </c>
      <c r="B158" t="s">
        <v>1578</v>
      </c>
      <c r="E158">
        <v>118</v>
      </c>
      <c r="F158">
        <v>100</v>
      </c>
      <c r="G158">
        <v>25</v>
      </c>
      <c r="H158">
        <v>12</v>
      </c>
      <c r="I158">
        <v>24</v>
      </c>
      <c r="J158">
        <v>12</v>
      </c>
      <c r="K158">
        <v>50</v>
      </c>
      <c r="L158">
        <v>129</v>
      </c>
      <c r="M158" t="s">
        <v>1129</v>
      </c>
      <c r="N158" t="s">
        <v>326</v>
      </c>
      <c r="O158">
        <v>2</v>
      </c>
      <c r="P158" t="s">
        <v>1022</v>
      </c>
      <c r="Q158" t="s">
        <v>344</v>
      </c>
      <c r="R158">
        <v>5</v>
      </c>
      <c r="S158" t="s">
        <v>1023</v>
      </c>
      <c r="T158" t="s">
        <v>406</v>
      </c>
      <c r="U158" s="2" t="s">
        <v>1579</v>
      </c>
      <c r="V158" s="2" t="s">
        <v>1580</v>
      </c>
      <c r="W158">
        <v>7.052703627652293</v>
      </c>
      <c r="X158" t="s">
        <v>1121</v>
      </c>
    </row>
    <row r="159" spans="1:24" ht="17" x14ac:dyDescent="0.2">
      <c r="A159">
        <v>5476</v>
      </c>
      <c r="B159" t="s">
        <v>1581</v>
      </c>
      <c r="E159">
        <v>119</v>
      </c>
      <c r="F159">
        <v>85</v>
      </c>
      <c r="G159">
        <v>24</v>
      </c>
      <c r="H159">
        <v>10</v>
      </c>
      <c r="I159">
        <v>23</v>
      </c>
      <c r="J159">
        <v>10</v>
      </c>
      <c r="K159">
        <v>37</v>
      </c>
      <c r="L159">
        <v>96</v>
      </c>
      <c r="M159" t="s">
        <v>1129</v>
      </c>
      <c r="N159" t="s">
        <v>326</v>
      </c>
      <c r="O159">
        <v>2</v>
      </c>
      <c r="P159" t="s">
        <v>1024</v>
      </c>
      <c r="Q159" t="s">
        <v>355</v>
      </c>
      <c r="R159">
        <v>5</v>
      </c>
      <c r="S159" t="s">
        <v>1025</v>
      </c>
      <c r="T159" t="s">
        <v>397</v>
      </c>
      <c r="U159" s="2" t="s">
        <v>1582</v>
      </c>
      <c r="V159" s="2" t="s">
        <v>1583</v>
      </c>
      <c r="W159">
        <v>8.1813203529053844</v>
      </c>
      <c r="X159" t="s">
        <v>1121</v>
      </c>
    </row>
    <row r="160" spans="1:24" ht="17" x14ac:dyDescent="0.2">
      <c r="A160">
        <v>5478</v>
      </c>
      <c r="B160" t="s">
        <v>1584</v>
      </c>
      <c r="E160">
        <v>108</v>
      </c>
      <c r="F160">
        <v>93</v>
      </c>
      <c r="G160">
        <v>25</v>
      </c>
      <c r="H160">
        <v>11</v>
      </c>
      <c r="I160">
        <v>20</v>
      </c>
      <c r="J160">
        <v>10</v>
      </c>
      <c r="K160">
        <v>45</v>
      </c>
      <c r="L160">
        <v>115</v>
      </c>
      <c r="M160" t="s">
        <v>1129</v>
      </c>
      <c r="N160" t="s">
        <v>326</v>
      </c>
      <c r="O160">
        <v>2</v>
      </c>
      <c r="P160" t="s">
        <v>1028</v>
      </c>
      <c r="Q160" t="s">
        <v>355</v>
      </c>
      <c r="R160">
        <v>4</v>
      </c>
      <c r="S160" t="s">
        <v>895</v>
      </c>
      <c r="T160" t="s">
        <v>397</v>
      </c>
      <c r="U160" s="2" t="s">
        <v>1585</v>
      </c>
      <c r="V160" s="2" t="s">
        <v>1586</v>
      </c>
      <c r="W160">
        <v>7.617280194706419</v>
      </c>
      <c r="X160" t="s">
        <v>1121</v>
      </c>
    </row>
    <row r="161" spans="1:24" ht="17" x14ac:dyDescent="0.2">
      <c r="A161">
        <v>5479</v>
      </c>
      <c r="B161" t="s">
        <v>1587</v>
      </c>
      <c r="E161">
        <v>110</v>
      </c>
      <c r="F161">
        <v>104</v>
      </c>
      <c r="G161">
        <v>30</v>
      </c>
      <c r="H161">
        <v>15</v>
      </c>
      <c r="I161">
        <v>23</v>
      </c>
      <c r="J161">
        <v>12</v>
      </c>
      <c r="K161">
        <v>50</v>
      </c>
      <c r="L161">
        <v>122</v>
      </c>
      <c r="M161" t="s">
        <v>1129</v>
      </c>
      <c r="N161" t="s">
        <v>326</v>
      </c>
      <c r="O161">
        <v>2</v>
      </c>
      <c r="P161" t="s">
        <v>1029</v>
      </c>
      <c r="Q161" t="s">
        <v>344</v>
      </c>
      <c r="R161">
        <v>3</v>
      </c>
      <c r="S161" t="s">
        <v>924</v>
      </c>
      <c r="T161" t="s">
        <v>397</v>
      </c>
      <c r="U161" s="2" t="s">
        <v>1588</v>
      </c>
      <c r="V161" s="2" t="s">
        <v>1589</v>
      </c>
      <c r="W161">
        <v>7.4661190965092405</v>
      </c>
      <c r="X161" t="s">
        <v>1121</v>
      </c>
    </row>
    <row r="162" spans="1:24" ht="17" x14ac:dyDescent="0.2">
      <c r="A162">
        <v>5480</v>
      </c>
      <c r="B162" t="s">
        <v>1590</v>
      </c>
      <c r="D162" t="s">
        <v>1128</v>
      </c>
      <c r="E162">
        <v>95</v>
      </c>
      <c r="F162">
        <v>100</v>
      </c>
      <c r="G162">
        <v>27</v>
      </c>
      <c r="H162">
        <v>11</v>
      </c>
      <c r="I162">
        <v>23</v>
      </c>
      <c r="J162">
        <v>10</v>
      </c>
      <c r="K162">
        <v>47</v>
      </c>
      <c r="L162">
        <v>111</v>
      </c>
      <c r="M162" t="s">
        <v>1128</v>
      </c>
      <c r="N162" t="s">
        <v>326</v>
      </c>
      <c r="O162">
        <v>2</v>
      </c>
      <c r="P162" t="s">
        <v>962</v>
      </c>
      <c r="Q162" t="s">
        <v>344</v>
      </c>
      <c r="R162">
        <v>5</v>
      </c>
      <c r="S162" t="s">
        <v>1030</v>
      </c>
      <c r="T162" t="s">
        <v>397</v>
      </c>
      <c r="U162" s="2" t="s">
        <v>1516</v>
      </c>
      <c r="V162" s="2" t="s">
        <v>1591</v>
      </c>
      <c r="W162">
        <v>8.0635838150289008</v>
      </c>
      <c r="X162" t="s">
        <v>1121</v>
      </c>
    </row>
    <row r="163" spans="1:24" ht="17" x14ac:dyDescent="0.2">
      <c r="A163">
        <v>5492</v>
      </c>
      <c r="B163" t="s">
        <v>1592</v>
      </c>
      <c r="E163">
        <v>123</v>
      </c>
      <c r="F163">
        <v>98</v>
      </c>
      <c r="G163">
        <v>27</v>
      </c>
      <c r="H163">
        <v>13</v>
      </c>
      <c r="I163">
        <v>17</v>
      </c>
      <c r="J163">
        <v>8</v>
      </c>
      <c r="K163">
        <v>43</v>
      </c>
      <c r="L163">
        <v>119</v>
      </c>
      <c r="M163" t="s">
        <v>1129</v>
      </c>
      <c r="N163" t="s">
        <v>326</v>
      </c>
      <c r="O163">
        <v>2</v>
      </c>
      <c r="P163" t="s">
        <v>1033</v>
      </c>
      <c r="Q163" t="s">
        <v>344</v>
      </c>
      <c r="R163">
        <v>5</v>
      </c>
      <c r="S163" t="s">
        <v>852</v>
      </c>
      <c r="T163" t="s">
        <v>406</v>
      </c>
      <c r="U163" s="2" t="s">
        <v>1593</v>
      </c>
      <c r="V163" s="2" t="s">
        <v>1594</v>
      </c>
      <c r="W163">
        <v>7.1348391512662559</v>
      </c>
      <c r="X163" t="s">
        <v>1121</v>
      </c>
    </row>
    <row r="164" spans="1:24" ht="17" x14ac:dyDescent="0.2">
      <c r="A164">
        <v>5495</v>
      </c>
      <c r="B164" t="s">
        <v>1595</v>
      </c>
      <c r="E164">
        <v>81</v>
      </c>
      <c r="F164">
        <v>96</v>
      </c>
      <c r="G164">
        <v>18</v>
      </c>
      <c r="H164">
        <v>9</v>
      </c>
      <c r="I164">
        <v>24</v>
      </c>
      <c r="J164">
        <v>12</v>
      </c>
      <c r="K164">
        <v>41</v>
      </c>
      <c r="L164">
        <v>114</v>
      </c>
      <c r="M164" t="s">
        <v>1129</v>
      </c>
      <c r="N164" t="s">
        <v>326</v>
      </c>
      <c r="O164">
        <v>2</v>
      </c>
      <c r="P164" t="s">
        <v>1035</v>
      </c>
      <c r="Q164" t="s">
        <v>344</v>
      </c>
      <c r="R164">
        <v>4</v>
      </c>
      <c r="S164" t="s">
        <v>1036</v>
      </c>
      <c r="T164" t="s">
        <v>406</v>
      </c>
      <c r="U164" s="2" t="s">
        <v>1596</v>
      </c>
      <c r="V164" s="2" t="s">
        <v>1597</v>
      </c>
      <c r="W164">
        <v>7.2279260780287471</v>
      </c>
      <c r="X164" t="s">
        <v>1121</v>
      </c>
    </row>
    <row r="165" spans="1:24" ht="17" x14ac:dyDescent="0.2">
      <c r="A165">
        <v>5501</v>
      </c>
      <c r="B165" t="s">
        <v>1598</v>
      </c>
      <c r="E165">
        <v>76</v>
      </c>
      <c r="F165">
        <v>93</v>
      </c>
      <c r="G165">
        <v>13</v>
      </c>
      <c r="H165">
        <v>7</v>
      </c>
      <c r="I165">
        <v>14</v>
      </c>
      <c r="J165">
        <v>7</v>
      </c>
      <c r="K165">
        <v>29</v>
      </c>
      <c r="L165">
        <v>91</v>
      </c>
      <c r="M165" t="s">
        <v>1129</v>
      </c>
      <c r="N165" t="s">
        <v>326</v>
      </c>
      <c r="O165">
        <v>2</v>
      </c>
      <c r="P165" t="s">
        <v>1040</v>
      </c>
      <c r="Q165" t="s">
        <v>344</v>
      </c>
      <c r="R165">
        <v>4</v>
      </c>
      <c r="S165" t="s">
        <v>1041</v>
      </c>
      <c r="T165" t="s">
        <v>406</v>
      </c>
      <c r="U165" s="2" t="s">
        <v>1599</v>
      </c>
      <c r="V165" s="2" t="s">
        <v>1600</v>
      </c>
      <c r="W165">
        <v>7.6309704898083357</v>
      </c>
      <c r="X165" t="s">
        <v>1121</v>
      </c>
    </row>
    <row r="166" spans="1:24" ht="17" x14ac:dyDescent="0.2">
      <c r="A166">
        <v>5502</v>
      </c>
      <c r="B166" t="s">
        <v>1601</v>
      </c>
      <c r="E166">
        <v>105</v>
      </c>
      <c r="F166">
        <v>98</v>
      </c>
      <c r="G166">
        <v>16</v>
      </c>
      <c r="H166">
        <v>8</v>
      </c>
      <c r="I166">
        <v>18</v>
      </c>
      <c r="J166">
        <v>9</v>
      </c>
      <c r="K166">
        <v>35</v>
      </c>
      <c r="L166">
        <v>96</v>
      </c>
      <c r="M166" t="s">
        <v>1129</v>
      </c>
      <c r="N166" t="s">
        <v>326</v>
      </c>
      <c r="O166">
        <v>2</v>
      </c>
      <c r="P166" t="s">
        <v>861</v>
      </c>
      <c r="Q166" t="s">
        <v>344</v>
      </c>
      <c r="R166">
        <v>4</v>
      </c>
      <c r="S166" t="s">
        <v>1042</v>
      </c>
      <c r="T166" t="s">
        <v>397</v>
      </c>
      <c r="U166" s="2" t="s">
        <v>1450</v>
      </c>
      <c r="V166" s="2" t="s">
        <v>1602</v>
      </c>
      <c r="W166">
        <v>7.8281107392759353</v>
      </c>
      <c r="X166" t="s">
        <v>1121</v>
      </c>
    </row>
    <row r="167" spans="1:24" ht="17" x14ac:dyDescent="0.2">
      <c r="A167">
        <v>5503</v>
      </c>
      <c r="B167" t="s">
        <v>1603</v>
      </c>
      <c r="D167" t="s">
        <v>1604</v>
      </c>
      <c r="E167">
        <v>130</v>
      </c>
      <c r="F167">
        <v>100</v>
      </c>
      <c r="G167">
        <v>26</v>
      </c>
      <c r="H167">
        <v>10</v>
      </c>
      <c r="I167">
        <v>18</v>
      </c>
      <c r="J167">
        <v>7</v>
      </c>
      <c r="K167">
        <v>45</v>
      </c>
      <c r="L167">
        <v>109</v>
      </c>
      <c r="M167" t="s">
        <v>1129</v>
      </c>
      <c r="N167" t="s">
        <v>326</v>
      </c>
      <c r="O167">
        <v>2</v>
      </c>
      <c r="P167" t="s">
        <v>661</v>
      </c>
      <c r="Q167" t="s">
        <v>355</v>
      </c>
      <c r="R167">
        <v>2</v>
      </c>
      <c r="S167" t="s">
        <v>1043</v>
      </c>
      <c r="T167" t="s">
        <v>397</v>
      </c>
      <c r="U167" s="2" t="s">
        <v>1605</v>
      </c>
      <c r="V167" s="2" t="s">
        <v>1606</v>
      </c>
      <c r="W167">
        <v>8.0471554609066018</v>
      </c>
      <c r="X167" t="s">
        <v>1607</v>
      </c>
    </row>
    <row r="168" spans="1:24" ht="17" x14ac:dyDescent="0.2">
      <c r="A168">
        <v>5507</v>
      </c>
      <c r="B168" t="s">
        <v>1608</v>
      </c>
      <c r="E168">
        <v>76</v>
      </c>
      <c r="F168">
        <v>80</v>
      </c>
      <c r="G168">
        <v>13</v>
      </c>
      <c r="H168">
        <v>7</v>
      </c>
      <c r="I168">
        <v>13</v>
      </c>
      <c r="J168">
        <v>6</v>
      </c>
      <c r="K168">
        <v>31</v>
      </c>
      <c r="L168">
        <v>93</v>
      </c>
      <c r="M168" t="s">
        <v>1129</v>
      </c>
      <c r="N168" t="s">
        <v>326</v>
      </c>
      <c r="O168">
        <v>2</v>
      </c>
      <c r="P168" t="s">
        <v>1044</v>
      </c>
      <c r="Q168" t="s">
        <v>355</v>
      </c>
      <c r="R168">
        <v>5</v>
      </c>
      <c r="S168" t="s">
        <v>1045</v>
      </c>
      <c r="T168" t="s">
        <v>397</v>
      </c>
      <c r="U168" s="2" t="s">
        <v>1609</v>
      </c>
      <c r="V168" s="2" t="s">
        <v>1610</v>
      </c>
      <c r="W168">
        <v>7.7295406145421355</v>
      </c>
      <c r="X168" t="s">
        <v>1121</v>
      </c>
    </row>
    <row r="169" spans="1:24" ht="17" x14ac:dyDescent="0.2">
      <c r="A169">
        <v>5508</v>
      </c>
      <c r="B169" t="s">
        <v>1611</v>
      </c>
      <c r="E169">
        <v>94</v>
      </c>
      <c r="F169">
        <v>92</v>
      </c>
      <c r="G169">
        <v>14</v>
      </c>
      <c r="H169">
        <v>7</v>
      </c>
      <c r="I169">
        <v>23</v>
      </c>
      <c r="J169">
        <v>12</v>
      </c>
      <c r="K169">
        <v>33</v>
      </c>
      <c r="L169">
        <v>96</v>
      </c>
      <c r="M169" t="s">
        <v>1129</v>
      </c>
      <c r="N169" t="s">
        <v>326</v>
      </c>
      <c r="O169">
        <v>2</v>
      </c>
      <c r="P169" t="s">
        <v>1046</v>
      </c>
      <c r="Q169" t="s">
        <v>344</v>
      </c>
      <c r="R169">
        <v>5</v>
      </c>
      <c r="S169" t="s">
        <v>565</v>
      </c>
      <c r="T169" t="s">
        <v>397</v>
      </c>
      <c r="U169" s="2" t="s">
        <v>1612</v>
      </c>
      <c r="V169" s="2" t="s">
        <v>1613</v>
      </c>
      <c r="W169">
        <v>7.6528749619714027</v>
      </c>
      <c r="X169" t="s">
        <v>1121</v>
      </c>
    </row>
    <row r="170" spans="1:24" ht="17" x14ac:dyDescent="0.2">
      <c r="A170">
        <v>5510</v>
      </c>
      <c r="B170" t="s">
        <v>1614</v>
      </c>
      <c r="E170">
        <v>119</v>
      </c>
      <c r="F170">
        <v>86</v>
      </c>
      <c r="G170">
        <v>29</v>
      </c>
      <c r="H170">
        <v>13</v>
      </c>
      <c r="I170">
        <v>27</v>
      </c>
      <c r="J170">
        <v>15</v>
      </c>
      <c r="K170">
        <v>45</v>
      </c>
      <c r="L170">
        <v>115</v>
      </c>
      <c r="M170" t="s">
        <v>1129</v>
      </c>
      <c r="N170" t="s">
        <v>326</v>
      </c>
      <c r="O170">
        <v>2</v>
      </c>
      <c r="P170" t="s">
        <v>1047</v>
      </c>
      <c r="Q170" t="s">
        <v>355</v>
      </c>
      <c r="R170">
        <v>5</v>
      </c>
      <c r="S170" t="s">
        <v>1048</v>
      </c>
      <c r="T170" t="s">
        <v>406</v>
      </c>
      <c r="U170" s="2" t="s">
        <v>1615</v>
      </c>
      <c r="V170" s="2" t="s">
        <v>1616</v>
      </c>
      <c r="W170">
        <v>7.5154004106776178</v>
      </c>
      <c r="X170" t="s">
        <v>1121</v>
      </c>
    </row>
    <row r="171" spans="1:24" ht="17" x14ac:dyDescent="0.2">
      <c r="A171">
        <v>5514</v>
      </c>
      <c r="B171" t="s">
        <v>1617</v>
      </c>
      <c r="E171">
        <v>82</v>
      </c>
      <c r="F171">
        <v>89</v>
      </c>
      <c r="G171">
        <v>30</v>
      </c>
      <c r="H171">
        <v>14</v>
      </c>
      <c r="I171">
        <v>21</v>
      </c>
      <c r="J171">
        <v>10</v>
      </c>
      <c r="K171">
        <v>53</v>
      </c>
      <c r="L171">
        <v>120</v>
      </c>
      <c r="M171" t="s">
        <v>1129</v>
      </c>
      <c r="N171" t="s">
        <v>326</v>
      </c>
      <c r="O171">
        <v>2</v>
      </c>
      <c r="P171" t="s">
        <v>1051</v>
      </c>
      <c r="Q171" t="s">
        <v>344</v>
      </c>
      <c r="R171">
        <v>5</v>
      </c>
      <c r="S171" t="s">
        <v>1052</v>
      </c>
      <c r="T171" t="s">
        <v>397</v>
      </c>
      <c r="U171" s="2" t="s">
        <v>1618</v>
      </c>
      <c r="V171" s="2" t="s">
        <v>1619</v>
      </c>
      <c r="W171">
        <v>7.699421965317919</v>
      </c>
      <c r="X171" t="s">
        <v>1121</v>
      </c>
    </row>
    <row r="172" spans="1:24" ht="17" x14ac:dyDescent="0.2">
      <c r="A172">
        <v>5516</v>
      </c>
      <c r="B172" t="s">
        <v>1620</v>
      </c>
      <c r="E172">
        <v>110</v>
      </c>
      <c r="F172">
        <v>84</v>
      </c>
      <c r="G172">
        <v>15</v>
      </c>
      <c r="H172">
        <v>8</v>
      </c>
      <c r="I172">
        <v>15</v>
      </c>
      <c r="J172">
        <v>7</v>
      </c>
      <c r="K172">
        <v>34</v>
      </c>
      <c r="L172">
        <v>107</v>
      </c>
      <c r="M172" t="s">
        <v>1129</v>
      </c>
      <c r="N172" t="s">
        <v>326</v>
      </c>
      <c r="O172">
        <v>2</v>
      </c>
      <c r="P172" t="s">
        <v>1053</v>
      </c>
      <c r="Q172" t="s">
        <v>344</v>
      </c>
      <c r="R172">
        <v>5</v>
      </c>
      <c r="S172" t="s">
        <v>1054</v>
      </c>
      <c r="T172" t="s">
        <v>397</v>
      </c>
      <c r="U172" s="2" t="s">
        <v>1621</v>
      </c>
      <c r="V172" s="2" t="s">
        <v>1622</v>
      </c>
      <c r="W172">
        <v>7.14031485284052</v>
      </c>
      <c r="X172" t="s">
        <v>1121</v>
      </c>
    </row>
    <row r="173" spans="1:24" ht="17" x14ac:dyDescent="0.2">
      <c r="A173">
        <v>5519</v>
      </c>
      <c r="B173" t="s">
        <v>1623</v>
      </c>
      <c r="E173">
        <v>91</v>
      </c>
      <c r="F173">
        <v>89</v>
      </c>
      <c r="G173">
        <v>16</v>
      </c>
      <c r="H173">
        <v>9</v>
      </c>
      <c r="I173">
        <v>22</v>
      </c>
      <c r="J173">
        <v>11</v>
      </c>
      <c r="K173">
        <v>34</v>
      </c>
      <c r="L173">
        <v>105</v>
      </c>
      <c r="M173" t="s">
        <v>1129</v>
      </c>
      <c r="N173" t="s">
        <v>326</v>
      </c>
      <c r="O173">
        <v>2</v>
      </c>
      <c r="P173" t="s">
        <v>1055</v>
      </c>
      <c r="Q173" t="s">
        <v>355</v>
      </c>
      <c r="R173">
        <v>5</v>
      </c>
      <c r="S173" t="s">
        <v>1056</v>
      </c>
      <c r="T173" t="s">
        <v>397</v>
      </c>
      <c r="U173" s="2" t="s">
        <v>1624</v>
      </c>
      <c r="V173" s="2" t="s">
        <v>1625</v>
      </c>
      <c r="W173">
        <v>7.1485284052019162</v>
      </c>
      <c r="X173" t="s">
        <v>1121</v>
      </c>
    </row>
    <row r="174" spans="1:24" ht="17" x14ac:dyDescent="0.2">
      <c r="A174">
        <v>5520</v>
      </c>
      <c r="B174" t="s">
        <v>1626</v>
      </c>
      <c r="D174" t="s">
        <v>1627</v>
      </c>
      <c r="E174">
        <v>73</v>
      </c>
      <c r="F174">
        <v>50</v>
      </c>
      <c r="G174">
        <v>10</v>
      </c>
      <c r="H174">
        <v>5</v>
      </c>
      <c r="I174">
        <v>13</v>
      </c>
      <c r="J174">
        <v>5</v>
      </c>
      <c r="K174">
        <v>16</v>
      </c>
      <c r="L174">
        <v>64</v>
      </c>
      <c r="M174" t="s">
        <v>1132</v>
      </c>
      <c r="N174" t="s">
        <v>326</v>
      </c>
      <c r="O174">
        <v>2</v>
      </c>
      <c r="P174" t="s">
        <v>1057</v>
      </c>
      <c r="Q174" t="s">
        <v>355</v>
      </c>
      <c r="R174">
        <v>5</v>
      </c>
      <c r="S174" t="s">
        <v>1058</v>
      </c>
      <c r="T174" t="s">
        <v>326</v>
      </c>
      <c r="U174" s="2" t="s">
        <v>1628</v>
      </c>
      <c r="V174" s="2" t="s">
        <v>1629</v>
      </c>
      <c r="W174">
        <v>8.0745360511104352</v>
      </c>
      <c r="X174" t="s">
        <v>1121</v>
      </c>
    </row>
    <row r="175" spans="1:24" ht="17" x14ac:dyDescent="0.2">
      <c r="A175">
        <v>5524</v>
      </c>
      <c r="B175" t="s">
        <v>1630</v>
      </c>
      <c r="E175">
        <v>103</v>
      </c>
      <c r="F175">
        <v>89</v>
      </c>
      <c r="G175">
        <v>24</v>
      </c>
      <c r="H175">
        <v>10</v>
      </c>
      <c r="I175">
        <v>22</v>
      </c>
      <c r="J175">
        <v>11</v>
      </c>
      <c r="K175">
        <v>48</v>
      </c>
      <c r="L175">
        <v>112</v>
      </c>
      <c r="M175" t="s">
        <v>1129</v>
      </c>
      <c r="N175" t="s">
        <v>326</v>
      </c>
      <c r="O175">
        <v>2</v>
      </c>
      <c r="P175" t="s">
        <v>998</v>
      </c>
      <c r="Q175" t="s">
        <v>355</v>
      </c>
      <c r="R175">
        <v>5</v>
      </c>
      <c r="S175" t="s">
        <v>1059</v>
      </c>
      <c r="T175" t="s">
        <v>397</v>
      </c>
      <c r="U175" s="2" t="s">
        <v>1548</v>
      </c>
      <c r="V175" s="2" t="s">
        <v>1631</v>
      </c>
      <c r="W175">
        <v>7.9041752224503767</v>
      </c>
      <c r="X175" t="s">
        <v>1121</v>
      </c>
    </row>
    <row r="176" spans="1:24" ht="17" x14ac:dyDescent="0.2">
      <c r="A176">
        <v>5526</v>
      </c>
      <c r="B176" t="s">
        <v>1632</v>
      </c>
      <c r="D176" t="s">
        <v>1604</v>
      </c>
      <c r="E176">
        <v>125</v>
      </c>
      <c r="F176">
        <v>93</v>
      </c>
      <c r="G176">
        <v>14</v>
      </c>
      <c r="H176">
        <v>6</v>
      </c>
      <c r="I176">
        <v>23</v>
      </c>
      <c r="J176">
        <v>12</v>
      </c>
      <c r="K176">
        <v>32</v>
      </c>
      <c r="L176">
        <v>90</v>
      </c>
      <c r="M176" t="s">
        <v>1129</v>
      </c>
      <c r="N176" t="s">
        <v>326</v>
      </c>
      <c r="O176">
        <v>2</v>
      </c>
      <c r="P176" t="s">
        <v>1060</v>
      </c>
      <c r="Q176" t="s">
        <v>355</v>
      </c>
      <c r="R176">
        <v>2</v>
      </c>
      <c r="S176" t="s">
        <v>1061</v>
      </c>
      <c r="T176" t="s">
        <v>406</v>
      </c>
      <c r="U176" s="2" t="s">
        <v>1633</v>
      </c>
      <c r="V176" s="2" t="s">
        <v>1634</v>
      </c>
      <c r="W176">
        <v>7.9595375722543356</v>
      </c>
      <c r="X176" t="s">
        <v>1607</v>
      </c>
    </row>
    <row r="177" spans="1:24" ht="17" x14ac:dyDescent="0.2">
      <c r="A177">
        <v>5527</v>
      </c>
      <c r="B177" t="s">
        <v>1635</v>
      </c>
      <c r="E177">
        <v>91</v>
      </c>
      <c r="F177">
        <v>86</v>
      </c>
      <c r="G177">
        <v>25</v>
      </c>
      <c r="H177">
        <v>12</v>
      </c>
      <c r="I177">
        <v>19</v>
      </c>
      <c r="J177">
        <v>9</v>
      </c>
      <c r="K177">
        <v>49</v>
      </c>
      <c r="L177">
        <v>126</v>
      </c>
      <c r="M177" t="s">
        <v>1129</v>
      </c>
      <c r="N177" t="s">
        <v>326</v>
      </c>
      <c r="O177">
        <v>2</v>
      </c>
      <c r="P177" t="s">
        <v>1062</v>
      </c>
      <c r="Q177" t="s">
        <v>355</v>
      </c>
      <c r="R177">
        <v>5</v>
      </c>
      <c r="S177" t="s">
        <v>630</v>
      </c>
      <c r="T177" t="s">
        <v>406</v>
      </c>
      <c r="U177" s="2" t="s">
        <v>1636</v>
      </c>
      <c r="V177" s="2" t="s">
        <v>1637</v>
      </c>
      <c r="W177">
        <v>7.1162153939762698</v>
      </c>
      <c r="X177" t="s">
        <v>1121</v>
      </c>
    </row>
    <row r="178" spans="1:24" ht="17" x14ac:dyDescent="0.2">
      <c r="A178">
        <v>5536</v>
      </c>
      <c r="B178" t="s">
        <v>1638</v>
      </c>
      <c r="E178">
        <v>136</v>
      </c>
      <c r="F178">
        <v>89</v>
      </c>
      <c r="G178">
        <v>27</v>
      </c>
      <c r="H178">
        <v>13</v>
      </c>
      <c r="I178">
        <v>14</v>
      </c>
      <c r="J178">
        <v>7</v>
      </c>
      <c r="K178">
        <v>44</v>
      </c>
      <c r="L178">
        <v>116</v>
      </c>
      <c r="M178" t="s">
        <v>1129</v>
      </c>
      <c r="N178" t="s">
        <v>326</v>
      </c>
      <c r="O178">
        <v>2</v>
      </c>
      <c r="P178" t="s">
        <v>1071</v>
      </c>
      <c r="Q178" t="s">
        <v>355</v>
      </c>
      <c r="R178">
        <v>4</v>
      </c>
      <c r="S178" t="s">
        <v>1072</v>
      </c>
      <c r="T178" t="s">
        <v>406</v>
      </c>
      <c r="U178" s="2" t="s">
        <v>1639</v>
      </c>
      <c r="V178" s="2" t="s">
        <v>1640</v>
      </c>
      <c r="W178">
        <v>7.312799452429843</v>
      </c>
      <c r="X178" t="s">
        <v>1121</v>
      </c>
    </row>
    <row r="179" spans="1:24" ht="17" x14ac:dyDescent="0.2">
      <c r="A179">
        <v>5537</v>
      </c>
      <c r="B179" t="s">
        <v>1641</v>
      </c>
      <c r="E179">
        <v>119</v>
      </c>
      <c r="F179">
        <v>113</v>
      </c>
      <c r="G179">
        <v>30</v>
      </c>
      <c r="H179">
        <v>15</v>
      </c>
      <c r="I179">
        <v>23</v>
      </c>
      <c r="J179">
        <v>12</v>
      </c>
      <c r="K179">
        <v>53</v>
      </c>
      <c r="L179">
        <v>126</v>
      </c>
      <c r="M179" t="s">
        <v>1129</v>
      </c>
      <c r="N179" t="s">
        <v>326</v>
      </c>
      <c r="O179">
        <v>2</v>
      </c>
      <c r="P179" t="s">
        <v>1073</v>
      </c>
      <c r="Q179" t="s">
        <v>344</v>
      </c>
      <c r="R179">
        <v>5</v>
      </c>
      <c r="S179" t="s">
        <v>1074</v>
      </c>
      <c r="T179" t="s">
        <v>406</v>
      </c>
      <c r="U179" s="2" t="s">
        <v>1642</v>
      </c>
      <c r="V179" s="2" t="s">
        <v>1643</v>
      </c>
      <c r="W179">
        <v>7.268993839835729</v>
      </c>
      <c r="X179" t="s">
        <v>1121</v>
      </c>
    </row>
    <row r="180" spans="1:24" ht="17" x14ac:dyDescent="0.2">
      <c r="A180">
        <v>5541</v>
      </c>
      <c r="B180" t="s">
        <v>1644</v>
      </c>
      <c r="D180" t="s">
        <v>1128</v>
      </c>
      <c r="E180">
        <v>110</v>
      </c>
      <c r="F180">
        <v>84</v>
      </c>
      <c r="G180">
        <v>17</v>
      </c>
      <c r="H180">
        <v>7</v>
      </c>
      <c r="I180">
        <v>24</v>
      </c>
      <c r="J180">
        <v>10</v>
      </c>
      <c r="K180">
        <v>37</v>
      </c>
      <c r="L180">
        <v>95</v>
      </c>
      <c r="M180" t="s">
        <v>1128</v>
      </c>
      <c r="N180" t="s">
        <v>326</v>
      </c>
      <c r="O180">
        <v>2</v>
      </c>
      <c r="P180" t="s">
        <v>1075</v>
      </c>
      <c r="Q180" t="s">
        <v>355</v>
      </c>
      <c r="R180">
        <v>5</v>
      </c>
      <c r="S180" t="s">
        <v>1076</v>
      </c>
      <c r="T180" t="s">
        <v>397</v>
      </c>
      <c r="U180" s="2" t="s">
        <v>1645</v>
      </c>
      <c r="V180" s="2" t="s">
        <v>1646</v>
      </c>
      <c r="W180">
        <v>8.1292972315181018</v>
      </c>
      <c r="X180" t="s">
        <v>1121</v>
      </c>
    </row>
    <row r="181" spans="1:24" ht="17" x14ac:dyDescent="0.2">
      <c r="A181">
        <v>5543</v>
      </c>
      <c r="B181" t="s">
        <v>1647</v>
      </c>
      <c r="E181">
        <v>111</v>
      </c>
      <c r="F181">
        <v>115</v>
      </c>
      <c r="G181">
        <v>31</v>
      </c>
      <c r="H181">
        <v>14</v>
      </c>
      <c r="I181">
        <v>27</v>
      </c>
      <c r="J181">
        <v>15</v>
      </c>
      <c r="K181">
        <v>54</v>
      </c>
      <c r="L181">
        <v>123</v>
      </c>
      <c r="M181" t="s">
        <v>1129</v>
      </c>
      <c r="N181" t="s">
        <v>326</v>
      </c>
      <c r="O181">
        <v>2</v>
      </c>
      <c r="P181" t="s">
        <v>1051</v>
      </c>
      <c r="Q181" t="s">
        <v>344</v>
      </c>
      <c r="R181">
        <v>5</v>
      </c>
      <c r="S181" t="s">
        <v>501</v>
      </c>
      <c r="T181" t="s">
        <v>397</v>
      </c>
      <c r="U181" s="2" t="s">
        <v>1618</v>
      </c>
      <c r="V181" s="2" t="s">
        <v>1648</v>
      </c>
      <c r="W181">
        <v>7.7459689686644353</v>
      </c>
      <c r="X181" t="s">
        <v>1121</v>
      </c>
    </row>
    <row r="182" spans="1:24" ht="17" x14ac:dyDescent="0.2">
      <c r="A182">
        <v>5544</v>
      </c>
      <c r="B182" t="s">
        <v>1649</v>
      </c>
      <c r="E182">
        <v>79</v>
      </c>
      <c r="F182">
        <v>82</v>
      </c>
      <c r="G182">
        <v>18</v>
      </c>
      <c r="H182">
        <v>9</v>
      </c>
      <c r="I182">
        <v>19</v>
      </c>
      <c r="J182">
        <v>9</v>
      </c>
      <c r="K182">
        <v>38</v>
      </c>
      <c r="L182">
        <v>108</v>
      </c>
      <c r="M182" t="s">
        <v>1129</v>
      </c>
      <c r="N182" t="s">
        <v>326</v>
      </c>
      <c r="O182">
        <v>2</v>
      </c>
      <c r="P182" t="s">
        <v>1077</v>
      </c>
      <c r="Q182" t="s">
        <v>344</v>
      </c>
      <c r="R182">
        <v>4</v>
      </c>
      <c r="S182" t="s">
        <v>1078</v>
      </c>
      <c r="T182" t="s">
        <v>406</v>
      </c>
      <c r="U182" s="2" t="s">
        <v>1650</v>
      </c>
      <c r="V182" s="2" t="s">
        <v>1651</v>
      </c>
      <c r="W182">
        <v>7.2914511712808032</v>
      </c>
      <c r="X182" t="s">
        <v>1121</v>
      </c>
    </row>
    <row r="183" spans="1:24" ht="17" x14ac:dyDescent="0.2">
      <c r="A183">
        <v>5550</v>
      </c>
      <c r="B183" t="s">
        <v>1652</v>
      </c>
      <c r="E183">
        <v>144</v>
      </c>
      <c r="F183">
        <v>115</v>
      </c>
      <c r="G183">
        <v>32</v>
      </c>
      <c r="H183">
        <v>16</v>
      </c>
      <c r="I183">
        <v>32</v>
      </c>
      <c r="J183">
        <v>19</v>
      </c>
      <c r="K183">
        <v>63</v>
      </c>
      <c r="L183">
        <v>139</v>
      </c>
      <c r="M183" t="s">
        <v>1129</v>
      </c>
      <c r="N183" t="s">
        <v>326</v>
      </c>
      <c r="O183">
        <v>2</v>
      </c>
      <c r="P183" t="s">
        <v>1081</v>
      </c>
      <c r="Q183" t="s">
        <v>355</v>
      </c>
      <c r="R183">
        <v>5</v>
      </c>
      <c r="S183" t="s">
        <v>1068</v>
      </c>
      <c r="T183" t="s">
        <v>406</v>
      </c>
      <c r="U183" s="2" t="s">
        <v>1653</v>
      </c>
      <c r="V183" s="2" t="s">
        <v>1654</v>
      </c>
      <c r="W183">
        <v>7.1868583162217661</v>
      </c>
      <c r="X183" t="s">
        <v>1121</v>
      </c>
    </row>
    <row r="184" spans="1:24" ht="17" x14ac:dyDescent="0.2">
      <c r="A184">
        <v>5553</v>
      </c>
      <c r="B184" t="s">
        <v>1655</v>
      </c>
      <c r="E184">
        <v>118</v>
      </c>
      <c r="F184">
        <v>117</v>
      </c>
      <c r="G184">
        <v>32</v>
      </c>
      <c r="H184">
        <v>14</v>
      </c>
      <c r="I184">
        <v>25</v>
      </c>
      <c r="J184">
        <v>11</v>
      </c>
      <c r="K184">
        <v>59</v>
      </c>
      <c r="L184">
        <v>124</v>
      </c>
      <c r="M184" t="s">
        <v>1129</v>
      </c>
      <c r="N184" t="s">
        <v>326</v>
      </c>
      <c r="O184">
        <v>2</v>
      </c>
      <c r="P184" t="s">
        <v>777</v>
      </c>
      <c r="Q184" t="s">
        <v>344</v>
      </c>
      <c r="R184">
        <v>5</v>
      </c>
      <c r="S184" t="s">
        <v>613</v>
      </c>
      <c r="T184" t="s">
        <v>397</v>
      </c>
      <c r="U184" s="2" t="s">
        <v>1656</v>
      </c>
      <c r="V184" s="2" t="s">
        <v>1657</v>
      </c>
      <c r="W184">
        <v>8.2634621235168844</v>
      </c>
      <c r="X184" t="s">
        <v>1121</v>
      </c>
    </row>
    <row r="185" spans="1:24" ht="17" x14ac:dyDescent="0.2">
      <c r="A185">
        <v>5555</v>
      </c>
      <c r="B185" t="s">
        <v>1658</v>
      </c>
      <c r="E185">
        <v>85</v>
      </c>
      <c r="F185">
        <v>118</v>
      </c>
      <c r="G185">
        <v>17</v>
      </c>
      <c r="H185">
        <v>8</v>
      </c>
      <c r="I185">
        <v>27</v>
      </c>
      <c r="J185">
        <v>15</v>
      </c>
      <c r="K185">
        <v>41</v>
      </c>
      <c r="L185">
        <v>110</v>
      </c>
      <c r="M185" t="s">
        <v>1129</v>
      </c>
      <c r="N185" t="s">
        <v>326</v>
      </c>
      <c r="O185">
        <v>2</v>
      </c>
      <c r="P185" t="s">
        <v>1084</v>
      </c>
      <c r="Q185" t="s">
        <v>355</v>
      </c>
      <c r="R185">
        <v>4</v>
      </c>
      <c r="S185" t="s">
        <v>1085</v>
      </c>
      <c r="T185" t="s">
        <v>406</v>
      </c>
      <c r="U185" s="2" t="s">
        <v>1659</v>
      </c>
      <c r="V185" s="2" t="s">
        <v>1660</v>
      </c>
      <c r="W185">
        <v>7.4168377823408624</v>
      </c>
      <c r="X185" t="s">
        <v>1121</v>
      </c>
    </row>
    <row r="186" spans="1:24" ht="17" x14ac:dyDescent="0.2">
      <c r="A186">
        <v>5556</v>
      </c>
      <c r="B186" t="s">
        <v>1661</v>
      </c>
      <c r="E186">
        <v>113</v>
      </c>
      <c r="F186">
        <v>105</v>
      </c>
      <c r="G186">
        <v>17</v>
      </c>
      <c r="H186">
        <v>8</v>
      </c>
      <c r="I186">
        <v>27</v>
      </c>
      <c r="J186">
        <v>15</v>
      </c>
      <c r="K186">
        <v>36</v>
      </c>
      <c r="L186">
        <v>105</v>
      </c>
      <c r="M186" t="s">
        <v>1129</v>
      </c>
      <c r="N186" t="s">
        <v>326</v>
      </c>
      <c r="O186">
        <v>2</v>
      </c>
      <c r="P186" t="s">
        <v>1086</v>
      </c>
      <c r="Q186" t="s">
        <v>355</v>
      </c>
      <c r="R186">
        <v>4</v>
      </c>
      <c r="S186" t="s">
        <v>1087</v>
      </c>
      <c r="T186" t="s">
        <v>326</v>
      </c>
      <c r="U186" s="2" t="s">
        <v>1662</v>
      </c>
      <c r="V186" s="2" t="s">
        <v>1663</v>
      </c>
      <c r="W186">
        <v>7.4174018862184363</v>
      </c>
      <c r="X186" t="s">
        <v>1121</v>
      </c>
    </row>
    <row r="187" spans="1:24" ht="17" x14ac:dyDescent="0.2">
      <c r="A187">
        <v>5558</v>
      </c>
      <c r="B187" t="s">
        <v>1664</v>
      </c>
      <c r="E187">
        <v>110</v>
      </c>
      <c r="F187">
        <v>113</v>
      </c>
      <c r="G187">
        <v>30</v>
      </c>
      <c r="H187">
        <v>15</v>
      </c>
      <c r="I187">
        <v>21</v>
      </c>
      <c r="J187">
        <v>10</v>
      </c>
      <c r="K187">
        <v>66</v>
      </c>
      <c r="L187">
        <v>144</v>
      </c>
      <c r="M187" t="s">
        <v>1129</v>
      </c>
      <c r="N187" t="s">
        <v>326</v>
      </c>
      <c r="O187">
        <v>2</v>
      </c>
      <c r="P187" t="s">
        <v>1088</v>
      </c>
      <c r="Q187" t="s">
        <v>344</v>
      </c>
      <c r="R187">
        <v>3</v>
      </c>
      <c r="S187" t="s">
        <v>1089</v>
      </c>
      <c r="T187" t="s">
        <v>406</v>
      </c>
      <c r="U187" s="2" t="s">
        <v>1665</v>
      </c>
      <c r="V187" s="2" t="s">
        <v>1666</v>
      </c>
      <c r="W187">
        <v>7.0417522245037647</v>
      </c>
      <c r="X187" t="s">
        <v>1121</v>
      </c>
    </row>
    <row r="188" spans="1:24" ht="17" x14ac:dyDescent="0.2">
      <c r="A188">
        <v>5560</v>
      </c>
      <c r="B188" t="s">
        <v>1667</v>
      </c>
      <c r="E188">
        <v>74</v>
      </c>
      <c r="F188">
        <v>125</v>
      </c>
      <c r="G188">
        <v>26</v>
      </c>
      <c r="H188">
        <v>11</v>
      </c>
      <c r="I188">
        <v>27</v>
      </c>
      <c r="J188">
        <v>15</v>
      </c>
      <c r="K188">
        <v>51</v>
      </c>
      <c r="L188">
        <v>117</v>
      </c>
      <c r="M188" t="s">
        <v>1129</v>
      </c>
      <c r="N188" t="s">
        <v>326</v>
      </c>
      <c r="O188">
        <v>2</v>
      </c>
      <c r="P188" t="s">
        <v>1092</v>
      </c>
      <c r="Q188" t="s">
        <v>355</v>
      </c>
      <c r="R188">
        <v>4</v>
      </c>
      <c r="S188" t="s">
        <v>478</v>
      </c>
      <c r="T188" t="s">
        <v>654</v>
      </c>
      <c r="U188" s="2" t="s">
        <v>1668</v>
      </c>
      <c r="V188" s="2" t="s">
        <v>1669</v>
      </c>
      <c r="W188">
        <v>7.8418010343778519</v>
      </c>
      <c r="X188" t="s">
        <v>1121</v>
      </c>
    </row>
    <row r="189" spans="1:24" ht="17" x14ac:dyDescent="0.2">
      <c r="A189">
        <v>5561</v>
      </c>
      <c r="B189" t="s">
        <v>1670</v>
      </c>
      <c r="E189">
        <v>82</v>
      </c>
      <c r="F189">
        <v>123</v>
      </c>
      <c r="G189">
        <v>29</v>
      </c>
      <c r="H189">
        <v>12</v>
      </c>
      <c r="I189">
        <v>23</v>
      </c>
      <c r="J189">
        <v>12</v>
      </c>
      <c r="K189">
        <v>41</v>
      </c>
      <c r="L189">
        <v>103</v>
      </c>
      <c r="M189" t="s">
        <v>1129</v>
      </c>
      <c r="N189" t="s">
        <v>326</v>
      </c>
      <c r="O189">
        <v>2</v>
      </c>
      <c r="P189" t="s">
        <v>1093</v>
      </c>
      <c r="Q189" t="s">
        <v>355</v>
      </c>
      <c r="R189">
        <v>5</v>
      </c>
      <c r="S189" t="s">
        <v>1094</v>
      </c>
      <c r="T189" t="s">
        <v>397</v>
      </c>
      <c r="U189" s="2" t="s">
        <v>1671</v>
      </c>
      <c r="V189" s="2" t="s">
        <v>1672</v>
      </c>
      <c r="W189">
        <v>7.9540614542135684</v>
      </c>
      <c r="X189" t="s">
        <v>1121</v>
      </c>
    </row>
    <row r="190" spans="1:24" ht="17" x14ac:dyDescent="0.2">
      <c r="A190">
        <v>5567</v>
      </c>
      <c r="B190" t="s">
        <v>1673</v>
      </c>
      <c r="E190">
        <v>114</v>
      </c>
      <c r="F190">
        <v>89</v>
      </c>
      <c r="G190">
        <v>19</v>
      </c>
      <c r="H190">
        <v>10</v>
      </c>
      <c r="I190">
        <v>22</v>
      </c>
      <c r="J190">
        <v>11</v>
      </c>
      <c r="K190">
        <v>36</v>
      </c>
      <c r="L190">
        <v>108</v>
      </c>
      <c r="M190" t="s">
        <v>1129</v>
      </c>
      <c r="N190" t="s">
        <v>326</v>
      </c>
      <c r="O190">
        <v>2</v>
      </c>
      <c r="P190" t="s">
        <v>1099</v>
      </c>
      <c r="Q190" t="s">
        <v>355</v>
      </c>
      <c r="R190">
        <v>5</v>
      </c>
      <c r="S190" t="s">
        <v>1100</v>
      </c>
      <c r="T190" t="s">
        <v>326</v>
      </c>
      <c r="U190" s="2" t="s">
        <v>1674</v>
      </c>
      <c r="V190" s="2" t="s">
        <v>1675</v>
      </c>
      <c r="W190">
        <v>7.1786447638603699</v>
      </c>
      <c r="X190" t="s">
        <v>1121</v>
      </c>
    </row>
    <row r="191" spans="1:24" ht="17" x14ac:dyDescent="0.2">
      <c r="A191">
        <v>5579</v>
      </c>
      <c r="B191" t="s">
        <v>1676</v>
      </c>
      <c r="E191">
        <v>82</v>
      </c>
      <c r="F191">
        <v>86</v>
      </c>
      <c r="G191">
        <v>11</v>
      </c>
      <c r="H191">
        <v>6</v>
      </c>
      <c r="I191">
        <v>12</v>
      </c>
      <c r="J191">
        <v>6</v>
      </c>
      <c r="K191">
        <v>38</v>
      </c>
      <c r="L191">
        <v>102</v>
      </c>
      <c r="M191" t="s">
        <v>1129</v>
      </c>
      <c r="N191" t="s">
        <v>326</v>
      </c>
      <c r="O191">
        <v>2</v>
      </c>
      <c r="P191" t="s">
        <v>1106</v>
      </c>
      <c r="Q191" t="s">
        <v>355</v>
      </c>
      <c r="R191">
        <v>3</v>
      </c>
      <c r="S191" t="s">
        <v>565</v>
      </c>
      <c r="T191" t="s">
        <v>406</v>
      </c>
      <c r="U191" s="2" t="s">
        <v>1677</v>
      </c>
      <c r="V191" s="2" t="s">
        <v>1613</v>
      </c>
      <c r="W191">
        <v>7.6939458472771527</v>
      </c>
      <c r="X191" t="s">
        <v>1121</v>
      </c>
    </row>
    <row r="192" spans="1:24" ht="17" x14ac:dyDescent="0.2">
      <c r="A192">
        <v>5588</v>
      </c>
      <c r="B192" t="s">
        <v>1678</v>
      </c>
      <c r="E192">
        <v>116</v>
      </c>
      <c r="F192">
        <v>82</v>
      </c>
      <c r="G192">
        <v>25</v>
      </c>
      <c r="H192">
        <v>12</v>
      </c>
      <c r="I192">
        <v>22</v>
      </c>
      <c r="J192">
        <v>11</v>
      </c>
      <c r="K192">
        <v>41</v>
      </c>
      <c r="L192">
        <v>117</v>
      </c>
      <c r="M192" t="s">
        <v>1129</v>
      </c>
      <c r="N192" t="s">
        <v>326</v>
      </c>
      <c r="O192">
        <v>2</v>
      </c>
      <c r="P192" t="s">
        <v>1113</v>
      </c>
      <c r="Q192" t="s">
        <v>355</v>
      </c>
      <c r="R192">
        <v>4</v>
      </c>
      <c r="S192" t="s">
        <v>1114</v>
      </c>
      <c r="T192" t="s">
        <v>397</v>
      </c>
      <c r="U192" s="2" t="s">
        <v>1679</v>
      </c>
      <c r="V192" s="2" t="s">
        <v>1680</v>
      </c>
      <c r="W192">
        <v>7.1485284052019162</v>
      </c>
      <c r="X192" t="s">
        <v>1121</v>
      </c>
    </row>
    <row r="194" spans="1:12" x14ac:dyDescent="0.2">
      <c r="A194" t="s">
        <v>1681</v>
      </c>
      <c r="E194" s="5"/>
      <c r="H194" s="5">
        <f>AVERAGE(H2:H192)</f>
        <v>10.652631578947368</v>
      </c>
      <c r="J194" s="5">
        <f>AVERAGE(J2:J192)</f>
        <v>11.643979057591624</v>
      </c>
      <c r="L194" s="5">
        <f>AVERAGE(L2:L192)</f>
        <v>113.95789473684211</v>
      </c>
    </row>
    <row r="195" spans="1:12" x14ac:dyDescent="0.2">
      <c r="A195" t="s">
        <v>1682</v>
      </c>
      <c r="E195" s="5"/>
      <c r="H195" s="5">
        <f>STDEV(H2:H192)</f>
        <v>2.8294311917483976</v>
      </c>
      <c r="J195" s="5">
        <f>STDEV(J2:J192)</f>
        <v>3.4334197896835588</v>
      </c>
      <c r="L195" s="5">
        <f>STDEV(L2:L192)</f>
        <v>13.002983613232924</v>
      </c>
    </row>
    <row r="196" spans="1:12" x14ac:dyDescent="0.2">
      <c r="A196" t="s">
        <v>1683</v>
      </c>
      <c r="H196" s="5">
        <f>H194+3*H195</f>
        <v>19.140925154192558</v>
      </c>
      <c r="J196" s="5">
        <f>J194+3*J195</f>
        <v>21.944238426642301</v>
      </c>
      <c r="L196" s="5">
        <f>L194+3*L195</f>
        <v>152.96684557654089</v>
      </c>
    </row>
    <row r="197" spans="1:12" x14ac:dyDescent="0.2">
      <c r="A197" t="s">
        <v>1684</v>
      </c>
      <c r="H197" s="5">
        <f>H194-3*H195</f>
        <v>2.1643380037021753</v>
      </c>
      <c r="J197" s="5">
        <f>J194-3*J195</f>
        <v>1.343719688540947</v>
      </c>
      <c r="L197" s="5">
        <f>L194-3*L195</f>
        <v>74.948943897143337</v>
      </c>
    </row>
  </sheetData>
  <conditionalFormatting sqref="A2:A192">
    <cfRule type="duplicateValues" dxfId="31" priority="15"/>
    <cfRule type="duplicateValues" dxfId="30" priority="16"/>
  </conditionalFormatting>
  <conditionalFormatting sqref="D1:D1048576">
    <cfRule type="notContainsBlanks" dxfId="29" priority="1">
      <formula>LEN(TRIM(D1))&gt;0</formula>
    </cfRule>
  </conditionalFormatting>
  <conditionalFormatting sqref="F2:F192">
    <cfRule type="cellIs" dxfId="28" priority="4" operator="lessThan">
      <formula>80</formula>
    </cfRule>
  </conditionalFormatting>
  <conditionalFormatting sqref="H1:H192">
    <cfRule type="cellIs" dxfId="27" priority="12" operator="lessThan">
      <formula>2.16</formula>
    </cfRule>
    <cfRule type="cellIs" dxfId="26" priority="13" operator="lessThan">
      <formula>$H$197</formula>
    </cfRule>
    <cfRule type="cellIs" dxfId="25" priority="14" operator="greaterThan">
      <formula>19.14</formula>
    </cfRule>
  </conditionalFormatting>
  <conditionalFormatting sqref="J1:J192">
    <cfRule type="cellIs" dxfId="24" priority="10" operator="lessThan">
      <formula>1.34</formula>
    </cfRule>
    <cfRule type="cellIs" dxfId="23" priority="11" operator="greaterThan">
      <formula>21.94</formula>
    </cfRule>
  </conditionalFormatting>
  <conditionalFormatting sqref="L1:L192">
    <cfRule type="cellIs" dxfId="22" priority="8" operator="lessThan">
      <formula>74.95</formula>
    </cfRule>
    <cfRule type="cellIs" dxfId="21" priority="9" operator="greaterThan">
      <formula>152.97</formula>
    </cfRule>
  </conditionalFormatting>
  <conditionalFormatting sqref="M1:M1048576">
    <cfRule type="containsText" dxfId="20" priority="7" operator="containsText" text="Some">
      <formula>NOT(ISERROR(SEARCH("Some",M1)))</formula>
    </cfRule>
  </conditionalFormatting>
  <conditionalFormatting sqref="N1:N1048576">
    <cfRule type="notContainsText" dxfId="19" priority="5" operator="notContains" text="n/a">
      <formula>ISERROR(SEARCH("n/a",N1))</formula>
    </cfRule>
  </conditionalFormatting>
  <conditionalFormatting sqref="R1:R1048576">
    <cfRule type="containsText" dxfId="18" priority="3" operator="containsText" text="n/a">
      <formula>NOT(ISERROR(SEARCH("n/a",R1)))</formula>
    </cfRule>
  </conditionalFormatting>
  <conditionalFormatting sqref="X1:X1048576">
    <cfRule type="containsText" dxfId="17" priority="2" operator="containsText" text="n/a">
      <formula>NOT(ISERROR(SEARCH("n/a",X1)))</formula>
    </cfRule>
    <cfRule type="containsText" dxfId="16" priority="6" operator="containsText" text="L">
      <formula>NOT(ISERROR(SEARCH("L",X1)))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E7CF-E6B2-184B-8E0F-70E0BB9E3841}">
  <dimension ref="A1:X197"/>
  <sheetViews>
    <sheetView workbookViewId="0">
      <pane ySplit="1" topLeftCell="A153" activePane="bottomLeft" state="frozen"/>
      <selection pane="bottomLeft" activeCell="D172" sqref="D172"/>
    </sheetView>
  </sheetViews>
  <sheetFormatPr baseColWidth="10" defaultRowHeight="16" x14ac:dyDescent="0.2"/>
  <cols>
    <col min="2" max="2" width="18.5" customWidth="1"/>
    <col min="3" max="3" width="32.5" customWidth="1"/>
    <col min="4" max="4" width="28.1640625" customWidth="1"/>
    <col min="5" max="5" width="9.83203125" customWidth="1"/>
    <col min="7" max="7" width="18" customWidth="1"/>
    <col min="8" max="8" width="16.6640625" customWidth="1"/>
    <col min="10" max="10" width="14.83203125" customWidth="1"/>
    <col min="13" max="13" width="31.83203125" customWidth="1"/>
    <col min="14" max="14" width="30.33203125" customWidth="1"/>
  </cols>
  <sheetData>
    <row r="1" spans="1:24" x14ac:dyDescent="0.2">
      <c r="A1" t="s">
        <v>168</v>
      </c>
      <c r="B1" t="s">
        <v>1133</v>
      </c>
      <c r="C1" t="s">
        <v>1134</v>
      </c>
      <c r="D1" t="s">
        <v>1135</v>
      </c>
      <c r="E1" t="s">
        <v>332</v>
      </c>
      <c r="F1" t="s">
        <v>1124</v>
      </c>
      <c r="G1" t="s">
        <v>328</v>
      </c>
      <c r="H1" t="s">
        <v>329</v>
      </c>
      <c r="I1" t="s">
        <v>325</v>
      </c>
      <c r="J1" t="s">
        <v>327</v>
      </c>
      <c r="K1" t="s">
        <v>330</v>
      </c>
      <c r="L1" t="s">
        <v>331</v>
      </c>
      <c r="M1" t="s">
        <v>1125</v>
      </c>
      <c r="N1" t="s">
        <v>1127</v>
      </c>
      <c r="O1" t="s">
        <v>1126</v>
      </c>
      <c r="P1" t="s">
        <v>333</v>
      </c>
      <c r="Q1" t="s">
        <v>334</v>
      </c>
      <c r="R1" t="s">
        <v>336</v>
      </c>
      <c r="S1" t="s">
        <v>339</v>
      </c>
      <c r="T1" t="s">
        <v>342</v>
      </c>
      <c r="U1" s="1" t="s">
        <v>1119</v>
      </c>
      <c r="V1" s="1" t="s">
        <v>1120</v>
      </c>
      <c r="W1" t="s">
        <v>1117</v>
      </c>
      <c r="X1" t="s">
        <v>1118</v>
      </c>
    </row>
    <row r="2" spans="1:24" ht="17" x14ac:dyDescent="0.2">
      <c r="A2">
        <v>5376</v>
      </c>
      <c r="B2" t="s">
        <v>1488</v>
      </c>
      <c r="D2" t="s">
        <v>1489</v>
      </c>
      <c r="E2">
        <v>80</v>
      </c>
      <c r="F2">
        <v>79</v>
      </c>
      <c r="G2">
        <v>15</v>
      </c>
      <c r="H2">
        <v>6</v>
      </c>
      <c r="I2">
        <v>8</v>
      </c>
      <c r="J2">
        <v>3</v>
      </c>
      <c r="K2">
        <v>42</v>
      </c>
      <c r="L2">
        <v>100</v>
      </c>
      <c r="M2" t="s">
        <v>1129</v>
      </c>
      <c r="N2" t="s">
        <v>326</v>
      </c>
      <c r="O2">
        <v>2</v>
      </c>
      <c r="P2" t="s">
        <v>939</v>
      </c>
      <c r="Q2" t="s">
        <v>355</v>
      </c>
      <c r="R2">
        <v>5</v>
      </c>
      <c r="S2" t="s">
        <v>940</v>
      </c>
      <c r="T2" t="s">
        <v>397</v>
      </c>
      <c r="U2" s="2" t="s">
        <v>1490</v>
      </c>
      <c r="V2" s="2" t="s">
        <v>1491</v>
      </c>
      <c r="W2">
        <v>8.1569343065693438</v>
      </c>
      <c r="X2" t="s">
        <v>1121</v>
      </c>
    </row>
    <row r="3" spans="1:24" ht="17" x14ac:dyDescent="0.2">
      <c r="A3">
        <v>5446</v>
      </c>
      <c r="B3" t="s">
        <v>1550</v>
      </c>
      <c r="D3" t="s">
        <v>1489</v>
      </c>
      <c r="E3">
        <v>99</v>
      </c>
      <c r="F3">
        <v>61</v>
      </c>
      <c r="G3">
        <v>13</v>
      </c>
      <c r="H3">
        <v>8</v>
      </c>
      <c r="I3">
        <v>20</v>
      </c>
      <c r="J3">
        <v>10</v>
      </c>
      <c r="K3">
        <v>27</v>
      </c>
      <c r="L3">
        <v>96</v>
      </c>
      <c r="M3" t="s">
        <v>1129</v>
      </c>
      <c r="N3" t="s">
        <v>326</v>
      </c>
      <c r="O3">
        <v>2</v>
      </c>
      <c r="P3" t="s">
        <v>1000</v>
      </c>
      <c r="Q3" t="s">
        <v>355</v>
      </c>
      <c r="R3">
        <v>5</v>
      </c>
      <c r="S3" t="s">
        <v>713</v>
      </c>
      <c r="T3" t="s">
        <v>326</v>
      </c>
      <c r="U3" s="2" t="s">
        <v>1551</v>
      </c>
      <c r="V3" s="2" t="s">
        <v>1552</v>
      </c>
      <c r="W3">
        <v>7.2005475701574264</v>
      </c>
      <c r="X3" t="s">
        <v>1121</v>
      </c>
    </row>
    <row r="4" spans="1:24" ht="17" x14ac:dyDescent="0.2">
      <c r="A4">
        <v>5405</v>
      </c>
      <c r="B4" t="s">
        <v>1520</v>
      </c>
      <c r="D4" t="s">
        <v>1521</v>
      </c>
      <c r="E4">
        <v>99</v>
      </c>
      <c r="F4">
        <v>90</v>
      </c>
      <c r="G4">
        <v>27</v>
      </c>
      <c r="H4">
        <v>13</v>
      </c>
      <c r="I4">
        <v>0</v>
      </c>
      <c r="J4">
        <v>1</v>
      </c>
      <c r="K4">
        <v>37</v>
      </c>
      <c r="L4">
        <v>111</v>
      </c>
      <c r="M4" t="s">
        <v>1129</v>
      </c>
      <c r="N4" t="s">
        <v>326</v>
      </c>
      <c r="O4">
        <v>2</v>
      </c>
      <c r="P4" t="s">
        <v>969</v>
      </c>
      <c r="Q4" t="s">
        <v>355</v>
      </c>
      <c r="R4">
        <v>5</v>
      </c>
      <c r="S4" t="s">
        <v>970</v>
      </c>
      <c r="T4" t="s">
        <v>406</v>
      </c>
      <c r="U4" s="2" t="s">
        <v>1522</v>
      </c>
      <c r="V4" s="2" t="s">
        <v>1523</v>
      </c>
      <c r="W4">
        <v>7.0965092402464069</v>
      </c>
      <c r="X4" t="s">
        <v>1121</v>
      </c>
    </row>
    <row r="5" spans="1:24" ht="17" x14ac:dyDescent="0.2">
      <c r="A5">
        <v>5010</v>
      </c>
      <c r="B5" t="s">
        <v>1150</v>
      </c>
      <c r="D5" t="s">
        <v>1151</v>
      </c>
      <c r="E5">
        <v>123</v>
      </c>
      <c r="F5">
        <v>100</v>
      </c>
      <c r="G5" t="s">
        <v>326</v>
      </c>
      <c r="H5" t="s">
        <v>326</v>
      </c>
      <c r="I5">
        <v>27</v>
      </c>
      <c r="J5">
        <v>15</v>
      </c>
      <c r="K5">
        <v>29</v>
      </c>
      <c r="L5">
        <v>98</v>
      </c>
      <c r="M5" t="s">
        <v>1129</v>
      </c>
      <c r="N5" t="s">
        <v>326</v>
      </c>
      <c r="O5" t="s">
        <v>326</v>
      </c>
      <c r="P5" t="s">
        <v>374</v>
      </c>
      <c r="Q5" t="s">
        <v>355</v>
      </c>
      <c r="R5">
        <v>5</v>
      </c>
      <c r="S5" t="s">
        <v>376</v>
      </c>
      <c r="T5" t="s">
        <v>326</v>
      </c>
      <c r="U5" s="2" t="s">
        <v>1152</v>
      </c>
      <c r="V5" s="2" t="s">
        <v>1153</v>
      </c>
      <c r="W5">
        <v>7.2470910335386725</v>
      </c>
      <c r="X5" t="s">
        <v>1121</v>
      </c>
    </row>
    <row r="6" spans="1:24" ht="17" x14ac:dyDescent="0.2">
      <c r="A6">
        <v>5023</v>
      </c>
      <c r="B6" t="s">
        <v>1173</v>
      </c>
      <c r="D6" t="s">
        <v>1174</v>
      </c>
      <c r="E6">
        <v>118</v>
      </c>
      <c r="F6">
        <v>125</v>
      </c>
      <c r="G6">
        <v>19</v>
      </c>
      <c r="H6">
        <v>10</v>
      </c>
      <c r="I6">
        <v>27</v>
      </c>
      <c r="J6">
        <v>15</v>
      </c>
      <c r="K6">
        <v>51</v>
      </c>
      <c r="L6">
        <v>126</v>
      </c>
      <c r="M6" t="s">
        <v>1129</v>
      </c>
      <c r="N6" t="s">
        <v>326</v>
      </c>
      <c r="O6" t="s">
        <v>326</v>
      </c>
      <c r="P6" t="s">
        <v>411</v>
      </c>
      <c r="Q6" t="s">
        <v>355</v>
      </c>
      <c r="R6" t="s">
        <v>326</v>
      </c>
      <c r="S6" t="s">
        <v>413</v>
      </c>
      <c r="T6" t="s">
        <v>326</v>
      </c>
      <c r="U6" s="2" t="s">
        <v>1175</v>
      </c>
      <c r="V6" s="2" t="s">
        <v>1176</v>
      </c>
      <c r="W6">
        <v>7.2673357664233578</v>
      </c>
      <c r="X6" t="s">
        <v>326</v>
      </c>
    </row>
    <row r="7" spans="1:24" ht="17" x14ac:dyDescent="0.2">
      <c r="A7">
        <v>5393</v>
      </c>
      <c r="B7" t="s">
        <v>1510</v>
      </c>
      <c r="D7" t="s">
        <v>1174</v>
      </c>
      <c r="E7">
        <v>87</v>
      </c>
      <c r="F7">
        <v>95</v>
      </c>
      <c r="G7">
        <v>17</v>
      </c>
      <c r="H7">
        <v>9</v>
      </c>
      <c r="I7">
        <v>21</v>
      </c>
      <c r="J7">
        <v>10</v>
      </c>
      <c r="K7">
        <v>34</v>
      </c>
      <c r="L7">
        <v>107</v>
      </c>
      <c r="M7" t="s">
        <v>1129</v>
      </c>
      <c r="N7" t="s">
        <v>326</v>
      </c>
      <c r="O7">
        <v>2</v>
      </c>
      <c r="P7" t="s">
        <v>692</v>
      </c>
      <c r="Q7" t="s">
        <v>344</v>
      </c>
      <c r="R7" t="s">
        <v>326</v>
      </c>
      <c r="S7" t="s">
        <v>958</v>
      </c>
      <c r="T7" t="s">
        <v>406</v>
      </c>
      <c r="U7" s="2" t="s">
        <v>1332</v>
      </c>
      <c r="V7" s="2" t="s">
        <v>1511</v>
      </c>
      <c r="W7">
        <v>7.1485284052019162</v>
      </c>
      <c r="X7" t="s">
        <v>326</v>
      </c>
    </row>
    <row r="8" spans="1:24" ht="17" x14ac:dyDescent="0.2">
      <c r="A8">
        <v>5395</v>
      </c>
      <c r="B8" t="s">
        <v>1512</v>
      </c>
      <c r="D8" t="s">
        <v>1174</v>
      </c>
      <c r="E8">
        <v>76</v>
      </c>
      <c r="F8">
        <v>95</v>
      </c>
      <c r="G8">
        <v>14</v>
      </c>
      <c r="H8">
        <v>8</v>
      </c>
      <c r="I8">
        <v>15</v>
      </c>
      <c r="J8">
        <v>7</v>
      </c>
      <c r="K8">
        <v>39</v>
      </c>
      <c r="L8">
        <v>111</v>
      </c>
      <c r="M8" t="s">
        <v>1129</v>
      </c>
      <c r="N8" t="s">
        <v>326</v>
      </c>
      <c r="O8">
        <v>2</v>
      </c>
      <c r="P8" t="s">
        <v>384</v>
      </c>
      <c r="Q8" t="s">
        <v>355</v>
      </c>
      <c r="R8" t="s">
        <v>326</v>
      </c>
      <c r="S8" t="s">
        <v>409</v>
      </c>
      <c r="T8" t="s">
        <v>406</v>
      </c>
      <c r="U8" s="2" t="s">
        <v>1158</v>
      </c>
      <c r="V8" s="2" t="s">
        <v>1172</v>
      </c>
      <c r="W8">
        <v>7.3620807665982202</v>
      </c>
      <c r="X8" t="s">
        <v>326</v>
      </c>
    </row>
    <row r="9" spans="1:24" ht="17" x14ac:dyDescent="0.2">
      <c r="A9">
        <v>5463</v>
      </c>
      <c r="B9" t="s">
        <v>1565</v>
      </c>
      <c r="D9" t="s">
        <v>1174</v>
      </c>
      <c r="E9">
        <v>87</v>
      </c>
      <c r="F9">
        <v>93</v>
      </c>
      <c r="G9">
        <v>18</v>
      </c>
      <c r="H9">
        <v>9</v>
      </c>
      <c r="I9">
        <v>24</v>
      </c>
      <c r="J9">
        <v>12</v>
      </c>
      <c r="K9">
        <v>40</v>
      </c>
      <c r="L9">
        <v>115</v>
      </c>
      <c r="M9" t="s">
        <v>1129</v>
      </c>
      <c r="N9" t="s">
        <v>326</v>
      </c>
      <c r="O9">
        <v>2</v>
      </c>
      <c r="P9" t="s">
        <v>1014</v>
      </c>
      <c r="Q9" t="s">
        <v>344</v>
      </c>
      <c r="R9" t="s">
        <v>326</v>
      </c>
      <c r="S9" t="s">
        <v>1015</v>
      </c>
      <c r="T9" t="s">
        <v>406</v>
      </c>
      <c r="U9" s="2" t="s">
        <v>1566</v>
      </c>
      <c r="V9" s="2" t="s">
        <v>1567</v>
      </c>
      <c r="W9">
        <v>7.1759069130732378</v>
      </c>
      <c r="X9" t="s">
        <v>326</v>
      </c>
    </row>
    <row r="10" spans="1:24" ht="17" x14ac:dyDescent="0.2">
      <c r="A10">
        <v>5503</v>
      </c>
      <c r="B10" t="s">
        <v>1603</v>
      </c>
      <c r="D10" t="s">
        <v>1604</v>
      </c>
      <c r="E10">
        <v>130</v>
      </c>
      <c r="F10">
        <v>100</v>
      </c>
      <c r="G10">
        <v>26</v>
      </c>
      <c r="H10">
        <v>10</v>
      </c>
      <c r="I10">
        <v>18</v>
      </c>
      <c r="J10">
        <v>7</v>
      </c>
      <c r="K10">
        <v>45</v>
      </c>
      <c r="L10">
        <v>109</v>
      </c>
      <c r="M10" t="s">
        <v>1129</v>
      </c>
      <c r="N10" t="s">
        <v>326</v>
      </c>
      <c r="O10">
        <v>2</v>
      </c>
      <c r="P10" t="s">
        <v>661</v>
      </c>
      <c r="Q10" t="s">
        <v>355</v>
      </c>
      <c r="R10">
        <v>2</v>
      </c>
      <c r="S10" t="s">
        <v>1043</v>
      </c>
      <c r="T10" t="s">
        <v>397</v>
      </c>
      <c r="U10" s="2" t="s">
        <v>1605</v>
      </c>
      <c r="V10" s="2" t="s">
        <v>1606</v>
      </c>
      <c r="W10">
        <v>8.0471554609066018</v>
      </c>
      <c r="X10" t="s">
        <v>1607</v>
      </c>
    </row>
    <row r="11" spans="1:24" ht="17" x14ac:dyDescent="0.2">
      <c r="A11">
        <v>5526</v>
      </c>
      <c r="B11" t="s">
        <v>1632</v>
      </c>
      <c r="D11" t="s">
        <v>1604</v>
      </c>
      <c r="E11">
        <v>125</v>
      </c>
      <c r="F11">
        <v>93</v>
      </c>
      <c r="G11">
        <v>14</v>
      </c>
      <c r="H11">
        <v>6</v>
      </c>
      <c r="I11">
        <v>23</v>
      </c>
      <c r="J11">
        <v>12</v>
      </c>
      <c r="K11">
        <v>32</v>
      </c>
      <c r="L11">
        <v>90</v>
      </c>
      <c r="M11" t="s">
        <v>1129</v>
      </c>
      <c r="N11" t="s">
        <v>326</v>
      </c>
      <c r="O11">
        <v>2</v>
      </c>
      <c r="P11" t="s">
        <v>1060</v>
      </c>
      <c r="Q11" t="s">
        <v>355</v>
      </c>
      <c r="R11">
        <v>2</v>
      </c>
      <c r="S11" t="s">
        <v>1061</v>
      </c>
      <c r="T11" t="s">
        <v>406</v>
      </c>
      <c r="U11" s="2" t="s">
        <v>1633</v>
      </c>
      <c r="V11" s="2" t="s">
        <v>1634</v>
      </c>
      <c r="W11">
        <v>7.9595375722543356</v>
      </c>
      <c r="X11" t="s">
        <v>1607</v>
      </c>
    </row>
    <row r="12" spans="1:24" ht="17" x14ac:dyDescent="0.2">
      <c r="A12">
        <v>5019</v>
      </c>
      <c r="B12" t="s">
        <v>1163</v>
      </c>
      <c r="D12" t="s">
        <v>1164</v>
      </c>
      <c r="E12">
        <v>110</v>
      </c>
      <c r="F12">
        <v>96</v>
      </c>
      <c r="G12">
        <v>27</v>
      </c>
      <c r="H12">
        <v>12</v>
      </c>
      <c r="I12">
        <v>21</v>
      </c>
      <c r="J12">
        <v>10</v>
      </c>
      <c r="K12">
        <v>50</v>
      </c>
      <c r="L12">
        <v>120</v>
      </c>
      <c r="M12" t="s">
        <v>1129</v>
      </c>
      <c r="N12" s="4" t="s">
        <v>1130</v>
      </c>
      <c r="O12" t="s">
        <v>326</v>
      </c>
      <c r="P12" t="s">
        <v>394</v>
      </c>
      <c r="Q12" t="s">
        <v>355</v>
      </c>
      <c r="R12">
        <v>5</v>
      </c>
      <c r="S12" t="s">
        <v>396</v>
      </c>
      <c r="T12" t="s">
        <v>397</v>
      </c>
      <c r="U12" s="2" t="s">
        <v>1165</v>
      </c>
      <c r="V12" s="2" t="s">
        <v>1166</v>
      </c>
      <c r="W12">
        <v>7.5821167883211684</v>
      </c>
      <c r="X12" t="s">
        <v>1121</v>
      </c>
    </row>
    <row r="13" spans="1:24" ht="17" x14ac:dyDescent="0.2">
      <c r="A13">
        <v>5120</v>
      </c>
      <c r="B13" t="s">
        <v>1278</v>
      </c>
      <c r="D13" s="4" t="s">
        <v>1128</v>
      </c>
      <c r="E13">
        <v>110</v>
      </c>
      <c r="F13">
        <v>104</v>
      </c>
      <c r="G13">
        <v>14</v>
      </c>
      <c r="H13">
        <v>8</v>
      </c>
      <c r="I13">
        <v>18</v>
      </c>
      <c r="J13">
        <v>10</v>
      </c>
      <c r="K13">
        <v>29</v>
      </c>
      <c r="L13">
        <v>107</v>
      </c>
      <c r="M13" s="4" t="s">
        <v>1128</v>
      </c>
      <c r="N13" t="s">
        <v>326</v>
      </c>
      <c r="O13" t="s">
        <v>326</v>
      </c>
      <c r="P13" t="s">
        <v>610</v>
      </c>
      <c r="Q13" t="s">
        <v>344</v>
      </c>
      <c r="R13">
        <v>5</v>
      </c>
      <c r="S13" t="s">
        <v>612</v>
      </c>
      <c r="T13" t="s">
        <v>326</v>
      </c>
      <c r="U13" s="2" t="s">
        <v>1279</v>
      </c>
      <c r="V13" s="2" t="s">
        <v>1280</v>
      </c>
      <c r="W13">
        <v>6.7460643394934978</v>
      </c>
      <c r="X13" t="s">
        <v>1121</v>
      </c>
    </row>
    <row r="14" spans="1:24" ht="17" x14ac:dyDescent="0.2">
      <c r="A14">
        <v>5237</v>
      </c>
      <c r="B14" t="s">
        <v>1388</v>
      </c>
      <c r="D14" s="4" t="s">
        <v>1128</v>
      </c>
      <c r="E14">
        <v>105</v>
      </c>
      <c r="F14">
        <v>86</v>
      </c>
      <c r="G14">
        <v>14</v>
      </c>
      <c r="H14">
        <v>7</v>
      </c>
      <c r="I14">
        <v>16</v>
      </c>
      <c r="J14">
        <v>8</v>
      </c>
      <c r="K14">
        <v>34</v>
      </c>
      <c r="L14">
        <v>100</v>
      </c>
      <c r="M14" s="4" t="s">
        <v>1128</v>
      </c>
      <c r="N14" t="s">
        <v>326</v>
      </c>
      <c r="O14" t="s">
        <v>326</v>
      </c>
      <c r="P14" t="s">
        <v>673</v>
      </c>
      <c r="Q14" t="s">
        <v>344</v>
      </c>
      <c r="R14">
        <v>4</v>
      </c>
      <c r="S14" t="s">
        <v>803</v>
      </c>
      <c r="T14" t="s">
        <v>326</v>
      </c>
      <c r="U14" s="2" t="s">
        <v>1389</v>
      </c>
      <c r="V14" s="2" t="s">
        <v>1390</v>
      </c>
      <c r="W14">
        <v>7.6145421356860359</v>
      </c>
      <c r="X14" t="s">
        <v>1121</v>
      </c>
    </row>
    <row r="15" spans="1:24" ht="17" x14ac:dyDescent="0.2">
      <c r="A15">
        <v>5250</v>
      </c>
      <c r="B15" t="s">
        <v>1394</v>
      </c>
      <c r="D15" s="4" t="s">
        <v>1128</v>
      </c>
      <c r="E15">
        <v>105</v>
      </c>
      <c r="F15">
        <v>85</v>
      </c>
      <c r="G15">
        <v>16</v>
      </c>
      <c r="H15">
        <v>8</v>
      </c>
      <c r="I15">
        <v>22</v>
      </c>
      <c r="J15">
        <v>11</v>
      </c>
      <c r="K15">
        <v>31</v>
      </c>
      <c r="L15">
        <v>95</v>
      </c>
      <c r="M15" s="4" t="s">
        <v>1128</v>
      </c>
      <c r="N15" t="s">
        <v>326</v>
      </c>
      <c r="O15">
        <v>2</v>
      </c>
      <c r="P15" t="s">
        <v>811</v>
      </c>
      <c r="Q15" t="s">
        <v>355</v>
      </c>
      <c r="R15">
        <v>4</v>
      </c>
      <c r="S15" t="s">
        <v>812</v>
      </c>
      <c r="T15" t="s">
        <v>397</v>
      </c>
      <c r="U15" s="2" t="s">
        <v>1395</v>
      </c>
      <c r="V15" s="2" t="s">
        <v>1396</v>
      </c>
      <c r="W15">
        <v>7.5930656934306571</v>
      </c>
      <c r="X15" t="s">
        <v>1121</v>
      </c>
    </row>
    <row r="16" spans="1:24" ht="17" x14ac:dyDescent="0.2">
      <c r="A16">
        <v>5262</v>
      </c>
      <c r="B16" t="s">
        <v>1409</v>
      </c>
      <c r="D16" t="s">
        <v>1128</v>
      </c>
      <c r="E16">
        <v>81</v>
      </c>
      <c r="F16">
        <v>74</v>
      </c>
      <c r="G16">
        <v>19</v>
      </c>
      <c r="H16">
        <v>10</v>
      </c>
      <c r="I16">
        <v>15</v>
      </c>
      <c r="J16">
        <v>7</v>
      </c>
      <c r="K16">
        <v>43</v>
      </c>
      <c r="L16">
        <v>116</v>
      </c>
      <c r="M16" t="s">
        <v>1128</v>
      </c>
      <c r="N16" t="s">
        <v>326</v>
      </c>
      <c r="O16">
        <v>2</v>
      </c>
      <c r="P16" t="s">
        <v>826</v>
      </c>
      <c r="Q16" t="s">
        <v>344</v>
      </c>
      <c r="R16">
        <v>4</v>
      </c>
      <c r="S16" t="s">
        <v>828</v>
      </c>
      <c r="T16" t="s">
        <v>406</v>
      </c>
      <c r="U16" s="2" t="s">
        <v>1410</v>
      </c>
      <c r="V16" s="2" t="s">
        <v>1411</v>
      </c>
      <c r="W16">
        <v>7.2114989733059547</v>
      </c>
      <c r="X16" t="s">
        <v>1121</v>
      </c>
    </row>
    <row r="17" spans="1:24" ht="17" x14ac:dyDescent="0.2">
      <c r="A17">
        <v>5272</v>
      </c>
      <c r="B17" t="s">
        <v>1415</v>
      </c>
      <c r="D17" s="4" t="s">
        <v>1128</v>
      </c>
      <c r="E17">
        <v>81</v>
      </c>
      <c r="F17">
        <v>87</v>
      </c>
      <c r="G17">
        <v>5</v>
      </c>
      <c r="H17">
        <v>5</v>
      </c>
      <c r="I17">
        <v>24</v>
      </c>
      <c r="J17">
        <v>12</v>
      </c>
      <c r="K17">
        <v>25</v>
      </c>
      <c r="L17">
        <v>93</v>
      </c>
      <c r="M17" s="4" t="s">
        <v>1128</v>
      </c>
      <c r="N17" t="s">
        <v>326</v>
      </c>
      <c r="O17" t="s">
        <v>326</v>
      </c>
      <c r="P17" t="s">
        <v>835</v>
      </c>
      <c r="Q17" t="s">
        <v>355</v>
      </c>
      <c r="R17">
        <v>5</v>
      </c>
      <c r="S17" t="s">
        <v>837</v>
      </c>
      <c r="T17" t="s">
        <v>326</v>
      </c>
      <c r="U17" s="2" t="s">
        <v>1416</v>
      </c>
      <c r="V17" s="2" t="s">
        <v>1417</v>
      </c>
      <c r="W17">
        <v>7.2060232717316905</v>
      </c>
      <c r="X17" t="s">
        <v>1121</v>
      </c>
    </row>
    <row r="18" spans="1:24" ht="17" x14ac:dyDescent="0.2">
      <c r="A18">
        <v>5308</v>
      </c>
      <c r="B18" t="s">
        <v>1433</v>
      </c>
      <c r="D18" s="4" t="s">
        <v>1128</v>
      </c>
      <c r="E18">
        <v>112</v>
      </c>
      <c r="F18">
        <v>95</v>
      </c>
      <c r="G18">
        <v>14</v>
      </c>
      <c r="H18">
        <v>8</v>
      </c>
      <c r="I18">
        <v>27</v>
      </c>
      <c r="J18">
        <v>15</v>
      </c>
      <c r="K18">
        <v>45</v>
      </c>
      <c r="L18">
        <v>122</v>
      </c>
      <c r="M18" s="4" t="s">
        <v>1128</v>
      </c>
      <c r="N18" t="s">
        <v>326</v>
      </c>
      <c r="O18">
        <v>2</v>
      </c>
      <c r="P18" t="s">
        <v>398</v>
      </c>
      <c r="Q18" t="s">
        <v>355</v>
      </c>
      <c r="R18">
        <v>4</v>
      </c>
      <c r="S18" t="s">
        <v>690</v>
      </c>
      <c r="T18" t="s">
        <v>406</v>
      </c>
      <c r="U18" s="2" t="s">
        <v>1168</v>
      </c>
      <c r="V18" s="2" t="s">
        <v>1330</v>
      </c>
      <c r="W18">
        <v>7.1786447638603699</v>
      </c>
      <c r="X18" t="s">
        <v>1121</v>
      </c>
    </row>
    <row r="19" spans="1:24" ht="17" x14ac:dyDescent="0.2">
      <c r="A19">
        <v>5371</v>
      </c>
      <c r="B19" t="s">
        <v>1483</v>
      </c>
      <c r="D19" t="s">
        <v>1128</v>
      </c>
      <c r="E19">
        <v>114</v>
      </c>
      <c r="F19">
        <v>90</v>
      </c>
      <c r="G19">
        <v>21</v>
      </c>
      <c r="H19">
        <v>10</v>
      </c>
      <c r="I19">
        <v>24</v>
      </c>
      <c r="J19">
        <v>12</v>
      </c>
      <c r="K19">
        <v>26</v>
      </c>
      <c r="L19">
        <v>96</v>
      </c>
      <c r="M19" t="s">
        <v>1128</v>
      </c>
      <c r="N19" t="s">
        <v>326</v>
      </c>
      <c r="O19">
        <v>2</v>
      </c>
      <c r="P19" t="s">
        <v>932</v>
      </c>
      <c r="Q19" t="s">
        <v>355</v>
      </c>
      <c r="R19" t="s">
        <v>326</v>
      </c>
      <c r="S19" t="s">
        <v>933</v>
      </c>
      <c r="T19" t="s">
        <v>406</v>
      </c>
      <c r="U19" s="2" t="s">
        <v>1484</v>
      </c>
      <c r="V19" s="2" t="s">
        <v>1485</v>
      </c>
      <c r="W19">
        <v>7.1074606433949352</v>
      </c>
      <c r="X19" t="s">
        <v>326</v>
      </c>
    </row>
    <row r="20" spans="1:24" ht="17" x14ac:dyDescent="0.2">
      <c r="A20">
        <v>5386</v>
      </c>
      <c r="B20" t="s">
        <v>1498</v>
      </c>
      <c r="D20" t="s">
        <v>1128</v>
      </c>
      <c r="E20">
        <v>76</v>
      </c>
      <c r="F20">
        <v>89</v>
      </c>
      <c r="G20">
        <v>17</v>
      </c>
      <c r="H20">
        <v>9</v>
      </c>
      <c r="I20">
        <v>17</v>
      </c>
      <c r="J20">
        <v>8</v>
      </c>
      <c r="K20">
        <v>44</v>
      </c>
      <c r="L20">
        <v>122</v>
      </c>
      <c r="M20" t="s">
        <v>1128</v>
      </c>
      <c r="N20" t="s">
        <v>326</v>
      </c>
      <c r="O20">
        <v>2</v>
      </c>
      <c r="P20" t="s">
        <v>948</v>
      </c>
      <c r="Q20" t="s">
        <v>355</v>
      </c>
      <c r="R20">
        <v>5</v>
      </c>
      <c r="S20" t="s">
        <v>949</v>
      </c>
      <c r="T20" t="s">
        <v>406</v>
      </c>
      <c r="U20" s="2" t="s">
        <v>1499</v>
      </c>
      <c r="V20" s="2" t="s">
        <v>1500</v>
      </c>
      <c r="W20">
        <v>7.0444900752908968</v>
      </c>
      <c r="X20" t="s">
        <v>1121</v>
      </c>
    </row>
    <row r="21" spans="1:24" ht="17" x14ac:dyDescent="0.2">
      <c r="A21">
        <v>5398</v>
      </c>
      <c r="B21" t="s">
        <v>1513</v>
      </c>
      <c r="D21" t="s">
        <v>1128</v>
      </c>
      <c r="E21">
        <v>87</v>
      </c>
      <c r="F21">
        <v>89</v>
      </c>
      <c r="G21">
        <v>16</v>
      </c>
      <c r="H21">
        <v>9</v>
      </c>
      <c r="I21">
        <v>10</v>
      </c>
      <c r="J21">
        <v>5</v>
      </c>
      <c r="K21">
        <v>27</v>
      </c>
      <c r="L21">
        <v>96</v>
      </c>
      <c r="M21" t="s">
        <v>1128</v>
      </c>
      <c r="N21" t="s">
        <v>326</v>
      </c>
      <c r="O21">
        <v>2</v>
      </c>
      <c r="P21" t="s">
        <v>679</v>
      </c>
      <c r="Q21" t="s">
        <v>344</v>
      </c>
      <c r="R21">
        <v>5</v>
      </c>
      <c r="S21" t="s">
        <v>960</v>
      </c>
      <c r="T21" t="s">
        <v>406</v>
      </c>
      <c r="U21" s="2" t="s">
        <v>1320</v>
      </c>
      <c r="V21" s="2" t="s">
        <v>1514</v>
      </c>
      <c r="W21">
        <v>7.1266255989048597</v>
      </c>
      <c r="X21" t="s">
        <v>1121</v>
      </c>
    </row>
    <row r="22" spans="1:24" ht="17" x14ac:dyDescent="0.2">
      <c r="A22">
        <v>5480</v>
      </c>
      <c r="B22" t="s">
        <v>1590</v>
      </c>
      <c r="D22" t="s">
        <v>1128</v>
      </c>
      <c r="E22">
        <v>95</v>
      </c>
      <c r="F22">
        <v>100</v>
      </c>
      <c r="G22">
        <v>27</v>
      </c>
      <c r="H22">
        <v>11</v>
      </c>
      <c r="I22">
        <v>23</v>
      </c>
      <c r="J22">
        <v>10</v>
      </c>
      <c r="K22">
        <v>47</v>
      </c>
      <c r="L22">
        <v>111</v>
      </c>
      <c r="M22" t="s">
        <v>1128</v>
      </c>
      <c r="N22" t="s">
        <v>326</v>
      </c>
      <c r="O22">
        <v>2</v>
      </c>
      <c r="P22" t="s">
        <v>962</v>
      </c>
      <c r="Q22" t="s">
        <v>344</v>
      </c>
      <c r="R22">
        <v>5</v>
      </c>
      <c r="S22" t="s">
        <v>1030</v>
      </c>
      <c r="T22" t="s">
        <v>397</v>
      </c>
      <c r="U22" s="2" t="s">
        <v>1516</v>
      </c>
      <c r="V22" s="2" t="s">
        <v>1591</v>
      </c>
      <c r="W22">
        <v>8.0635838150289008</v>
      </c>
      <c r="X22" t="s">
        <v>1121</v>
      </c>
    </row>
    <row r="23" spans="1:24" ht="17" x14ac:dyDescent="0.2">
      <c r="A23">
        <v>5541</v>
      </c>
      <c r="B23" t="s">
        <v>1644</v>
      </c>
      <c r="D23" t="s">
        <v>1128</v>
      </c>
      <c r="E23">
        <v>110</v>
      </c>
      <c r="F23">
        <v>84</v>
      </c>
      <c r="G23">
        <v>17</v>
      </c>
      <c r="H23">
        <v>7</v>
      </c>
      <c r="I23">
        <v>24</v>
      </c>
      <c r="J23">
        <v>10</v>
      </c>
      <c r="K23">
        <v>37</v>
      </c>
      <c r="L23">
        <v>95</v>
      </c>
      <c r="M23" t="s">
        <v>1128</v>
      </c>
      <c r="N23" t="s">
        <v>326</v>
      </c>
      <c r="O23">
        <v>2</v>
      </c>
      <c r="P23" t="s">
        <v>1075</v>
      </c>
      <c r="Q23" t="s">
        <v>355</v>
      </c>
      <c r="R23">
        <v>5</v>
      </c>
      <c r="S23" t="s">
        <v>1076</v>
      </c>
      <c r="T23" t="s">
        <v>397</v>
      </c>
      <c r="U23" s="2" t="s">
        <v>1645</v>
      </c>
      <c r="V23" s="2" t="s">
        <v>1646</v>
      </c>
      <c r="W23">
        <v>8.1292972315181018</v>
      </c>
      <c r="X23" t="s">
        <v>1121</v>
      </c>
    </row>
    <row r="24" spans="1:24" ht="17" x14ac:dyDescent="0.2">
      <c r="A24">
        <v>5435</v>
      </c>
      <c r="B24" t="s">
        <v>1539</v>
      </c>
      <c r="D24" t="s">
        <v>1540</v>
      </c>
      <c r="E24">
        <v>95</v>
      </c>
      <c r="F24">
        <v>75</v>
      </c>
      <c r="G24">
        <v>19</v>
      </c>
      <c r="H24">
        <v>8</v>
      </c>
      <c r="I24">
        <v>22</v>
      </c>
      <c r="J24">
        <v>9</v>
      </c>
      <c r="K24">
        <v>36</v>
      </c>
      <c r="L24">
        <v>94</v>
      </c>
      <c r="M24" t="s">
        <v>1128</v>
      </c>
      <c r="N24" t="s">
        <v>326</v>
      </c>
      <c r="O24">
        <v>2</v>
      </c>
      <c r="P24" t="s">
        <v>994</v>
      </c>
      <c r="Q24" t="s">
        <v>344</v>
      </c>
      <c r="R24">
        <v>5</v>
      </c>
      <c r="S24" t="s">
        <v>995</v>
      </c>
      <c r="T24" t="s">
        <v>654</v>
      </c>
      <c r="U24" s="2" t="s">
        <v>1541</v>
      </c>
      <c r="V24" s="2" t="s">
        <v>1542</v>
      </c>
      <c r="W24">
        <v>8.022810218978103</v>
      </c>
      <c r="X24" t="s">
        <v>1121</v>
      </c>
    </row>
    <row r="25" spans="1:24" ht="17" x14ac:dyDescent="0.2">
      <c r="A25">
        <v>5520</v>
      </c>
      <c r="B25" t="s">
        <v>1626</v>
      </c>
      <c r="D25" t="s">
        <v>1627</v>
      </c>
      <c r="E25">
        <v>73</v>
      </c>
      <c r="F25">
        <v>50</v>
      </c>
      <c r="G25">
        <v>10</v>
      </c>
      <c r="H25">
        <v>5</v>
      </c>
      <c r="I25">
        <v>13</v>
      </c>
      <c r="J25">
        <v>5</v>
      </c>
      <c r="K25">
        <v>16</v>
      </c>
      <c r="L25">
        <v>64</v>
      </c>
      <c r="M25" t="s">
        <v>1132</v>
      </c>
      <c r="N25" t="s">
        <v>326</v>
      </c>
      <c r="O25">
        <v>2</v>
      </c>
      <c r="P25" t="s">
        <v>1057</v>
      </c>
      <c r="Q25" t="s">
        <v>355</v>
      </c>
      <c r="R25">
        <v>5</v>
      </c>
      <c r="S25" t="s">
        <v>1058</v>
      </c>
      <c r="T25" t="s">
        <v>326</v>
      </c>
      <c r="U25" s="2" t="s">
        <v>1628</v>
      </c>
      <c r="V25" s="2" t="s">
        <v>1629</v>
      </c>
      <c r="W25">
        <v>8.0745360511104352</v>
      </c>
      <c r="X25" t="s">
        <v>1121</v>
      </c>
    </row>
    <row r="26" spans="1:24" ht="17" x14ac:dyDescent="0.2">
      <c r="A26">
        <v>5035</v>
      </c>
      <c r="B26" t="s">
        <v>1197</v>
      </c>
      <c r="D26" t="s">
        <v>1198</v>
      </c>
      <c r="E26">
        <v>74</v>
      </c>
      <c r="F26">
        <v>80</v>
      </c>
      <c r="G26">
        <v>11</v>
      </c>
      <c r="H26">
        <v>6</v>
      </c>
      <c r="I26">
        <v>16</v>
      </c>
      <c r="J26">
        <v>8</v>
      </c>
      <c r="K26" t="s">
        <v>326</v>
      </c>
      <c r="L26" t="s">
        <v>326</v>
      </c>
      <c r="M26" t="s">
        <v>1129</v>
      </c>
      <c r="N26" t="s">
        <v>326</v>
      </c>
      <c r="O26" t="s">
        <v>326</v>
      </c>
      <c r="P26" t="s">
        <v>363</v>
      </c>
      <c r="Q26" t="s">
        <v>344</v>
      </c>
      <c r="R26">
        <v>4</v>
      </c>
      <c r="S26" t="s">
        <v>445</v>
      </c>
      <c r="T26" t="s">
        <v>326</v>
      </c>
      <c r="U26" s="2" t="s">
        <v>1143</v>
      </c>
      <c r="V26" s="2" t="s">
        <v>1199</v>
      </c>
      <c r="W26">
        <v>7.7322786735625186</v>
      </c>
      <c r="X26" t="s">
        <v>1121</v>
      </c>
    </row>
    <row r="27" spans="1:24" ht="17" x14ac:dyDescent="0.2">
      <c r="A27">
        <v>5200</v>
      </c>
      <c r="B27" t="s">
        <v>1363</v>
      </c>
      <c r="D27" t="s">
        <v>1685</v>
      </c>
      <c r="E27">
        <v>91</v>
      </c>
      <c r="F27">
        <v>100</v>
      </c>
      <c r="G27">
        <v>17</v>
      </c>
      <c r="H27">
        <v>8</v>
      </c>
      <c r="I27">
        <v>22</v>
      </c>
      <c r="J27">
        <v>11</v>
      </c>
      <c r="K27">
        <v>35</v>
      </c>
      <c r="L27">
        <v>103</v>
      </c>
      <c r="M27" t="s">
        <v>1129</v>
      </c>
      <c r="N27" t="s">
        <v>326</v>
      </c>
      <c r="O27">
        <v>2</v>
      </c>
      <c r="P27" t="s">
        <v>755</v>
      </c>
      <c r="Q27" t="s">
        <v>355</v>
      </c>
      <c r="R27">
        <v>4</v>
      </c>
      <c r="S27" t="s">
        <v>689</v>
      </c>
      <c r="T27" t="s">
        <v>406</v>
      </c>
      <c r="U27" s="2" t="s">
        <v>1365</v>
      </c>
      <c r="V27" s="2" t="s">
        <v>1366</v>
      </c>
      <c r="W27">
        <v>7.4639488895649526</v>
      </c>
      <c r="X27" t="s">
        <v>1121</v>
      </c>
    </row>
    <row r="28" spans="1:24" ht="17" x14ac:dyDescent="0.2">
      <c r="A28">
        <v>5003</v>
      </c>
      <c r="B28" t="s">
        <v>1136</v>
      </c>
      <c r="E28">
        <v>118</v>
      </c>
      <c r="F28">
        <v>123</v>
      </c>
      <c r="G28">
        <v>27</v>
      </c>
      <c r="H28">
        <v>13</v>
      </c>
      <c r="I28">
        <v>23</v>
      </c>
      <c r="J28">
        <v>12</v>
      </c>
      <c r="K28">
        <v>40</v>
      </c>
      <c r="L28">
        <v>115</v>
      </c>
      <c r="M28" t="s">
        <v>1129</v>
      </c>
      <c r="N28" t="s">
        <v>326</v>
      </c>
      <c r="O28" t="s">
        <v>326</v>
      </c>
      <c r="P28" t="s">
        <v>347</v>
      </c>
      <c r="Q28" t="s">
        <v>344</v>
      </c>
      <c r="R28">
        <v>5</v>
      </c>
      <c r="S28" t="s">
        <v>349</v>
      </c>
      <c r="T28" t="s">
        <v>326</v>
      </c>
      <c r="U28" s="2" t="s">
        <v>1137</v>
      </c>
      <c r="V28" s="2" t="s">
        <v>1138</v>
      </c>
      <c r="W28">
        <v>7.171532846715329</v>
      </c>
      <c r="X28" t="s">
        <v>1121</v>
      </c>
    </row>
    <row r="29" spans="1:24" ht="17" x14ac:dyDescent="0.2">
      <c r="A29">
        <v>5004</v>
      </c>
      <c r="B29" t="s">
        <v>1139</v>
      </c>
      <c r="E29">
        <v>107</v>
      </c>
      <c r="F29">
        <v>100</v>
      </c>
      <c r="G29">
        <v>27</v>
      </c>
      <c r="H29">
        <v>13</v>
      </c>
      <c r="I29">
        <v>20</v>
      </c>
      <c r="J29">
        <v>10</v>
      </c>
      <c r="K29">
        <v>44</v>
      </c>
      <c r="L29">
        <v>119</v>
      </c>
      <c r="M29" t="s">
        <v>1129</v>
      </c>
      <c r="N29" t="s">
        <v>326</v>
      </c>
      <c r="O29" t="s">
        <v>326</v>
      </c>
      <c r="P29" t="s">
        <v>350</v>
      </c>
      <c r="Q29" t="s">
        <v>344</v>
      </c>
      <c r="R29">
        <v>5</v>
      </c>
      <c r="S29" t="s">
        <v>352</v>
      </c>
      <c r="T29" t="s">
        <v>326</v>
      </c>
      <c r="U29" s="2" t="s">
        <v>1140</v>
      </c>
      <c r="V29" s="2" t="s">
        <v>1141</v>
      </c>
      <c r="W29">
        <v>7.222450376454483</v>
      </c>
      <c r="X29" t="s">
        <v>1121</v>
      </c>
    </row>
    <row r="30" spans="1:24" ht="17" x14ac:dyDescent="0.2">
      <c r="A30">
        <v>5007</v>
      </c>
      <c r="B30" t="s">
        <v>1142</v>
      </c>
      <c r="E30">
        <v>99</v>
      </c>
      <c r="F30">
        <v>92</v>
      </c>
      <c r="G30">
        <v>16</v>
      </c>
      <c r="H30">
        <v>9</v>
      </c>
      <c r="I30">
        <v>14</v>
      </c>
      <c r="J30">
        <v>7</v>
      </c>
      <c r="K30">
        <v>23</v>
      </c>
      <c r="L30">
        <v>90</v>
      </c>
      <c r="M30" t="s">
        <v>1129</v>
      </c>
      <c r="N30" t="s">
        <v>326</v>
      </c>
      <c r="O30" t="s">
        <v>326</v>
      </c>
      <c r="P30" t="s">
        <v>363</v>
      </c>
      <c r="Q30" t="s">
        <v>355</v>
      </c>
      <c r="R30">
        <v>5</v>
      </c>
      <c r="S30" t="s">
        <v>365</v>
      </c>
      <c r="T30" t="s">
        <v>326</v>
      </c>
      <c r="U30" s="2" t="s">
        <v>1143</v>
      </c>
      <c r="V30" s="2" t="s">
        <v>1144</v>
      </c>
      <c r="W30">
        <v>7.1540041067761804</v>
      </c>
      <c r="X30" t="s">
        <v>1121</v>
      </c>
    </row>
    <row r="31" spans="1:24" ht="17" x14ac:dyDescent="0.2">
      <c r="A31">
        <v>5008</v>
      </c>
      <c r="B31" t="s">
        <v>1145</v>
      </c>
      <c r="E31">
        <v>115</v>
      </c>
      <c r="F31">
        <v>137</v>
      </c>
      <c r="G31">
        <v>31</v>
      </c>
      <c r="H31">
        <v>15</v>
      </c>
      <c r="I31">
        <v>29</v>
      </c>
      <c r="J31">
        <v>17</v>
      </c>
      <c r="K31">
        <v>56</v>
      </c>
      <c r="L31">
        <v>131</v>
      </c>
      <c r="M31" t="s">
        <v>1129</v>
      </c>
      <c r="N31" t="s">
        <v>326</v>
      </c>
      <c r="O31" t="s">
        <v>326</v>
      </c>
      <c r="P31" t="s">
        <v>367</v>
      </c>
      <c r="Q31" t="s">
        <v>344</v>
      </c>
      <c r="R31">
        <v>5</v>
      </c>
      <c r="S31" t="s">
        <v>349</v>
      </c>
      <c r="T31" t="s">
        <v>326</v>
      </c>
      <c r="U31" s="2" t="s">
        <v>1146</v>
      </c>
      <c r="V31" s="2" t="s">
        <v>1138</v>
      </c>
      <c r="W31">
        <v>7.2372262773722635</v>
      </c>
      <c r="X31" t="s">
        <v>1121</v>
      </c>
    </row>
    <row r="32" spans="1:24" ht="17" x14ac:dyDescent="0.2">
      <c r="A32">
        <v>5009</v>
      </c>
      <c r="B32" t="s">
        <v>1147</v>
      </c>
      <c r="E32">
        <v>125</v>
      </c>
      <c r="F32">
        <v>134</v>
      </c>
      <c r="G32">
        <v>29</v>
      </c>
      <c r="H32">
        <v>13</v>
      </c>
      <c r="I32">
        <v>29</v>
      </c>
      <c r="J32">
        <v>17</v>
      </c>
      <c r="K32">
        <v>58</v>
      </c>
      <c r="L32">
        <v>131</v>
      </c>
      <c r="M32" t="s">
        <v>1129</v>
      </c>
      <c r="N32" t="s">
        <v>326</v>
      </c>
      <c r="O32" t="s">
        <v>326</v>
      </c>
      <c r="P32" t="s">
        <v>370</v>
      </c>
      <c r="Q32" t="s">
        <v>344</v>
      </c>
      <c r="R32">
        <v>5</v>
      </c>
      <c r="S32" t="s">
        <v>372</v>
      </c>
      <c r="T32" t="s">
        <v>326</v>
      </c>
      <c r="U32" s="2" t="s">
        <v>1148</v>
      </c>
      <c r="V32" s="2" t="s">
        <v>1149</v>
      </c>
      <c r="W32">
        <v>7.4962354551676933</v>
      </c>
      <c r="X32" t="s">
        <v>1121</v>
      </c>
    </row>
    <row r="33" spans="1:24" ht="17" x14ac:dyDescent="0.2">
      <c r="A33">
        <v>5011</v>
      </c>
      <c r="B33" t="s">
        <v>1154</v>
      </c>
      <c r="E33">
        <v>112</v>
      </c>
      <c r="F33">
        <v>107</v>
      </c>
      <c r="G33">
        <v>27</v>
      </c>
      <c r="H33">
        <v>13</v>
      </c>
      <c r="I33">
        <v>17</v>
      </c>
      <c r="J33">
        <v>8</v>
      </c>
      <c r="K33">
        <v>32</v>
      </c>
      <c r="L33">
        <v>102</v>
      </c>
      <c r="M33" t="s">
        <v>1129</v>
      </c>
      <c r="N33" t="s">
        <v>326</v>
      </c>
      <c r="O33" t="s">
        <v>326</v>
      </c>
      <c r="P33" t="s">
        <v>378</v>
      </c>
      <c r="Q33" t="s">
        <v>344</v>
      </c>
      <c r="R33">
        <v>5</v>
      </c>
      <c r="S33" t="s">
        <v>380</v>
      </c>
      <c r="T33" t="s">
        <v>326</v>
      </c>
      <c r="U33" s="2" t="s">
        <v>1155</v>
      </c>
      <c r="V33" s="2" t="s">
        <v>1156</v>
      </c>
      <c r="W33">
        <v>7.268993839835729</v>
      </c>
      <c r="X33" t="s">
        <v>1121</v>
      </c>
    </row>
    <row r="34" spans="1:24" ht="17" x14ac:dyDescent="0.2">
      <c r="A34">
        <v>5015</v>
      </c>
      <c r="B34" t="s">
        <v>1157</v>
      </c>
      <c r="E34">
        <v>116</v>
      </c>
      <c r="F34">
        <v>105</v>
      </c>
      <c r="G34">
        <v>27</v>
      </c>
      <c r="H34">
        <v>13</v>
      </c>
      <c r="I34">
        <v>25</v>
      </c>
      <c r="J34">
        <v>13</v>
      </c>
      <c r="K34">
        <v>54</v>
      </c>
      <c r="L34">
        <v>132</v>
      </c>
      <c r="M34" t="s">
        <v>1129</v>
      </c>
      <c r="N34" t="s">
        <v>326</v>
      </c>
      <c r="O34" t="s">
        <v>326</v>
      </c>
      <c r="P34" t="s">
        <v>384</v>
      </c>
      <c r="Q34" t="s">
        <v>355</v>
      </c>
      <c r="R34">
        <v>4</v>
      </c>
      <c r="S34" t="s">
        <v>386</v>
      </c>
      <c r="T34" t="s">
        <v>326</v>
      </c>
      <c r="U34" s="2" t="s">
        <v>1158</v>
      </c>
      <c r="V34" s="2" t="s">
        <v>1159</v>
      </c>
      <c r="W34">
        <v>7.1786447638603699</v>
      </c>
      <c r="X34" t="s">
        <v>1121</v>
      </c>
    </row>
    <row r="35" spans="1:24" ht="17" x14ac:dyDescent="0.2">
      <c r="A35">
        <v>5018</v>
      </c>
      <c r="B35" t="s">
        <v>1160</v>
      </c>
      <c r="E35">
        <v>94</v>
      </c>
      <c r="F35">
        <v>117</v>
      </c>
      <c r="G35">
        <v>34</v>
      </c>
      <c r="H35">
        <v>17</v>
      </c>
      <c r="I35">
        <v>28</v>
      </c>
      <c r="J35">
        <v>16</v>
      </c>
      <c r="K35">
        <v>62</v>
      </c>
      <c r="L35">
        <v>131</v>
      </c>
      <c r="M35" t="s">
        <v>1129</v>
      </c>
      <c r="N35" t="s">
        <v>326</v>
      </c>
      <c r="O35" t="s">
        <v>326</v>
      </c>
      <c r="P35" t="s">
        <v>390</v>
      </c>
      <c r="Q35" t="s">
        <v>355</v>
      </c>
      <c r="R35">
        <v>5</v>
      </c>
      <c r="S35" t="s">
        <v>392</v>
      </c>
      <c r="T35" t="s">
        <v>326</v>
      </c>
      <c r="U35" s="2" t="s">
        <v>1161</v>
      </c>
      <c r="V35" s="2" t="s">
        <v>1162</v>
      </c>
      <c r="W35">
        <v>7.7901459854014599</v>
      </c>
      <c r="X35" t="s">
        <v>1121</v>
      </c>
    </row>
    <row r="36" spans="1:24" ht="17" x14ac:dyDescent="0.2">
      <c r="A36">
        <v>5020</v>
      </c>
      <c r="B36" t="s">
        <v>1167</v>
      </c>
      <c r="E36">
        <v>102</v>
      </c>
      <c r="F36">
        <v>109</v>
      </c>
      <c r="G36">
        <v>16</v>
      </c>
      <c r="H36">
        <v>8</v>
      </c>
      <c r="I36">
        <v>22</v>
      </c>
      <c r="J36">
        <v>11</v>
      </c>
      <c r="K36">
        <v>46</v>
      </c>
      <c r="L36">
        <v>113</v>
      </c>
      <c r="M36" t="s">
        <v>1129</v>
      </c>
      <c r="N36" t="s">
        <v>326</v>
      </c>
      <c r="O36" t="s">
        <v>326</v>
      </c>
      <c r="P36" t="s">
        <v>398</v>
      </c>
      <c r="Q36" t="s">
        <v>355</v>
      </c>
      <c r="R36">
        <v>5</v>
      </c>
      <c r="S36" t="s">
        <v>400</v>
      </c>
      <c r="T36" t="s">
        <v>326</v>
      </c>
      <c r="U36" s="2" t="s">
        <v>1168</v>
      </c>
      <c r="V36" s="2" t="s">
        <v>1169</v>
      </c>
      <c r="W36">
        <v>7.7952540310313356</v>
      </c>
      <c r="X36" t="s">
        <v>1121</v>
      </c>
    </row>
    <row r="37" spans="1:24" ht="17" x14ac:dyDescent="0.2">
      <c r="A37">
        <v>5022</v>
      </c>
      <c r="B37" t="s">
        <v>1170</v>
      </c>
      <c r="E37">
        <v>100</v>
      </c>
      <c r="F37">
        <v>118</v>
      </c>
      <c r="G37">
        <v>27</v>
      </c>
      <c r="H37">
        <v>12</v>
      </c>
      <c r="I37">
        <v>29</v>
      </c>
      <c r="J37">
        <v>17</v>
      </c>
      <c r="K37">
        <v>51</v>
      </c>
      <c r="L37">
        <v>118</v>
      </c>
      <c r="M37" t="s">
        <v>1129</v>
      </c>
      <c r="N37" t="s">
        <v>326</v>
      </c>
      <c r="O37" t="s">
        <v>326</v>
      </c>
      <c r="P37" t="s">
        <v>407</v>
      </c>
      <c r="Q37" t="s">
        <v>344</v>
      </c>
      <c r="R37">
        <v>5</v>
      </c>
      <c r="S37" t="s">
        <v>409</v>
      </c>
      <c r="T37" t="s">
        <v>326</v>
      </c>
      <c r="U37" s="2" t="s">
        <v>1171</v>
      </c>
      <c r="V37" s="2" t="s">
        <v>1172</v>
      </c>
      <c r="W37">
        <v>7.8914233576642339</v>
      </c>
      <c r="X37" t="s">
        <v>1121</v>
      </c>
    </row>
    <row r="38" spans="1:24" ht="17" x14ac:dyDescent="0.2">
      <c r="A38">
        <v>5024</v>
      </c>
      <c r="B38" t="s">
        <v>1177</v>
      </c>
      <c r="E38">
        <v>117</v>
      </c>
      <c r="F38">
        <v>96</v>
      </c>
      <c r="G38">
        <v>16</v>
      </c>
      <c r="H38">
        <v>8</v>
      </c>
      <c r="I38">
        <v>22</v>
      </c>
      <c r="J38">
        <v>11</v>
      </c>
      <c r="K38">
        <v>38</v>
      </c>
      <c r="L38">
        <v>107</v>
      </c>
      <c r="M38" t="s">
        <v>1129</v>
      </c>
      <c r="N38" t="s">
        <v>326</v>
      </c>
      <c r="O38" t="s">
        <v>326</v>
      </c>
      <c r="P38" t="s">
        <v>415</v>
      </c>
      <c r="Q38" t="s">
        <v>355</v>
      </c>
      <c r="R38">
        <v>5</v>
      </c>
      <c r="S38" t="s">
        <v>417</v>
      </c>
      <c r="T38" t="s">
        <v>326</v>
      </c>
      <c r="U38" s="2" t="s">
        <v>1178</v>
      </c>
      <c r="V38" s="2" t="s">
        <v>1179</v>
      </c>
      <c r="W38">
        <v>7.5455167693360714</v>
      </c>
      <c r="X38" t="s">
        <v>1121</v>
      </c>
    </row>
    <row r="39" spans="1:24" ht="17" x14ac:dyDescent="0.2">
      <c r="A39">
        <v>5025</v>
      </c>
      <c r="B39" t="s">
        <v>1180</v>
      </c>
      <c r="E39">
        <v>113</v>
      </c>
      <c r="F39">
        <v>133</v>
      </c>
      <c r="G39">
        <v>24</v>
      </c>
      <c r="H39">
        <v>11</v>
      </c>
      <c r="I39">
        <v>25</v>
      </c>
      <c r="J39">
        <v>13</v>
      </c>
      <c r="K39">
        <v>50</v>
      </c>
      <c r="L39">
        <v>122</v>
      </c>
      <c r="M39" t="s">
        <v>1129</v>
      </c>
      <c r="N39" t="s">
        <v>326</v>
      </c>
      <c r="O39" t="s">
        <v>326</v>
      </c>
      <c r="P39" t="s">
        <v>419</v>
      </c>
      <c r="Q39" t="s">
        <v>355</v>
      </c>
      <c r="R39">
        <v>5</v>
      </c>
      <c r="S39" t="s">
        <v>421</v>
      </c>
      <c r="T39" t="s">
        <v>326</v>
      </c>
      <c r="U39" s="2" t="s">
        <v>1181</v>
      </c>
      <c r="V39" s="2" t="s">
        <v>1182</v>
      </c>
      <c r="W39">
        <v>7.5437956204379564</v>
      </c>
      <c r="X39" t="s">
        <v>1121</v>
      </c>
    </row>
    <row r="40" spans="1:24" ht="17" x14ac:dyDescent="0.2">
      <c r="A40">
        <v>5029</v>
      </c>
      <c r="B40" t="s">
        <v>1183</v>
      </c>
      <c r="E40">
        <v>125</v>
      </c>
      <c r="F40">
        <v>101</v>
      </c>
      <c r="G40">
        <v>27</v>
      </c>
      <c r="H40">
        <v>13</v>
      </c>
      <c r="I40">
        <v>30</v>
      </c>
      <c r="J40">
        <v>18</v>
      </c>
      <c r="K40">
        <v>38</v>
      </c>
      <c r="L40">
        <v>108</v>
      </c>
      <c r="M40" t="s">
        <v>1129</v>
      </c>
      <c r="N40" t="s">
        <v>326</v>
      </c>
      <c r="O40" t="s">
        <v>326</v>
      </c>
      <c r="P40" t="s">
        <v>425</v>
      </c>
      <c r="Q40" t="s">
        <v>344</v>
      </c>
      <c r="R40">
        <v>4</v>
      </c>
      <c r="S40" t="s">
        <v>427</v>
      </c>
      <c r="T40" t="s">
        <v>326</v>
      </c>
      <c r="U40" s="2" t="s">
        <v>1184</v>
      </c>
      <c r="V40" s="2" t="s">
        <v>1185</v>
      </c>
      <c r="W40">
        <v>7.4250513347022586</v>
      </c>
      <c r="X40" t="s">
        <v>1121</v>
      </c>
    </row>
    <row r="41" spans="1:24" ht="17" x14ac:dyDescent="0.2">
      <c r="A41">
        <v>5031</v>
      </c>
      <c r="B41" t="s">
        <v>1186</v>
      </c>
      <c r="E41">
        <v>112</v>
      </c>
      <c r="F41">
        <v>111</v>
      </c>
      <c r="G41">
        <v>27</v>
      </c>
      <c r="H41">
        <v>12</v>
      </c>
      <c r="I41">
        <v>27</v>
      </c>
      <c r="J41">
        <v>15</v>
      </c>
      <c r="K41">
        <v>55</v>
      </c>
      <c r="L41">
        <v>129</v>
      </c>
      <c r="M41" t="s">
        <v>1129</v>
      </c>
      <c r="N41" t="s">
        <v>326</v>
      </c>
      <c r="O41" t="s">
        <v>326</v>
      </c>
      <c r="P41" t="s">
        <v>431</v>
      </c>
      <c r="Q41" t="s">
        <v>344</v>
      </c>
      <c r="R41">
        <v>5</v>
      </c>
      <c r="S41" t="s">
        <v>409</v>
      </c>
      <c r="T41" t="s">
        <v>326</v>
      </c>
      <c r="U41" s="2" t="s">
        <v>1187</v>
      </c>
      <c r="V41" s="2" t="s">
        <v>1172</v>
      </c>
      <c r="W41">
        <v>7.438740588637919</v>
      </c>
      <c r="X41" t="s">
        <v>1121</v>
      </c>
    </row>
    <row r="42" spans="1:24" ht="17" x14ac:dyDescent="0.2">
      <c r="A42">
        <v>5032</v>
      </c>
      <c r="B42" t="s">
        <v>1188</v>
      </c>
      <c r="E42">
        <v>123</v>
      </c>
      <c r="F42">
        <v>113</v>
      </c>
      <c r="G42">
        <v>17</v>
      </c>
      <c r="H42">
        <v>9</v>
      </c>
      <c r="I42">
        <v>25</v>
      </c>
      <c r="J42">
        <v>13</v>
      </c>
      <c r="K42">
        <v>35</v>
      </c>
      <c r="L42">
        <v>105</v>
      </c>
      <c r="M42" t="s">
        <v>1129</v>
      </c>
      <c r="N42" t="s">
        <v>326</v>
      </c>
      <c r="O42" t="s">
        <v>326</v>
      </c>
      <c r="P42" t="s">
        <v>433</v>
      </c>
      <c r="Q42" t="s">
        <v>344</v>
      </c>
      <c r="R42">
        <v>5</v>
      </c>
      <c r="S42" t="s">
        <v>435</v>
      </c>
      <c r="T42" t="s">
        <v>326</v>
      </c>
      <c r="U42" s="2" t="s">
        <v>1189</v>
      </c>
      <c r="V42" s="2" t="s">
        <v>1190</v>
      </c>
      <c r="W42">
        <v>7.2782846715328473</v>
      </c>
      <c r="X42" t="s">
        <v>1121</v>
      </c>
    </row>
    <row r="43" spans="1:24" ht="17" x14ac:dyDescent="0.2">
      <c r="A43">
        <v>5033</v>
      </c>
      <c r="B43" t="s">
        <v>1191</v>
      </c>
      <c r="E43">
        <v>84</v>
      </c>
      <c r="F43">
        <v>85</v>
      </c>
      <c r="G43">
        <v>15</v>
      </c>
      <c r="H43">
        <v>8</v>
      </c>
      <c r="I43">
        <v>19</v>
      </c>
      <c r="J43">
        <v>9</v>
      </c>
      <c r="K43">
        <v>44</v>
      </c>
      <c r="L43">
        <v>119</v>
      </c>
      <c r="M43" t="s">
        <v>1129</v>
      </c>
      <c r="N43" t="s">
        <v>1131</v>
      </c>
      <c r="O43">
        <v>2</v>
      </c>
      <c r="P43" t="s">
        <v>437</v>
      </c>
      <c r="Q43" t="s">
        <v>355</v>
      </c>
      <c r="R43">
        <v>4</v>
      </c>
      <c r="S43" t="s">
        <v>439</v>
      </c>
      <c r="T43" t="s">
        <v>397</v>
      </c>
      <c r="U43" s="2" t="s">
        <v>1192</v>
      </c>
      <c r="V43" s="2" t="s">
        <v>1193</v>
      </c>
      <c r="W43">
        <v>7.2317518248175183</v>
      </c>
      <c r="X43" t="s">
        <v>1121</v>
      </c>
    </row>
    <row r="44" spans="1:24" ht="17" x14ac:dyDescent="0.2">
      <c r="A44">
        <v>5034</v>
      </c>
      <c r="B44" t="s">
        <v>1194</v>
      </c>
      <c r="E44">
        <v>113</v>
      </c>
      <c r="F44">
        <v>120</v>
      </c>
      <c r="G44">
        <v>34</v>
      </c>
      <c r="H44">
        <v>17</v>
      </c>
      <c r="I44">
        <v>28</v>
      </c>
      <c r="J44">
        <v>16</v>
      </c>
      <c r="K44">
        <v>63</v>
      </c>
      <c r="L44">
        <v>137</v>
      </c>
      <c r="M44" t="s">
        <v>1129</v>
      </c>
      <c r="N44" t="s">
        <v>326</v>
      </c>
      <c r="O44" t="s">
        <v>326</v>
      </c>
      <c r="P44" t="s">
        <v>440</v>
      </c>
      <c r="Q44" t="s">
        <v>355</v>
      </c>
      <c r="R44">
        <v>4</v>
      </c>
      <c r="S44" t="s">
        <v>442</v>
      </c>
      <c r="T44" t="s">
        <v>326</v>
      </c>
      <c r="U44" s="2" t="s">
        <v>1195</v>
      </c>
      <c r="V44" s="2" t="s">
        <v>1196</v>
      </c>
      <c r="W44">
        <v>7.485284052019165</v>
      </c>
      <c r="X44" t="s">
        <v>1121</v>
      </c>
    </row>
    <row r="45" spans="1:24" ht="17" x14ac:dyDescent="0.2">
      <c r="A45">
        <v>5036</v>
      </c>
      <c r="B45" t="s">
        <v>1200</v>
      </c>
      <c r="E45">
        <v>76</v>
      </c>
      <c r="F45">
        <v>104</v>
      </c>
      <c r="G45">
        <v>24</v>
      </c>
      <c r="H45">
        <v>11</v>
      </c>
      <c r="I45">
        <v>18</v>
      </c>
      <c r="J45">
        <v>9</v>
      </c>
      <c r="K45">
        <v>43</v>
      </c>
      <c r="L45">
        <v>113</v>
      </c>
      <c r="M45" t="s">
        <v>1129</v>
      </c>
      <c r="N45" t="s">
        <v>326</v>
      </c>
      <c r="O45" t="s">
        <v>326</v>
      </c>
      <c r="P45" t="s">
        <v>446</v>
      </c>
      <c r="Q45" t="s">
        <v>344</v>
      </c>
      <c r="R45">
        <v>4</v>
      </c>
      <c r="S45" t="s">
        <v>448</v>
      </c>
      <c r="T45" t="s">
        <v>326</v>
      </c>
      <c r="U45" s="2" t="s">
        <v>1201</v>
      </c>
      <c r="V45" s="2" t="s">
        <v>1202</v>
      </c>
      <c r="W45">
        <v>7.3620807665982202</v>
      </c>
      <c r="X45" t="s">
        <v>1121</v>
      </c>
    </row>
    <row r="46" spans="1:24" ht="17" x14ac:dyDescent="0.2">
      <c r="A46">
        <v>5040</v>
      </c>
      <c r="B46" t="s">
        <v>1203</v>
      </c>
      <c r="E46">
        <v>121</v>
      </c>
      <c r="F46">
        <v>113</v>
      </c>
      <c r="G46">
        <v>21</v>
      </c>
      <c r="H46">
        <v>9</v>
      </c>
      <c r="I46">
        <v>25</v>
      </c>
      <c r="J46">
        <v>13</v>
      </c>
      <c r="K46">
        <v>40</v>
      </c>
      <c r="L46">
        <v>100</v>
      </c>
      <c r="M46" t="s">
        <v>1129</v>
      </c>
      <c r="N46" t="s">
        <v>326</v>
      </c>
      <c r="O46" t="s">
        <v>326</v>
      </c>
      <c r="P46" t="s">
        <v>453</v>
      </c>
      <c r="Q46" t="s">
        <v>355</v>
      </c>
      <c r="R46">
        <v>4</v>
      </c>
      <c r="S46" t="s">
        <v>455</v>
      </c>
      <c r="T46" t="s">
        <v>326</v>
      </c>
      <c r="U46" s="2" t="s">
        <v>1204</v>
      </c>
      <c r="V46" s="2" t="s">
        <v>1205</v>
      </c>
      <c r="W46">
        <v>7.9543795620437958</v>
      </c>
      <c r="X46" t="s">
        <v>1121</v>
      </c>
    </row>
    <row r="47" spans="1:24" ht="17" x14ac:dyDescent="0.2">
      <c r="A47">
        <v>5043</v>
      </c>
      <c r="B47" t="s">
        <v>1206</v>
      </c>
      <c r="E47">
        <v>123</v>
      </c>
      <c r="F47">
        <v>120</v>
      </c>
      <c r="G47">
        <v>29</v>
      </c>
      <c r="H47">
        <v>14</v>
      </c>
      <c r="I47">
        <v>28</v>
      </c>
      <c r="J47">
        <v>16</v>
      </c>
      <c r="K47">
        <v>58</v>
      </c>
      <c r="L47">
        <v>134</v>
      </c>
      <c r="M47" t="s">
        <v>1129</v>
      </c>
      <c r="N47" t="s">
        <v>326</v>
      </c>
      <c r="O47" t="s">
        <v>326</v>
      </c>
      <c r="P47" t="s">
        <v>461</v>
      </c>
      <c r="Q47" t="s">
        <v>344</v>
      </c>
      <c r="R47">
        <v>3</v>
      </c>
      <c r="S47" t="s">
        <v>463</v>
      </c>
      <c r="T47" t="s">
        <v>326</v>
      </c>
      <c r="U47" s="2" t="s">
        <v>1207</v>
      </c>
      <c r="V47" s="2" t="s">
        <v>1208</v>
      </c>
      <c r="W47">
        <v>7.3292265571526354</v>
      </c>
      <c r="X47" t="s">
        <v>1121</v>
      </c>
    </row>
    <row r="48" spans="1:24" ht="17" x14ac:dyDescent="0.2">
      <c r="A48">
        <v>5044</v>
      </c>
      <c r="B48" t="s">
        <v>1209</v>
      </c>
      <c r="E48">
        <v>126</v>
      </c>
      <c r="F48">
        <v>93</v>
      </c>
      <c r="G48">
        <v>13</v>
      </c>
      <c r="H48">
        <v>8</v>
      </c>
      <c r="I48">
        <v>23</v>
      </c>
      <c r="J48">
        <v>12</v>
      </c>
      <c r="K48">
        <v>41</v>
      </c>
      <c r="L48">
        <v>114</v>
      </c>
      <c r="M48" t="s">
        <v>1129</v>
      </c>
      <c r="N48" t="s">
        <v>326</v>
      </c>
      <c r="O48" t="s">
        <v>326</v>
      </c>
      <c r="P48" t="s">
        <v>457</v>
      </c>
      <c r="Q48" t="s">
        <v>355</v>
      </c>
      <c r="R48">
        <v>4</v>
      </c>
      <c r="S48" t="s">
        <v>466</v>
      </c>
      <c r="T48" t="s">
        <v>326</v>
      </c>
      <c r="U48" s="2" t="s">
        <v>1210</v>
      </c>
      <c r="V48" s="2" t="s">
        <v>1211</v>
      </c>
      <c r="W48">
        <v>7.3193430656934311</v>
      </c>
      <c r="X48" t="s">
        <v>1121</v>
      </c>
    </row>
    <row r="49" spans="1:24" ht="17" x14ac:dyDescent="0.2">
      <c r="A49">
        <v>5045</v>
      </c>
      <c r="B49" t="s">
        <v>1212</v>
      </c>
      <c r="E49">
        <v>108</v>
      </c>
      <c r="F49">
        <v>115</v>
      </c>
      <c r="G49">
        <v>30</v>
      </c>
      <c r="H49">
        <v>14</v>
      </c>
      <c r="I49">
        <v>27</v>
      </c>
      <c r="J49">
        <v>15</v>
      </c>
      <c r="K49">
        <v>48</v>
      </c>
      <c r="L49">
        <v>120</v>
      </c>
      <c r="M49" t="s">
        <v>1129</v>
      </c>
      <c r="N49" t="s">
        <v>326</v>
      </c>
      <c r="O49" t="s">
        <v>326</v>
      </c>
      <c r="P49" t="s">
        <v>468</v>
      </c>
      <c r="Q49" t="s">
        <v>344</v>
      </c>
      <c r="R49">
        <v>5</v>
      </c>
      <c r="S49" t="s">
        <v>470</v>
      </c>
      <c r="T49" t="s">
        <v>326</v>
      </c>
      <c r="U49" s="2" t="s">
        <v>1213</v>
      </c>
      <c r="V49" s="2" t="s">
        <v>1214</v>
      </c>
      <c r="W49">
        <v>7.5154004106776178</v>
      </c>
      <c r="X49" t="s">
        <v>1121</v>
      </c>
    </row>
    <row r="50" spans="1:24" ht="17" x14ac:dyDescent="0.2">
      <c r="A50">
        <v>5047</v>
      </c>
      <c r="B50" t="s">
        <v>1215</v>
      </c>
      <c r="E50">
        <v>115</v>
      </c>
      <c r="F50">
        <v>115</v>
      </c>
      <c r="G50">
        <v>23</v>
      </c>
      <c r="H50">
        <v>11</v>
      </c>
      <c r="I50">
        <v>26</v>
      </c>
      <c r="J50">
        <v>14</v>
      </c>
      <c r="K50">
        <v>56</v>
      </c>
      <c r="L50">
        <v>130</v>
      </c>
      <c r="M50" t="s">
        <v>1129</v>
      </c>
      <c r="N50" t="s">
        <v>326</v>
      </c>
      <c r="O50" t="s">
        <v>326</v>
      </c>
      <c r="P50" t="s">
        <v>475</v>
      </c>
      <c r="Q50" t="s">
        <v>355</v>
      </c>
      <c r="R50">
        <v>4</v>
      </c>
      <c r="S50" t="s">
        <v>477</v>
      </c>
      <c r="T50" t="s">
        <v>326</v>
      </c>
      <c r="U50" s="2" t="s">
        <v>1216</v>
      </c>
      <c r="V50" s="2" t="s">
        <v>1217</v>
      </c>
      <c r="W50">
        <v>7.3264887063655033</v>
      </c>
      <c r="X50" t="s">
        <v>1121</v>
      </c>
    </row>
    <row r="51" spans="1:24" ht="17" x14ac:dyDescent="0.2">
      <c r="A51">
        <v>5048</v>
      </c>
      <c r="B51" t="s">
        <v>1218</v>
      </c>
      <c r="E51">
        <v>135</v>
      </c>
      <c r="F51">
        <v>115</v>
      </c>
      <c r="G51">
        <v>29</v>
      </c>
      <c r="H51">
        <v>12</v>
      </c>
      <c r="I51">
        <v>29</v>
      </c>
      <c r="J51">
        <v>15</v>
      </c>
      <c r="K51">
        <v>47</v>
      </c>
      <c r="L51">
        <v>112</v>
      </c>
      <c r="M51" t="s">
        <v>1129</v>
      </c>
      <c r="N51" t="s">
        <v>326</v>
      </c>
      <c r="O51" t="s">
        <v>326</v>
      </c>
      <c r="P51" t="s">
        <v>479</v>
      </c>
      <c r="Q51" t="s">
        <v>344</v>
      </c>
      <c r="R51">
        <v>4</v>
      </c>
      <c r="S51" t="s">
        <v>481</v>
      </c>
      <c r="T51" t="s">
        <v>326</v>
      </c>
      <c r="U51" s="2" t="s">
        <v>1219</v>
      </c>
      <c r="V51" s="2" t="s">
        <v>1220</v>
      </c>
      <c r="W51">
        <v>8.0033465165804678</v>
      </c>
      <c r="X51" t="s">
        <v>1121</v>
      </c>
    </row>
    <row r="52" spans="1:24" ht="17" x14ac:dyDescent="0.2">
      <c r="A52">
        <v>5053</v>
      </c>
      <c r="B52" t="s">
        <v>1221</v>
      </c>
      <c r="E52">
        <v>119</v>
      </c>
      <c r="F52">
        <v>95</v>
      </c>
      <c r="G52">
        <v>17</v>
      </c>
      <c r="H52">
        <v>8</v>
      </c>
      <c r="I52">
        <v>19</v>
      </c>
      <c r="J52">
        <v>9</v>
      </c>
      <c r="K52">
        <v>32</v>
      </c>
      <c r="L52">
        <v>97</v>
      </c>
      <c r="M52" t="s">
        <v>1129</v>
      </c>
      <c r="N52" t="s">
        <v>326</v>
      </c>
      <c r="O52" t="s">
        <v>326</v>
      </c>
      <c r="P52" t="s">
        <v>492</v>
      </c>
      <c r="Q52" t="s">
        <v>355</v>
      </c>
      <c r="R52">
        <v>4</v>
      </c>
      <c r="S52" t="s">
        <v>494</v>
      </c>
      <c r="T52" t="s">
        <v>326</v>
      </c>
      <c r="U52" s="2" t="s">
        <v>1222</v>
      </c>
      <c r="V52" s="2" t="s">
        <v>1223</v>
      </c>
      <c r="W52">
        <v>7.5783709787816562</v>
      </c>
      <c r="X52" t="s">
        <v>1121</v>
      </c>
    </row>
    <row r="53" spans="1:24" ht="17" x14ac:dyDescent="0.2">
      <c r="A53">
        <v>5054</v>
      </c>
      <c r="B53" t="s">
        <v>1224</v>
      </c>
      <c r="E53">
        <v>110</v>
      </c>
      <c r="F53">
        <v>129</v>
      </c>
      <c r="G53">
        <v>31</v>
      </c>
      <c r="H53">
        <v>15</v>
      </c>
      <c r="I53">
        <v>29</v>
      </c>
      <c r="J53">
        <v>17</v>
      </c>
      <c r="K53">
        <v>60</v>
      </c>
      <c r="L53">
        <v>137</v>
      </c>
      <c r="M53" t="s">
        <v>1129</v>
      </c>
      <c r="N53" t="s">
        <v>326</v>
      </c>
      <c r="O53" t="s">
        <v>326</v>
      </c>
      <c r="P53" t="s">
        <v>495</v>
      </c>
      <c r="Q53" t="s">
        <v>355</v>
      </c>
      <c r="R53">
        <v>5</v>
      </c>
      <c r="S53" t="s">
        <v>497</v>
      </c>
      <c r="T53" t="s">
        <v>326</v>
      </c>
      <c r="U53" s="2" t="s">
        <v>1225</v>
      </c>
      <c r="V53" s="2" t="s">
        <v>1226</v>
      </c>
      <c r="W53">
        <v>7.2881587953456535</v>
      </c>
      <c r="X53" t="s">
        <v>1121</v>
      </c>
    </row>
    <row r="54" spans="1:24" ht="17" x14ac:dyDescent="0.2">
      <c r="A54">
        <v>5055</v>
      </c>
      <c r="B54" t="s">
        <v>1227</v>
      </c>
      <c r="E54">
        <v>116</v>
      </c>
      <c r="F54">
        <v>117</v>
      </c>
      <c r="G54">
        <v>28</v>
      </c>
      <c r="H54">
        <v>13</v>
      </c>
      <c r="I54">
        <v>29</v>
      </c>
      <c r="J54">
        <v>17</v>
      </c>
      <c r="K54">
        <v>44</v>
      </c>
      <c r="L54">
        <v>120</v>
      </c>
      <c r="M54" t="s">
        <v>1129</v>
      </c>
      <c r="N54" t="s">
        <v>326</v>
      </c>
      <c r="O54" t="s">
        <v>326</v>
      </c>
      <c r="P54" t="s">
        <v>384</v>
      </c>
      <c r="Q54" t="s">
        <v>344</v>
      </c>
      <c r="R54">
        <v>5</v>
      </c>
      <c r="S54" t="s">
        <v>500</v>
      </c>
      <c r="T54" t="s">
        <v>326</v>
      </c>
      <c r="U54" s="2" t="s">
        <v>1158</v>
      </c>
      <c r="V54" s="2" t="s">
        <v>1228</v>
      </c>
      <c r="W54">
        <v>7.1184120465434635</v>
      </c>
      <c r="X54" t="s">
        <v>1121</v>
      </c>
    </row>
    <row r="55" spans="1:24" ht="17" x14ac:dyDescent="0.2">
      <c r="A55">
        <v>5056</v>
      </c>
      <c r="B55" t="s">
        <v>1229</v>
      </c>
      <c r="E55">
        <v>108</v>
      </c>
      <c r="F55">
        <v>95</v>
      </c>
      <c r="G55">
        <v>10</v>
      </c>
      <c r="H55">
        <v>6</v>
      </c>
      <c r="I55">
        <v>20</v>
      </c>
      <c r="J55">
        <v>10</v>
      </c>
      <c r="K55">
        <v>30</v>
      </c>
      <c r="L55">
        <v>91</v>
      </c>
      <c r="M55" t="s">
        <v>1129</v>
      </c>
      <c r="N55" t="s">
        <v>326</v>
      </c>
      <c r="O55" t="s">
        <v>326</v>
      </c>
      <c r="P55" t="s">
        <v>502</v>
      </c>
      <c r="Q55" t="s">
        <v>355</v>
      </c>
      <c r="R55">
        <v>5</v>
      </c>
      <c r="S55" t="s">
        <v>504</v>
      </c>
      <c r="T55" t="s">
        <v>326</v>
      </c>
      <c r="U55" s="2" t="s">
        <v>1230</v>
      </c>
      <c r="V55" s="2" t="s">
        <v>1231</v>
      </c>
      <c r="W55">
        <v>7.7080291970802923</v>
      </c>
      <c r="X55" t="s">
        <v>1121</v>
      </c>
    </row>
    <row r="56" spans="1:24" ht="17" x14ac:dyDescent="0.2">
      <c r="A56">
        <v>5057</v>
      </c>
      <c r="B56" t="s">
        <v>1232</v>
      </c>
      <c r="E56">
        <v>126</v>
      </c>
      <c r="F56">
        <v>109</v>
      </c>
      <c r="G56">
        <v>14</v>
      </c>
      <c r="H56">
        <v>7</v>
      </c>
      <c r="I56">
        <v>25</v>
      </c>
      <c r="J56">
        <v>13</v>
      </c>
      <c r="K56">
        <v>48</v>
      </c>
      <c r="L56">
        <v>116</v>
      </c>
      <c r="M56" t="s">
        <v>1129</v>
      </c>
      <c r="N56" t="s">
        <v>326</v>
      </c>
      <c r="O56" t="s">
        <v>326</v>
      </c>
      <c r="P56" t="s">
        <v>487</v>
      </c>
      <c r="Q56" t="s">
        <v>344</v>
      </c>
      <c r="R56">
        <v>4</v>
      </c>
      <c r="S56" t="s">
        <v>506</v>
      </c>
      <c r="T56" t="s">
        <v>326</v>
      </c>
      <c r="U56" s="2" t="s">
        <v>1233</v>
      </c>
      <c r="V56" s="2" t="s">
        <v>1234</v>
      </c>
      <c r="W56">
        <v>7.6331279945242985</v>
      </c>
      <c r="X56" t="s">
        <v>1121</v>
      </c>
    </row>
    <row r="57" spans="1:24" ht="17" x14ac:dyDescent="0.2">
      <c r="A57">
        <v>5058</v>
      </c>
      <c r="B57" t="s">
        <v>1235</v>
      </c>
      <c r="E57">
        <v>139</v>
      </c>
      <c r="F57">
        <v>117</v>
      </c>
      <c r="G57">
        <v>28</v>
      </c>
      <c r="H57">
        <v>12</v>
      </c>
      <c r="I57">
        <v>22</v>
      </c>
      <c r="J57">
        <v>11</v>
      </c>
      <c r="K57">
        <v>54</v>
      </c>
      <c r="L57">
        <v>127</v>
      </c>
      <c r="M57" t="s">
        <v>1129</v>
      </c>
      <c r="N57" t="s">
        <v>326</v>
      </c>
      <c r="O57" t="s">
        <v>326</v>
      </c>
      <c r="P57" t="s">
        <v>508</v>
      </c>
      <c r="Q57" t="s">
        <v>344</v>
      </c>
      <c r="R57">
        <v>5</v>
      </c>
      <c r="S57" t="s">
        <v>427</v>
      </c>
      <c r="T57" t="s">
        <v>326</v>
      </c>
      <c r="U57" s="2" t="s">
        <v>1236</v>
      </c>
      <c r="V57" s="2" t="s">
        <v>1185</v>
      </c>
      <c r="W57">
        <v>7.4058863791923342</v>
      </c>
      <c r="X57" t="s">
        <v>1121</v>
      </c>
    </row>
    <row r="58" spans="1:24" ht="17" x14ac:dyDescent="0.2">
      <c r="A58">
        <v>5061</v>
      </c>
      <c r="B58" t="s">
        <v>1237</v>
      </c>
      <c r="C58" t="s">
        <v>1238</v>
      </c>
      <c r="E58">
        <v>139</v>
      </c>
      <c r="F58">
        <v>123</v>
      </c>
      <c r="G58">
        <v>31</v>
      </c>
      <c r="H58">
        <v>15</v>
      </c>
      <c r="I58">
        <v>31</v>
      </c>
      <c r="J58">
        <v>19</v>
      </c>
      <c r="K58">
        <v>62</v>
      </c>
      <c r="L58">
        <v>137</v>
      </c>
      <c r="M58" t="s">
        <v>1129</v>
      </c>
      <c r="N58" t="s">
        <v>326</v>
      </c>
      <c r="O58" t="s">
        <v>326</v>
      </c>
      <c r="P58" t="s">
        <v>516</v>
      </c>
      <c r="Q58" t="s">
        <v>355</v>
      </c>
      <c r="R58">
        <v>5</v>
      </c>
      <c r="S58" t="s">
        <v>506</v>
      </c>
      <c r="T58" t="s">
        <v>326</v>
      </c>
      <c r="U58" s="2" t="s">
        <v>1239</v>
      </c>
      <c r="V58" s="2" t="s">
        <v>1234</v>
      </c>
      <c r="W58">
        <v>7.4086242299794662</v>
      </c>
      <c r="X58" t="s">
        <v>1121</v>
      </c>
    </row>
    <row r="59" spans="1:24" ht="17" x14ac:dyDescent="0.2">
      <c r="A59">
        <v>5065</v>
      </c>
      <c r="B59" t="s">
        <v>1240</v>
      </c>
      <c r="E59">
        <v>123</v>
      </c>
      <c r="F59">
        <v>120</v>
      </c>
      <c r="G59">
        <v>25</v>
      </c>
      <c r="H59">
        <v>12</v>
      </c>
      <c r="I59">
        <v>24</v>
      </c>
      <c r="J59">
        <v>12</v>
      </c>
      <c r="K59">
        <v>39</v>
      </c>
      <c r="L59">
        <v>112</v>
      </c>
      <c r="M59" t="s">
        <v>1129</v>
      </c>
      <c r="N59" t="s">
        <v>326</v>
      </c>
      <c r="O59" t="s">
        <v>326</v>
      </c>
      <c r="P59" t="s">
        <v>522</v>
      </c>
      <c r="Q59" t="s">
        <v>344</v>
      </c>
      <c r="R59">
        <v>5</v>
      </c>
      <c r="S59" t="s">
        <v>524</v>
      </c>
      <c r="T59" t="s">
        <v>326</v>
      </c>
      <c r="U59" s="2" t="s">
        <v>1241</v>
      </c>
      <c r="V59" s="2" t="s">
        <v>1242</v>
      </c>
      <c r="W59">
        <v>7.2169746748802188</v>
      </c>
      <c r="X59" t="s">
        <v>1121</v>
      </c>
    </row>
    <row r="60" spans="1:24" ht="17" x14ac:dyDescent="0.2">
      <c r="A60">
        <v>5069</v>
      </c>
      <c r="B60" t="s">
        <v>1243</v>
      </c>
      <c r="E60">
        <v>134</v>
      </c>
      <c r="F60">
        <v>136</v>
      </c>
      <c r="G60">
        <v>32</v>
      </c>
      <c r="H60">
        <v>15</v>
      </c>
      <c r="I60">
        <v>29</v>
      </c>
      <c r="J60">
        <v>17</v>
      </c>
      <c r="K60">
        <v>60</v>
      </c>
      <c r="L60">
        <v>130</v>
      </c>
      <c r="M60" t="s">
        <v>1129</v>
      </c>
      <c r="N60" t="s">
        <v>326</v>
      </c>
      <c r="O60" t="s">
        <v>326</v>
      </c>
      <c r="P60" t="s">
        <v>525</v>
      </c>
      <c r="Q60" t="s">
        <v>344</v>
      </c>
      <c r="R60">
        <v>5</v>
      </c>
      <c r="S60" t="s">
        <v>527</v>
      </c>
      <c r="T60" t="s">
        <v>326</v>
      </c>
      <c r="U60" s="2" t="s">
        <v>1244</v>
      </c>
      <c r="V60" s="2" t="s">
        <v>1245</v>
      </c>
      <c r="W60">
        <v>7.7262149212867897</v>
      </c>
      <c r="X60" t="s">
        <v>1121</v>
      </c>
    </row>
    <row r="61" spans="1:24" ht="17" x14ac:dyDescent="0.2">
      <c r="A61">
        <v>5070</v>
      </c>
      <c r="B61" t="s">
        <v>1246</v>
      </c>
      <c r="E61">
        <v>115</v>
      </c>
      <c r="F61">
        <v>117</v>
      </c>
      <c r="G61">
        <v>23</v>
      </c>
      <c r="H61">
        <v>10</v>
      </c>
      <c r="I61">
        <v>37</v>
      </c>
      <c r="J61">
        <v>19</v>
      </c>
      <c r="K61">
        <v>44</v>
      </c>
      <c r="L61">
        <v>116</v>
      </c>
      <c r="M61" t="s">
        <v>1129</v>
      </c>
      <c r="N61" t="s">
        <v>326</v>
      </c>
      <c r="O61" t="s">
        <v>326</v>
      </c>
      <c r="P61" t="s">
        <v>529</v>
      </c>
      <c r="Q61" t="s">
        <v>355</v>
      </c>
      <c r="R61">
        <v>5</v>
      </c>
      <c r="S61" t="s">
        <v>531</v>
      </c>
      <c r="T61" t="s">
        <v>326</v>
      </c>
      <c r="U61" s="2" t="s">
        <v>1247</v>
      </c>
      <c r="V61" s="2" t="s">
        <v>1248</v>
      </c>
      <c r="W61">
        <v>7.4233576642335768</v>
      </c>
      <c r="X61" t="s">
        <v>1121</v>
      </c>
    </row>
    <row r="62" spans="1:24" ht="17" x14ac:dyDescent="0.2">
      <c r="A62">
        <v>5074</v>
      </c>
      <c r="B62" t="s">
        <v>1249</v>
      </c>
      <c r="E62">
        <v>118</v>
      </c>
      <c r="F62">
        <v>127</v>
      </c>
      <c r="G62">
        <v>28</v>
      </c>
      <c r="H62">
        <v>13</v>
      </c>
      <c r="I62">
        <v>28</v>
      </c>
      <c r="J62">
        <v>16</v>
      </c>
      <c r="K62">
        <v>53</v>
      </c>
      <c r="L62">
        <v>129</v>
      </c>
      <c r="M62" t="s">
        <v>1129</v>
      </c>
      <c r="N62" t="s">
        <v>326</v>
      </c>
      <c r="O62" t="s">
        <v>326</v>
      </c>
      <c r="P62" t="s">
        <v>536</v>
      </c>
      <c r="Q62" t="s">
        <v>355</v>
      </c>
      <c r="R62">
        <v>4</v>
      </c>
      <c r="S62" t="s">
        <v>537</v>
      </c>
      <c r="T62" t="s">
        <v>326</v>
      </c>
      <c r="U62" s="2" t="s">
        <v>1250</v>
      </c>
      <c r="V62" s="2" t="s">
        <v>1251</v>
      </c>
      <c r="W62">
        <v>7.2416153319644083</v>
      </c>
      <c r="X62" t="s">
        <v>1121</v>
      </c>
    </row>
    <row r="63" spans="1:24" ht="17" x14ac:dyDescent="0.2">
      <c r="A63">
        <v>5075</v>
      </c>
      <c r="B63" t="s">
        <v>1252</v>
      </c>
      <c r="E63">
        <v>112</v>
      </c>
      <c r="F63">
        <v>107</v>
      </c>
      <c r="G63">
        <v>32</v>
      </c>
      <c r="H63">
        <v>16</v>
      </c>
      <c r="I63">
        <v>24</v>
      </c>
      <c r="J63">
        <v>12</v>
      </c>
      <c r="K63">
        <v>57</v>
      </c>
      <c r="L63">
        <v>131</v>
      </c>
      <c r="M63" t="s">
        <v>1129</v>
      </c>
      <c r="N63" t="s">
        <v>326</v>
      </c>
      <c r="O63" t="s">
        <v>326</v>
      </c>
      <c r="P63" t="s">
        <v>539</v>
      </c>
      <c r="Q63" t="s">
        <v>355</v>
      </c>
      <c r="R63">
        <v>5</v>
      </c>
      <c r="S63" t="s">
        <v>541</v>
      </c>
      <c r="T63" t="s">
        <v>326</v>
      </c>
      <c r="U63" s="2" t="s">
        <v>1253</v>
      </c>
      <c r="V63" s="2" t="s">
        <v>1254</v>
      </c>
      <c r="W63">
        <v>7.3319644079397674</v>
      </c>
      <c r="X63" t="s">
        <v>1121</v>
      </c>
    </row>
    <row r="64" spans="1:24" ht="17" x14ac:dyDescent="0.2">
      <c r="A64">
        <v>5077</v>
      </c>
      <c r="B64" t="s">
        <v>1255</v>
      </c>
      <c r="E64">
        <v>144</v>
      </c>
      <c r="F64">
        <v>123</v>
      </c>
      <c r="G64">
        <v>30</v>
      </c>
      <c r="H64">
        <v>15</v>
      </c>
      <c r="I64">
        <v>28</v>
      </c>
      <c r="J64">
        <v>16</v>
      </c>
      <c r="K64">
        <v>58</v>
      </c>
      <c r="L64">
        <v>134</v>
      </c>
      <c r="M64" t="s">
        <v>1129</v>
      </c>
      <c r="N64" t="s">
        <v>326</v>
      </c>
      <c r="O64" t="s">
        <v>326</v>
      </c>
      <c r="P64" t="s">
        <v>542</v>
      </c>
      <c r="Q64" t="s">
        <v>355</v>
      </c>
      <c r="R64">
        <v>5</v>
      </c>
      <c r="S64" t="s">
        <v>544</v>
      </c>
      <c r="T64" t="s">
        <v>326</v>
      </c>
      <c r="U64" s="2" t="s">
        <v>1256</v>
      </c>
      <c r="V64" s="2" t="s">
        <v>1257</v>
      </c>
      <c r="W64">
        <v>7.2936344969199176</v>
      </c>
      <c r="X64" t="s">
        <v>1121</v>
      </c>
    </row>
    <row r="65" spans="1:24" ht="17" x14ac:dyDescent="0.2">
      <c r="A65">
        <v>5079</v>
      </c>
      <c r="B65" t="s">
        <v>1258</v>
      </c>
      <c r="E65">
        <v>126</v>
      </c>
      <c r="F65">
        <v>107</v>
      </c>
      <c r="G65">
        <v>22</v>
      </c>
      <c r="H65">
        <v>10</v>
      </c>
      <c r="I65">
        <v>31</v>
      </c>
      <c r="J65">
        <v>19</v>
      </c>
      <c r="K65">
        <v>41</v>
      </c>
      <c r="L65">
        <v>108</v>
      </c>
      <c r="M65" t="s">
        <v>1129</v>
      </c>
      <c r="N65" t="s">
        <v>326</v>
      </c>
      <c r="O65" t="s">
        <v>326</v>
      </c>
      <c r="P65" t="s">
        <v>548</v>
      </c>
      <c r="Q65" t="s">
        <v>355</v>
      </c>
      <c r="R65">
        <v>5</v>
      </c>
      <c r="S65" t="s">
        <v>550</v>
      </c>
      <c r="T65" t="s">
        <v>326</v>
      </c>
      <c r="U65" s="2" t="s">
        <v>1259</v>
      </c>
      <c r="V65" s="2" t="s">
        <v>1260</v>
      </c>
      <c r="W65">
        <v>7.7158503194402188</v>
      </c>
      <c r="X65" t="s">
        <v>1121</v>
      </c>
    </row>
    <row r="66" spans="1:24" ht="17" x14ac:dyDescent="0.2">
      <c r="A66">
        <v>5091</v>
      </c>
      <c r="B66" t="s">
        <v>1261</v>
      </c>
      <c r="E66">
        <v>116</v>
      </c>
      <c r="F66">
        <v>120</v>
      </c>
      <c r="G66">
        <v>33</v>
      </c>
      <c r="H66">
        <v>17</v>
      </c>
      <c r="I66">
        <v>27</v>
      </c>
      <c r="J66">
        <v>15</v>
      </c>
      <c r="K66">
        <v>56</v>
      </c>
      <c r="L66">
        <v>131</v>
      </c>
      <c r="M66" t="s">
        <v>1129</v>
      </c>
      <c r="N66" t="s">
        <v>326</v>
      </c>
      <c r="O66" t="s">
        <v>326</v>
      </c>
      <c r="P66" t="s">
        <v>566</v>
      </c>
      <c r="Q66" t="s">
        <v>344</v>
      </c>
      <c r="R66">
        <v>5</v>
      </c>
      <c r="S66" t="s">
        <v>568</v>
      </c>
      <c r="T66" t="s">
        <v>326</v>
      </c>
      <c r="U66" s="2" t="s">
        <v>1262</v>
      </c>
      <c r="V66" s="2" t="s">
        <v>1263</v>
      </c>
      <c r="W66">
        <v>7.2854209445585214</v>
      </c>
      <c r="X66" t="s">
        <v>1121</v>
      </c>
    </row>
    <row r="67" spans="1:24" ht="17" x14ac:dyDescent="0.2">
      <c r="A67">
        <v>5099</v>
      </c>
      <c r="B67" t="s">
        <v>1264</v>
      </c>
      <c r="E67">
        <v>81</v>
      </c>
      <c r="F67">
        <v>117</v>
      </c>
      <c r="G67">
        <v>23</v>
      </c>
      <c r="H67">
        <v>11</v>
      </c>
      <c r="I67">
        <v>23</v>
      </c>
      <c r="J67">
        <v>12</v>
      </c>
      <c r="K67">
        <v>44</v>
      </c>
      <c r="L67">
        <v>122</v>
      </c>
      <c r="M67" t="s">
        <v>1129</v>
      </c>
      <c r="N67" t="s">
        <v>326</v>
      </c>
      <c r="O67" t="s">
        <v>326</v>
      </c>
      <c r="P67" t="s">
        <v>575</v>
      </c>
      <c r="Q67" t="s">
        <v>344</v>
      </c>
      <c r="R67">
        <v>4</v>
      </c>
      <c r="S67" t="s">
        <v>577</v>
      </c>
      <c r="T67" t="s">
        <v>326</v>
      </c>
      <c r="U67" s="2" t="s">
        <v>1265</v>
      </c>
      <c r="V67" s="2" t="s">
        <v>1266</v>
      </c>
      <c r="W67">
        <v>7.1047227926078032</v>
      </c>
      <c r="X67" t="s">
        <v>1121</v>
      </c>
    </row>
    <row r="68" spans="1:24" ht="17" x14ac:dyDescent="0.2">
      <c r="A68">
        <v>5102</v>
      </c>
      <c r="B68" t="s">
        <v>1267</v>
      </c>
      <c r="E68">
        <v>102</v>
      </c>
      <c r="F68">
        <v>109</v>
      </c>
      <c r="G68">
        <v>22</v>
      </c>
      <c r="H68">
        <v>11</v>
      </c>
      <c r="I68">
        <v>28</v>
      </c>
      <c r="J68">
        <v>16</v>
      </c>
      <c r="K68">
        <v>43</v>
      </c>
      <c r="L68">
        <v>118</v>
      </c>
      <c r="M68" t="s">
        <v>1129</v>
      </c>
      <c r="N68" t="s">
        <v>326</v>
      </c>
      <c r="O68" t="s">
        <v>326</v>
      </c>
      <c r="P68" t="s">
        <v>580</v>
      </c>
      <c r="Q68" t="s">
        <v>344</v>
      </c>
      <c r="R68">
        <v>4</v>
      </c>
      <c r="S68" t="s">
        <v>582</v>
      </c>
      <c r="T68" t="s">
        <v>326</v>
      </c>
      <c r="U68" s="2" t="s">
        <v>1268</v>
      </c>
      <c r="V68" s="2" t="s">
        <v>1269</v>
      </c>
      <c r="W68">
        <v>7.1983571645877698</v>
      </c>
      <c r="X68" t="s">
        <v>1121</v>
      </c>
    </row>
    <row r="69" spans="1:24" ht="17" x14ac:dyDescent="0.2">
      <c r="A69">
        <v>5104</v>
      </c>
      <c r="B69" t="s">
        <v>1270</v>
      </c>
      <c r="E69">
        <v>97</v>
      </c>
      <c r="F69">
        <v>109</v>
      </c>
      <c r="G69">
        <v>25</v>
      </c>
      <c r="H69">
        <v>11</v>
      </c>
      <c r="I69">
        <v>24</v>
      </c>
      <c r="J69">
        <v>12</v>
      </c>
      <c r="K69">
        <v>52</v>
      </c>
      <c r="L69">
        <v>122</v>
      </c>
      <c r="M69" t="s">
        <v>1129</v>
      </c>
      <c r="N69" t="s">
        <v>326</v>
      </c>
      <c r="O69" t="s">
        <v>326</v>
      </c>
      <c r="P69" t="s">
        <v>587</v>
      </c>
      <c r="Q69" t="s">
        <v>344</v>
      </c>
      <c r="R69">
        <v>5</v>
      </c>
      <c r="S69" t="s">
        <v>589</v>
      </c>
      <c r="T69" t="s">
        <v>326</v>
      </c>
      <c r="U69" s="2" t="s">
        <v>1271</v>
      </c>
      <c r="V69" s="2" t="s">
        <v>1272</v>
      </c>
      <c r="W69">
        <v>7.4420444174018865</v>
      </c>
      <c r="X69" t="s">
        <v>1121</v>
      </c>
    </row>
    <row r="70" spans="1:24" ht="17" x14ac:dyDescent="0.2">
      <c r="A70">
        <v>5109</v>
      </c>
      <c r="B70" t="s">
        <v>1273</v>
      </c>
      <c r="E70">
        <v>126</v>
      </c>
      <c r="F70">
        <v>113</v>
      </c>
      <c r="G70">
        <v>32</v>
      </c>
      <c r="H70">
        <v>16</v>
      </c>
      <c r="I70">
        <v>25</v>
      </c>
      <c r="J70">
        <v>13</v>
      </c>
      <c r="K70">
        <v>49</v>
      </c>
      <c r="L70">
        <v>125</v>
      </c>
      <c r="M70" t="s">
        <v>1129</v>
      </c>
      <c r="N70" t="s">
        <v>326</v>
      </c>
      <c r="O70" t="s">
        <v>326</v>
      </c>
      <c r="P70" t="s">
        <v>495</v>
      </c>
      <c r="Q70" t="s">
        <v>355</v>
      </c>
      <c r="R70">
        <v>3</v>
      </c>
      <c r="S70" t="s">
        <v>598</v>
      </c>
      <c r="T70" t="s">
        <v>326</v>
      </c>
      <c r="U70" s="2" t="s">
        <v>1225</v>
      </c>
      <c r="V70" s="2" t="s">
        <v>1274</v>
      </c>
      <c r="W70">
        <v>7.2306639288158792</v>
      </c>
      <c r="X70" t="s">
        <v>1121</v>
      </c>
    </row>
    <row r="71" spans="1:24" ht="17" x14ac:dyDescent="0.2">
      <c r="A71">
        <v>5110</v>
      </c>
      <c r="B71" t="s">
        <v>1275</v>
      </c>
      <c r="E71">
        <v>122</v>
      </c>
      <c r="F71">
        <v>90</v>
      </c>
      <c r="G71">
        <v>20</v>
      </c>
      <c r="H71">
        <v>8</v>
      </c>
      <c r="I71">
        <v>26</v>
      </c>
      <c r="J71">
        <v>12</v>
      </c>
      <c r="K71">
        <v>45</v>
      </c>
      <c r="L71">
        <v>110</v>
      </c>
      <c r="M71" t="s">
        <v>1129</v>
      </c>
      <c r="N71" t="s">
        <v>326</v>
      </c>
      <c r="O71" t="s">
        <v>326</v>
      </c>
      <c r="P71" t="s">
        <v>600</v>
      </c>
      <c r="Q71" t="s">
        <v>355</v>
      </c>
      <c r="R71">
        <v>5</v>
      </c>
      <c r="S71" t="s">
        <v>602</v>
      </c>
      <c r="T71" t="s">
        <v>326</v>
      </c>
      <c r="U71" s="2" t="s">
        <v>1276</v>
      </c>
      <c r="V71" s="2" t="s">
        <v>1277</v>
      </c>
      <c r="W71">
        <v>8.0115606936416182</v>
      </c>
      <c r="X71" t="s">
        <v>1121</v>
      </c>
    </row>
    <row r="72" spans="1:24" ht="17" x14ac:dyDescent="0.2">
      <c r="A72">
        <v>5121</v>
      </c>
      <c r="B72" t="s">
        <v>1281</v>
      </c>
      <c r="E72">
        <v>123</v>
      </c>
      <c r="F72">
        <v>117</v>
      </c>
      <c r="G72">
        <v>17</v>
      </c>
      <c r="H72">
        <v>9</v>
      </c>
      <c r="I72">
        <v>20</v>
      </c>
      <c r="J72">
        <v>10</v>
      </c>
      <c r="K72">
        <v>44</v>
      </c>
      <c r="L72">
        <v>120</v>
      </c>
      <c r="M72" t="s">
        <v>1129</v>
      </c>
      <c r="N72" t="s">
        <v>326</v>
      </c>
      <c r="O72" t="s">
        <v>326</v>
      </c>
      <c r="P72" t="s">
        <v>614</v>
      </c>
      <c r="Q72" t="s">
        <v>344</v>
      </c>
      <c r="R72">
        <v>4</v>
      </c>
      <c r="S72" t="s">
        <v>616</v>
      </c>
      <c r="T72" t="s">
        <v>326</v>
      </c>
      <c r="U72" s="2" t="s">
        <v>1282</v>
      </c>
      <c r="V72" s="2" t="s">
        <v>1283</v>
      </c>
      <c r="W72">
        <v>7.1025250988743531</v>
      </c>
      <c r="X72" t="s">
        <v>1121</v>
      </c>
    </row>
    <row r="73" spans="1:24" ht="17" x14ac:dyDescent="0.2">
      <c r="A73">
        <v>5125</v>
      </c>
      <c r="B73" t="s">
        <v>1284</v>
      </c>
      <c r="E73">
        <v>120</v>
      </c>
      <c r="F73">
        <v>115</v>
      </c>
      <c r="G73">
        <v>24</v>
      </c>
      <c r="H73">
        <v>12</v>
      </c>
      <c r="I73">
        <v>26</v>
      </c>
      <c r="J73">
        <v>14</v>
      </c>
      <c r="K73">
        <v>52</v>
      </c>
      <c r="L73">
        <v>130</v>
      </c>
      <c r="M73" t="s">
        <v>1129</v>
      </c>
      <c r="N73" t="s">
        <v>326</v>
      </c>
      <c r="O73" t="s">
        <v>326</v>
      </c>
      <c r="P73" t="s">
        <v>623</v>
      </c>
      <c r="Q73" t="s">
        <v>344</v>
      </c>
      <c r="R73">
        <v>3</v>
      </c>
      <c r="S73" t="s">
        <v>625</v>
      </c>
      <c r="T73" t="s">
        <v>326</v>
      </c>
      <c r="U73" s="2" t="s">
        <v>1285</v>
      </c>
      <c r="V73" s="2" t="s">
        <v>1286</v>
      </c>
      <c r="W73">
        <v>7.0910335386721428</v>
      </c>
      <c r="X73" t="s">
        <v>1121</v>
      </c>
    </row>
    <row r="74" spans="1:24" ht="17" x14ac:dyDescent="0.2">
      <c r="A74">
        <v>5126</v>
      </c>
      <c r="B74" t="s">
        <v>1287</v>
      </c>
      <c r="E74">
        <v>114</v>
      </c>
      <c r="F74">
        <v>96</v>
      </c>
      <c r="G74">
        <v>28</v>
      </c>
      <c r="H74">
        <v>13</v>
      </c>
      <c r="I74">
        <v>24</v>
      </c>
      <c r="J74">
        <v>12</v>
      </c>
      <c r="K74">
        <v>46</v>
      </c>
      <c r="L74">
        <v>124</v>
      </c>
      <c r="M74" t="s">
        <v>1129</v>
      </c>
      <c r="N74" t="s">
        <v>326</v>
      </c>
      <c r="O74" t="s">
        <v>326</v>
      </c>
      <c r="P74" t="s">
        <v>627</v>
      </c>
      <c r="Q74" t="s">
        <v>355</v>
      </c>
      <c r="R74">
        <v>4</v>
      </c>
      <c r="S74" t="s">
        <v>629</v>
      </c>
      <c r="T74" t="s">
        <v>326</v>
      </c>
      <c r="U74" s="2" t="s">
        <v>1288</v>
      </c>
      <c r="V74" s="2" t="s">
        <v>1289</v>
      </c>
      <c r="W74">
        <v>7.0746064339493495</v>
      </c>
      <c r="X74" t="s">
        <v>1121</v>
      </c>
    </row>
    <row r="75" spans="1:24" ht="17" x14ac:dyDescent="0.2">
      <c r="A75">
        <v>5136</v>
      </c>
      <c r="B75" t="s">
        <v>1290</v>
      </c>
      <c r="E75">
        <v>123</v>
      </c>
      <c r="F75">
        <v>122</v>
      </c>
      <c r="G75">
        <v>31</v>
      </c>
      <c r="H75">
        <v>15</v>
      </c>
      <c r="I75">
        <v>29</v>
      </c>
      <c r="J75">
        <v>17</v>
      </c>
      <c r="K75">
        <v>58</v>
      </c>
      <c r="L75">
        <v>138</v>
      </c>
      <c r="M75" t="s">
        <v>1129</v>
      </c>
      <c r="N75" t="s">
        <v>326</v>
      </c>
      <c r="O75" t="s">
        <v>326</v>
      </c>
      <c r="P75" t="s">
        <v>631</v>
      </c>
      <c r="Q75" t="s">
        <v>344</v>
      </c>
      <c r="R75">
        <v>5</v>
      </c>
      <c r="S75" t="s">
        <v>537</v>
      </c>
      <c r="T75" t="s">
        <v>326</v>
      </c>
      <c r="U75" s="2" t="s">
        <v>1291</v>
      </c>
      <c r="V75" s="2" t="s">
        <v>1251</v>
      </c>
      <c r="W75">
        <v>7.0691307323750854</v>
      </c>
      <c r="X75" t="s">
        <v>1121</v>
      </c>
    </row>
    <row r="76" spans="1:24" ht="17" x14ac:dyDescent="0.2">
      <c r="A76">
        <v>5137</v>
      </c>
      <c r="B76" t="s">
        <v>1292</v>
      </c>
      <c r="E76">
        <v>102</v>
      </c>
      <c r="F76">
        <v>111</v>
      </c>
      <c r="G76">
        <v>31</v>
      </c>
      <c r="H76">
        <v>15</v>
      </c>
      <c r="I76">
        <v>27</v>
      </c>
      <c r="J76">
        <v>15</v>
      </c>
      <c r="K76">
        <v>48</v>
      </c>
      <c r="L76">
        <v>125</v>
      </c>
      <c r="M76" t="s">
        <v>1129</v>
      </c>
      <c r="N76" t="s">
        <v>326</v>
      </c>
      <c r="O76" t="s">
        <v>326</v>
      </c>
      <c r="P76" t="s">
        <v>634</v>
      </c>
      <c r="Q76" t="s">
        <v>355</v>
      </c>
      <c r="R76">
        <v>5</v>
      </c>
      <c r="S76" t="s">
        <v>376</v>
      </c>
      <c r="T76" t="s">
        <v>326</v>
      </c>
      <c r="U76" s="2" t="s">
        <v>1293</v>
      </c>
      <c r="V76" s="2" t="s">
        <v>1153</v>
      </c>
      <c r="W76">
        <v>7.1731690622861057</v>
      </c>
      <c r="X76" t="s">
        <v>1121</v>
      </c>
    </row>
    <row r="77" spans="1:24" ht="17" x14ac:dyDescent="0.2">
      <c r="A77">
        <v>5140</v>
      </c>
      <c r="B77" t="s">
        <v>1294</v>
      </c>
      <c r="E77">
        <v>147</v>
      </c>
      <c r="F77">
        <v>137</v>
      </c>
      <c r="G77">
        <v>31</v>
      </c>
      <c r="H77">
        <v>15</v>
      </c>
      <c r="I77">
        <v>30</v>
      </c>
      <c r="J77">
        <v>18</v>
      </c>
      <c r="K77">
        <v>58</v>
      </c>
      <c r="L77">
        <v>138</v>
      </c>
      <c r="M77" t="s">
        <v>1129</v>
      </c>
      <c r="N77" t="s">
        <v>326</v>
      </c>
      <c r="O77" t="s">
        <v>326</v>
      </c>
      <c r="P77" t="s">
        <v>641</v>
      </c>
      <c r="Q77" t="s">
        <v>344</v>
      </c>
      <c r="R77">
        <v>4</v>
      </c>
      <c r="S77" t="s">
        <v>506</v>
      </c>
      <c r="T77" t="s">
        <v>326</v>
      </c>
      <c r="U77" s="2" t="s">
        <v>1295</v>
      </c>
      <c r="V77" s="2" t="s">
        <v>1234</v>
      </c>
      <c r="W77">
        <v>7.0855578370978778</v>
      </c>
      <c r="X77" t="s">
        <v>1121</v>
      </c>
    </row>
    <row r="78" spans="1:24" ht="17" x14ac:dyDescent="0.2">
      <c r="A78">
        <v>5141</v>
      </c>
      <c r="B78" t="s">
        <v>1296</v>
      </c>
      <c r="E78">
        <v>147</v>
      </c>
      <c r="F78">
        <v>133</v>
      </c>
      <c r="G78">
        <v>32</v>
      </c>
      <c r="H78">
        <v>16</v>
      </c>
      <c r="I78">
        <v>27</v>
      </c>
      <c r="J78">
        <v>15</v>
      </c>
      <c r="K78">
        <v>51</v>
      </c>
      <c r="L78">
        <v>123</v>
      </c>
      <c r="M78" t="s">
        <v>1129</v>
      </c>
      <c r="N78" t="s">
        <v>326</v>
      </c>
      <c r="O78" t="s">
        <v>326</v>
      </c>
      <c r="P78" t="s">
        <v>644</v>
      </c>
      <c r="Q78" t="s">
        <v>344</v>
      </c>
      <c r="R78">
        <v>5</v>
      </c>
      <c r="S78" t="s">
        <v>646</v>
      </c>
      <c r="T78" t="s">
        <v>326</v>
      </c>
      <c r="U78" s="2" t="s">
        <v>1297</v>
      </c>
      <c r="V78" s="2" t="s">
        <v>1298</v>
      </c>
      <c r="W78">
        <v>7.390021296014603</v>
      </c>
      <c r="X78" t="s">
        <v>1121</v>
      </c>
    </row>
    <row r="79" spans="1:24" ht="17" x14ac:dyDescent="0.2">
      <c r="A79">
        <v>5143</v>
      </c>
      <c r="B79" t="s">
        <v>1299</v>
      </c>
      <c r="E79">
        <v>81</v>
      </c>
      <c r="F79">
        <v>93</v>
      </c>
      <c r="G79">
        <v>19</v>
      </c>
      <c r="H79">
        <v>10</v>
      </c>
      <c r="I79">
        <v>21</v>
      </c>
      <c r="J79">
        <v>10</v>
      </c>
      <c r="K79">
        <v>36</v>
      </c>
      <c r="L79">
        <v>108</v>
      </c>
      <c r="M79" t="s">
        <v>1129</v>
      </c>
      <c r="N79" t="s">
        <v>326</v>
      </c>
      <c r="O79" t="s">
        <v>326</v>
      </c>
      <c r="P79" t="s">
        <v>647</v>
      </c>
      <c r="Q79" t="s">
        <v>355</v>
      </c>
      <c r="R79">
        <v>5</v>
      </c>
      <c r="S79" t="s">
        <v>649</v>
      </c>
      <c r="T79" t="s">
        <v>326</v>
      </c>
      <c r="U79" s="2" t="s">
        <v>1300</v>
      </c>
      <c r="V79" s="2" t="s">
        <v>1301</v>
      </c>
      <c r="W79">
        <v>7.1923340177960302</v>
      </c>
      <c r="X79" t="s">
        <v>1121</v>
      </c>
    </row>
    <row r="80" spans="1:24" ht="17" x14ac:dyDescent="0.2">
      <c r="A80">
        <v>5147</v>
      </c>
      <c r="B80" t="s">
        <v>1302</v>
      </c>
      <c r="E80">
        <v>100</v>
      </c>
      <c r="F80">
        <v>85</v>
      </c>
      <c r="G80">
        <v>26</v>
      </c>
      <c r="H80">
        <v>10</v>
      </c>
      <c r="I80">
        <v>21</v>
      </c>
      <c r="J80">
        <v>9</v>
      </c>
      <c r="K80">
        <v>45</v>
      </c>
      <c r="L80">
        <v>109</v>
      </c>
      <c r="M80" t="s">
        <v>1129</v>
      </c>
      <c r="N80" t="s">
        <v>326</v>
      </c>
      <c r="O80">
        <v>2</v>
      </c>
      <c r="P80" t="s">
        <v>651</v>
      </c>
      <c r="Q80" t="s">
        <v>344</v>
      </c>
      <c r="R80">
        <v>5</v>
      </c>
      <c r="S80" t="s">
        <v>652</v>
      </c>
      <c r="T80" t="s">
        <v>654</v>
      </c>
      <c r="U80" s="2" t="s">
        <v>1303</v>
      </c>
      <c r="V80" s="2" t="s">
        <v>1304</v>
      </c>
      <c r="W80">
        <v>8.0720802919708028</v>
      </c>
      <c r="X80" t="s">
        <v>1121</v>
      </c>
    </row>
    <row r="81" spans="1:24" ht="17" x14ac:dyDescent="0.2">
      <c r="A81">
        <v>5149</v>
      </c>
      <c r="B81" t="s">
        <v>1305</v>
      </c>
      <c r="E81">
        <v>129</v>
      </c>
      <c r="F81">
        <v>137</v>
      </c>
      <c r="G81">
        <v>30</v>
      </c>
      <c r="H81">
        <v>15</v>
      </c>
      <c r="I81">
        <v>29</v>
      </c>
      <c r="J81">
        <v>17</v>
      </c>
      <c r="K81">
        <v>52</v>
      </c>
      <c r="L81">
        <v>130</v>
      </c>
      <c r="M81" t="s">
        <v>1129</v>
      </c>
      <c r="N81" t="s">
        <v>326</v>
      </c>
      <c r="O81" t="s">
        <v>326</v>
      </c>
      <c r="P81" t="s">
        <v>657</v>
      </c>
      <c r="Q81" t="s">
        <v>344</v>
      </c>
      <c r="R81">
        <v>5</v>
      </c>
      <c r="S81" t="s">
        <v>659</v>
      </c>
      <c r="T81" t="s">
        <v>326</v>
      </c>
      <c r="U81" s="2" t="s">
        <v>1306</v>
      </c>
      <c r="V81" s="2" t="s">
        <v>1307</v>
      </c>
      <c r="W81">
        <v>7.1348391512662559</v>
      </c>
      <c r="X81" t="s">
        <v>1121</v>
      </c>
    </row>
    <row r="82" spans="1:24" ht="17" x14ac:dyDescent="0.2">
      <c r="A82">
        <v>5151</v>
      </c>
      <c r="B82" t="s">
        <v>1308</v>
      </c>
      <c r="E82">
        <v>81</v>
      </c>
      <c r="F82">
        <v>90</v>
      </c>
      <c r="G82">
        <v>17</v>
      </c>
      <c r="H82">
        <v>9</v>
      </c>
      <c r="I82">
        <v>11</v>
      </c>
      <c r="J82">
        <v>5</v>
      </c>
      <c r="K82">
        <v>41</v>
      </c>
      <c r="L82">
        <v>118</v>
      </c>
      <c r="M82" t="s">
        <v>1129</v>
      </c>
      <c r="N82" t="s">
        <v>326</v>
      </c>
      <c r="O82" t="s">
        <v>326</v>
      </c>
      <c r="P82" t="s">
        <v>663</v>
      </c>
      <c r="Q82" t="s">
        <v>344</v>
      </c>
      <c r="R82">
        <v>5</v>
      </c>
      <c r="S82" t="s">
        <v>665</v>
      </c>
      <c r="T82" t="s">
        <v>397</v>
      </c>
      <c r="U82" s="2" t="s">
        <v>1309</v>
      </c>
      <c r="V82" s="2" t="s">
        <v>1310</v>
      </c>
      <c r="W82">
        <v>7.0636550308008212</v>
      </c>
      <c r="X82" t="s">
        <v>1121</v>
      </c>
    </row>
    <row r="83" spans="1:24" ht="17" x14ac:dyDescent="0.2">
      <c r="A83">
        <v>5153</v>
      </c>
      <c r="B83" t="s">
        <v>1311</v>
      </c>
      <c r="E83">
        <v>110</v>
      </c>
      <c r="F83">
        <v>96</v>
      </c>
      <c r="G83">
        <v>17</v>
      </c>
      <c r="H83">
        <v>9</v>
      </c>
      <c r="I83">
        <v>22</v>
      </c>
      <c r="J83">
        <v>11</v>
      </c>
      <c r="K83">
        <v>41</v>
      </c>
      <c r="L83">
        <v>117</v>
      </c>
      <c r="M83" t="s">
        <v>1129</v>
      </c>
      <c r="N83" t="s">
        <v>326</v>
      </c>
      <c r="O83" t="s">
        <v>326</v>
      </c>
      <c r="P83" t="s">
        <v>667</v>
      </c>
      <c r="Q83" t="s">
        <v>344</v>
      </c>
      <c r="R83">
        <v>5</v>
      </c>
      <c r="S83" t="s">
        <v>669</v>
      </c>
      <c r="T83" t="s">
        <v>326</v>
      </c>
      <c r="U83" s="2" t="s">
        <v>1312</v>
      </c>
      <c r="V83" s="2" t="s">
        <v>1313</v>
      </c>
      <c r="W83">
        <v>7.0746064339493495</v>
      </c>
      <c r="X83" t="s">
        <v>1121</v>
      </c>
    </row>
    <row r="84" spans="1:24" ht="17" x14ac:dyDescent="0.2">
      <c r="A84">
        <v>5154</v>
      </c>
      <c r="B84" t="s">
        <v>1314</v>
      </c>
      <c r="E84">
        <v>81</v>
      </c>
      <c r="F84">
        <v>101</v>
      </c>
      <c r="G84">
        <v>30</v>
      </c>
      <c r="H84">
        <v>15</v>
      </c>
      <c r="I84">
        <v>15</v>
      </c>
      <c r="J84">
        <v>7</v>
      </c>
      <c r="K84">
        <v>49</v>
      </c>
      <c r="L84">
        <v>128</v>
      </c>
      <c r="M84" t="s">
        <v>1129</v>
      </c>
      <c r="N84" t="s">
        <v>326</v>
      </c>
      <c r="O84" t="s">
        <v>326</v>
      </c>
      <c r="P84" t="s">
        <v>671</v>
      </c>
      <c r="Q84" t="s">
        <v>355</v>
      </c>
      <c r="R84">
        <v>5</v>
      </c>
      <c r="S84" t="s">
        <v>365</v>
      </c>
      <c r="T84" t="s">
        <v>326</v>
      </c>
      <c r="U84" s="2" t="s">
        <v>1315</v>
      </c>
      <c r="V84" s="2" t="s">
        <v>1144</v>
      </c>
      <c r="W84">
        <v>7.0910335386721428</v>
      </c>
      <c r="X84" t="s">
        <v>1121</v>
      </c>
    </row>
    <row r="85" spans="1:24" ht="17" x14ac:dyDescent="0.2">
      <c r="A85">
        <v>5158</v>
      </c>
      <c r="B85" t="s">
        <v>1316</v>
      </c>
      <c r="E85">
        <v>114</v>
      </c>
      <c r="F85">
        <v>101</v>
      </c>
      <c r="G85">
        <v>18</v>
      </c>
      <c r="H85">
        <v>9</v>
      </c>
      <c r="I85">
        <v>30</v>
      </c>
      <c r="J85">
        <v>18</v>
      </c>
      <c r="K85">
        <v>42</v>
      </c>
      <c r="L85">
        <v>118</v>
      </c>
      <c r="M85" t="s">
        <v>1129</v>
      </c>
      <c r="N85" t="s">
        <v>326</v>
      </c>
      <c r="O85" t="s">
        <v>326</v>
      </c>
      <c r="P85" t="s">
        <v>675</v>
      </c>
      <c r="Q85" t="s">
        <v>355</v>
      </c>
      <c r="R85">
        <v>4</v>
      </c>
      <c r="S85" t="s">
        <v>677</v>
      </c>
      <c r="T85" t="s">
        <v>326</v>
      </c>
      <c r="U85" s="2" t="s">
        <v>1317</v>
      </c>
      <c r="V85" s="2" t="s">
        <v>1318</v>
      </c>
      <c r="W85">
        <v>7.1238877481177276</v>
      </c>
      <c r="X85" t="s">
        <v>1121</v>
      </c>
    </row>
    <row r="86" spans="1:24" ht="17" x14ac:dyDescent="0.2">
      <c r="A86">
        <v>5159</v>
      </c>
      <c r="B86" t="s">
        <v>1319</v>
      </c>
      <c r="E86">
        <v>126</v>
      </c>
      <c r="F86">
        <v>117</v>
      </c>
      <c r="G86">
        <v>14</v>
      </c>
      <c r="H86">
        <v>8</v>
      </c>
      <c r="I86">
        <v>26</v>
      </c>
      <c r="J86">
        <v>14</v>
      </c>
      <c r="K86">
        <v>40</v>
      </c>
      <c r="L86">
        <v>115</v>
      </c>
      <c r="M86" t="s">
        <v>1129</v>
      </c>
      <c r="N86" t="s">
        <v>326</v>
      </c>
      <c r="O86" t="s">
        <v>326</v>
      </c>
      <c r="P86" t="s">
        <v>679</v>
      </c>
      <c r="Q86" t="s">
        <v>355</v>
      </c>
      <c r="R86">
        <v>4</v>
      </c>
      <c r="S86" t="s">
        <v>681</v>
      </c>
      <c r="T86" t="s">
        <v>326</v>
      </c>
      <c r="U86" s="2" t="s">
        <v>1320</v>
      </c>
      <c r="V86" s="2" t="s">
        <v>1321</v>
      </c>
      <c r="W86">
        <v>7.1019849418206711</v>
      </c>
      <c r="X86" t="s">
        <v>1121</v>
      </c>
    </row>
    <row r="87" spans="1:24" ht="17" x14ac:dyDescent="0.2">
      <c r="A87">
        <v>5160</v>
      </c>
      <c r="B87" t="s">
        <v>1322</v>
      </c>
      <c r="E87">
        <v>118</v>
      </c>
      <c r="F87">
        <v>96</v>
      </c>
      <c r="G87">
        <v>18</v>
      </c>
      <c r="H87">
        <v>9</v>
      </c>
      <c r="I87">
        <v>23</v>
      </c>
      <c r="J87">
        <v>12</v>
      </c>
      <c r="K87">
        <v>44</v>
      </c>
      <c r="L87">
        <v>120</v>
      </c>
      <c r="M87" t="s">
        <v>1129</v>
      </c>
      <c r="N87" t="s">
        <v>326</v>
      </c>
      <c r="O87" t="s">
        <v>326</v>
      </c>
      <c r="P87" t="s">
        <v>682</v>
      </c>
      <c r="Q87" t="s">
        <v>344</v>
      </c>
      <c r="R87">
        <v>5</v>
      </c>
      <c r="S87" t="s">
        <v>684</v>
      </c>
      <c r="T87" t="s">
        <v>326</v>
      </c>
      <c r="U87" s="2" t="s">
        <v>1323</v>
      </c>
      <c r="V87" s="2" t="s">
        <v>1324</v>
      </c>
      <c r="W87">
        <v>7.0855578370978778</v>
      </c>
      <c r="X87" t="s">
        <v>1121</v>
      </c>
    </row>
    <row r="88" spans="1:24" ht="17" x14ac:dyDescent="0.2">
      <c r="A88">
        <v>5161</v>
      </c>
      <c r="B88" t="s">
        <v>1325</v>
      </c>
      <c r="C88" t="s">
        <v>1326</v>
      </c>
      <c r="E88">
        <v>102</v>
      </c>
      <c r="F88">
        <v>96</v>
      </c>
      <c r="G88">
        <v>29</v>
      </c>
      <c r="H88">
        <v>14</v>
      </c>
      <c r="I88">
        <v>24</v>
      </c>
      <c r="J88">
        <v>12</v>
      </c>
      <c r="K88">
        <v>53</v>
      </c>
      <c r="L88">
        <v>132</v>
      </c>
      <c r="M88" t="s">
        <v>1129</v>
      </c>
      <c r="N88" t="s">
        <v>326</v>
      </c>
      <c r="O88" t="s">
        <v>326</v>
      </c>
      <c r="P88" t="s">
        <v>638</v>
      </c>
      <c r="Q88" t="s">
        <v>355</v>
      </c>
      <c r="R88">
        <v>5</v>
      </c>
      <c r="S88" t="s">
        <v>427</v>
      </c>
      <c r="T88" t="s">
        <v>326</v>
      </c>
      <c r="U88" s="2" t="s">
        <v>1327</v>
      </c>
      <c r="V88" s="2" t="s">
        <v>1185</v>
      </c>
      <c r="W88">
        <v>7.1047227926078032</v>
      </c>
      <c r="X88" t="s">
        <v>1121</v>
      </c>
    </row>
    <row r="89" spans="1:24" ht="17" x14ac:dyDescent="0.2">
      <c r="A89">
        <v>5162</v>
      </c>
      <c r="B89" t="s">
        <v>1328</v>
      </c>
      <c r="E89">
        <v>110</v>
      </c>
      <c r="F89">
        <v>90</v>
      </c>
      <c r="G89">
        <v>18</v>
      </c>
      <c r="H89">
        <v>9</v>
      </c>
      <c r="I89">
        <v>24</v>
      </c>
      <c r="J89">
        <v>12</v>
      </c>
      <c r="K89">
        <v>35</v>
      </c>
      <c r="L89">
        <v>108</v>
      </c>
      <c r="M89" t="s">
        <v>1129</v>
      </c>
      <c r="N89" t="s">
        <v>326</v>
      </c>
      <c r="O89" t="s">
        <v>326</v>
      </c>
      <c r="P89" t="s">
        <v>688</v>
      </c>
      <c r="Q89" t="s">
        <v>344</v>
      </c>
      <c r="R89">
        <v>5</v>
      </c>
      <c r="S89" t="s">
        <v>690</v>
      </c>
      <c r="T89" t="s">
        <v>326</v>
      </c>
      <c r="U89" s="2" t="s">
        <v>1329</v>
      </c>
      <c r="V89" s="2" t="s">
        <v>1330</v>
      </c>
      <c r="W89">
        <v>7.0636550308008212</v>
      </c>
      <c r="X89" t="s">
        <v>1121</v>
      </c>
    </row>
    <row r="90" spans="1:24" ht="17" x14ac:dyDescent="0.2">
      <c r="A90">
        <v>5163</v>
      </c>
      <c r="B90" t="s">
        <v>1331</v>
      </c>
      <c r="E90">
        <v>131</v>
      </c>
      <c r="F90">
        <v>111</v>
      </c>
      <c r="G90">
        <v>28</v>
      </c>
      <c r="H90">
        <v>13</v>
      </c>
      <c r="I90">
        <v>24</v>
      </c>
      <c r="J90">
        <v>12</v>
      </c>
      <c r="K90">
        <v>56</v>
      </c>
      <c r="L90">
        <v>134</v>
      </c>
      <c r="M90" t="s">
        <v>1129</v>
      </c>
      <c r="N90" t="s">
        <v>326</v>
      </c>
      <c r="O90" t="s">
        <v>326</v>
      </c>
      <c r="P90" t="s">
        <v>692</v>
      </c>
      <c r="Q90" t="s">
        <v>344</v>
      </c>
      <c r="R90">
        <v>5</v>
      </c>
      <c r="S90" t="s">
        <v>577</v>
      </c>
      <c r="T90" t="s">
        <v>326</v>
      </c>
      <c r="U90" s="2" t="s">
        <v>1332</v>
      </c>
      <c r="V90" s="2" t="s">
        <v>1266</v>
      </c>
      <c r="W90">
        <v>7.1512662559890483</v>
      </c>
      <c r="X90" t="s">
        <v>1121</v>
      </c>
    </row>
    <row r="91" spans="1:24" ht="17" x14ac:dyDescent="0.2">
      <c r="A91">
        <v>5166</v>
      </c>
      <c r="B91" t="s">
        <v>1333</v>
      </c>
      <c r="E91">
        <v>84</v>
      </c>
      <c r="F91">
        <v>98</v>
      </c>
      <c r="G91">
        <v>18</v>
      </c>
      <c r="H91">
        <v>9</v>
      </c>
      <c r="I91">
        <v>20</v>
      </c>
      <c r="J91">
        <v>10</v>
      </c>
      <c r="K91">
        <v>41</v>
      </c>
      <c r="L91">
        <v>118</v>
      </c>
      <c r="M91" t="s">
        <v>1129</v>
      </c>
      <c r="N91" t="s">
        <v>326</v>
      </c>
      <c r="O91" t="s">
        <v>326</v>
      </c>
      <c r="P91" t="s">
        <v>698</v>
      </c>
      <c r="Q91" t="s">
        <v>355</v>
      </c>
      <c r="R91">
        <v>3</v>
      </c>
      <c r="S91" t="s">
        <v>700</v>
      </c>
      <c r="T91" t="s">
        <v>326</v>
      </c>
      <c r="U91" s="2" t="s">
        <v>1334</v>
      </c>
      <c r="V91" s="2" t="s">
        <v>1335</v>
      </c>
      <c r="W91">
        <v>7.1156741957563314</v>
      </c>
      <c r="X91" t="s">
        <v>1121</v>
      </c>
    </row>
    <row r="92" spans="1:24" ht="17" x14ac:dyDescent="0.2">
      <c r="A92">
        <v>5167</v>
      </c>
      <c r="B92" t="s">
        <v>1336</v>
      </c>
      <c r="C92" t="s">
        <v>1337</v>
      </c>
      <c r="E92">
        <v>126</v>
      </c>
      <c r="F92">
        <v>131</v>
      </c>
      <c r="G92">
        <v>30</v>
      </c>
      <c r="H92">
        <v>15</v>
      </c>
      <c r="I92">
        <v>25</v>
      </c>
      <c r="J92">
        <v>13</v>
      </c>
      <c r="K92">
        <v>54</v>
      </c>
      <c r="L92">
        <v>131</v>
      </c>
      <c r="M92" t="s">
        <v>1129</v>
      </c>
      <c r="N92" t="s">
        <v>326</v>
      </c>
      <c r="O92" t="s">
        <v>326</v>
      </c>
      <c r="P92" t="s">
        <v>702</v>
      </c>
      <c r="Q92" t="s">
        <v>344</v>
      </c>
      <c r="R92">
        <v>3</v>
      </c>
      <c r="S92" t="s">
        <v>704</v>
      </c>
      <c r="T92" t="s">
        <v>326</v>
      </c>
      <c r="U92" s="2" t="s">
        <v>1338</v>
      </c>
      <c r="V92" s="2" t="s">
        <v>1339</v>
      </c>
      <c r="W92">
        <v>7.2558564040158195</v>
      </c>
      <c r="X92" t="s">
        <v>1121</v>
      </c>
    </row>
    <row r="93" spans="1:24" ht="17" x14ac:dyDescent="0.2">
      <c r="A93">
        <v>5169</v>
      </c>
      <c r="B93" t="s">
        <v>1340</v>
      </c>
      <c r="E93">
        <v>118</v>
      </c>
      <c r="F93">
        <v>115</v>
      </c>
      <c r="G93">
        <v>16</v>
      </c>
      <c r="H93">
        <v>9</v>
      </c>
      <c r="I93">
        <v>28</v>
      </c>
      <c r="J93">
        <v>16</v>
      </c>
      <c r="K93">
        <v>36</v>
      </c>
      <c r="L93">
        <v>105</v>
      </c>
      <c r="M93" t="s">
        <v>1129</v>
      </c>
      <c r="N93" t="s">
        <v>326</v>
      </c>
      <c r="O93" t="s">
        <v>326</v>
      </c>
      <c r="P93" t="s">
        <v>679</v>
      </c>
      <c r="Q93" t="s">
        <v>355</v>
      </c>
      <c r="R93">
        <v>3</v>
      </c>
      <c r="S93" t="s">
        <v>706</v>
      </c>
      <c r="T93" t="s">
        <v>326</v>
      </c>
      <c r="U93" s="2" t="s">
        <v>1320</v>
      </c>
      <c r="V93" s="2" t="s">
        <v>1341</v>
      </c>
      <c r="W93">
        <v>7.2339519318527534</v>
      </c>
      <c r="X93" t="s">
        <v>1121</v>
      </c>
    </row>
    <row r="94" spans="1:24" ht="17" x14ac:dyDescent="0.2">
      <c r="A94">
        <v>5179</v>
      </c>
      <c r="B94" t="s">
        <v>1342</v>
      </c>
      <c r="E94">
        <v>114</v>
      </c>
      <c r="F94">
        <v>111</v>
      </c>
      <c r="G94">
        <v>14</v>
      </c>
      <c r="H94">
        <v>8</v>
      </c>
      <c r="I94">
        <v>28</v>
      </c>
      <c r="J94">
        <v>16</v>
      </c>
      <c r="K94">
        <v>49</v>
      </c>
      <c r="L94">
        <v>126</v>
      </c>
      <c r="M94" t="s">
        <v>1129</v>
      </c>
      <c r="N94" t="s">
        <v>326</v>
      </c>
      <c r="O94" t="s">
        <v>326</v>
      </c>
      <c r="P94" t="s">
        <v>719</v>
      </c>
      <c r="Q94" t="s">
        <v>344</v>
      </c>
      <c r="R94">
        <v>5</v>
      </c>
      <c r="S94" t="s">
        <v>721</v>
      </c>
      <c r="T94" t="s">
        <v>326</v>
      </c>
      <c r="U94" s="2" t="s">
        <v>1343</v>
      </c>
      <c r="V94" s="2" t="s">
        <v>1344</v>
      </c>
      <c r="W94">
        <v>7.1512662559890483</v>
      </c>
      <c r="X94" t="s">
        <v>1121</v>
      </c>
    </row>
    <row r="95" spans="1:24" ht="17" x14ac:dyDescent="0.2">
      <c r="A95">
        <v>5185</v>
      </c>
      <c r="B95" t="s">
        <v>1345</v>
      </c>
      <c r="E95">
        <v>118</v>
      </c>
      <c r="F95">
        <v>109</v>
      </c>
      <c r="G95">
        <v>29</v>
      </c>
      <c r="H95">
        <v>14</v>
      </c>
      <c r="I95">
        <v>21</v>
      </c>
      <c r="J95">
        <v>10</v>
      </c>
      <c r="K95">
        <v>48</v>
      </c>
      <c r="L95">
        <v>125</v>
      </c>
      <c r="M95" t="s">
        <v>1129</v>
      </c>
      <c r="N95" t="s">
        <v>326</v>
      </c>
      <c r="O95" t="s">
        <v>326</v>
      </c>
      <c r="P95" t="s">
        <v>727</v>
      </c>
      <c r="Q95" t="s">
        <v>355</v>
      </c>
      <c r="R95">
        <v>4</v>
      </c>
      <c r="S95" t="s">
        <v>729</v>
      </c>
      <c r="T95" t="s">
        <v>326</v>
      </c>
      <c r="U95" s="2" t="s">
        <v>1346</v>
      </c>
      <c r="V95" s="2" t="s">
        <v>1347</v>
      </c>
      <c r="W95">
        <v>7.1156741957563314</v>
      </c>
      <c r="X95" t="s">
        <v>1121</v>
      </c>
    </row>
    <row r="96" spans="1:24" ht="17" x14ac:dyDescent="0.2">
      <c r="A96">
        <v>5186</v>
      </c>
      <c r="B96" t="s">
        <v>1348</v>
      </c>
      <c r="E96">
        <v>84</v>
      </c>
      <c r="F96">
        <v>85</v>
      </c>
      <c r="G96">
        <v>18</v>
      </c>
      <c r="H96">
        <v>9</v>
      </c>
      <c r="I96">
        <v>22</v>
      </c>
      <c r="J96">
        <v>11</v>
      </c>
      <c r="K96">
        <v>32</v>
      </c>
      <c r="L96">
        <v>105</v>
      </c>
      <c r="M96" t="s">
        <v>1129</v>
      </c>
      <c r="N96" t="s">
        <v>326</v>
      </c>
      <c r="O96" t="s">
        <v>326</v>
      </c>
      <c r="P96" t="s">
        <v>730</v>
      </c>
      <c r="Q96" t="s">
        <v>344</v>
      </c>
      <c r="R96">
        <v>5</v>
      </c>
      <c r="S96" t="s">
        <v>732</v>
      </c>
      <c r="T96" t="s">
        <v>326</v>
      </c>
      <c r="U96" s="2" t="s">
        <v>1349</v>
      </c>
      <c r="V96" s="2" t="s">
        <v>1350</v>
      </c>
      <c r="W96">
        <v>7.0472279260780288</v>
      </c>
      <c r="X96" t="s">
        <v>1121</v>
      </c>
    </row>
    <row r="97" spans="1:24" ht="17" x14ac:dyDescent="0.2">
      <c r="A97">
        <v>5187</v>
      </c>
      <c r="B97" t="s">
        <v>1351</v>
      </c>
      <c r="E97">
        <v>102</v>
      </c>
      <c r="F97">
        <v>86</v>
      </c>
      <c r="G97">
        <v>15</v>
      </c>
      <c r="H97">
        <v>8</v>
      </c>
      <c r="I97">
        <v>18</v>
      </c>
      <c r="J97">
        <v>9</v>
      </c>
      <c r="K97">
        <v>37</v>
      </c>
      <c r="L97">
        <v>112</v>
      </c>
      <c r="M97" t="s">
        <v>1129</v>
      </c>
      <c r="N97" t="s">
        <v>326</v>
      </c>
      <c r="O97" t="s">
        <v>326</v>
      </c>
      <c r="P97" t="s">
        <v>734</v>
      </c>
      <c r="Q97" t="s">
        <v>355</v>
      </c>
      <c r="R97">
        <v>5</v>
      </c>
      <c r="S97" t="s">
        <v>736</v>
      </c>
      <c r="T97" t="s">
        <v>326</v>
      </c>
      <c r="U97" s="2" t="s">
        <v>1352</v>
      </c>
      <c r="V97" s="2" t="s">
        <v>1353</v>
      </c>
      <c r="W97">
        <v>7.0061601642710469</v>
      </c>
      <c r="X97" t="s">
        <v>1121</v>
      </c>
    </row>
    <row r="98" spans="1:24" ht="17" x14ac:dyDescent="0.2">
      <c r="A98">
        <v>5192</v>
      </c>
      <c r="B98" t="s">
        <v>1354</v>
      </c>
      <c r="E98">
        <v>84</v>
      </c>
      <c r="F98">
        <v>104</v>
      </c>
      <c r="G98">
        <v>29</v>
      </c>
      <c r="H98">
        <v>14</v>
      </c>
      <c r="I98">
        <v>23</v>
      </c>
      <c r="J98">
        <v>12</v>
      </c>
      <c r="K98">
        <v>47</v>
      </c>
      <c r="L98">
        <v>127</v>
      </c>
      <c r="M98" t="s">
        <v>1129</v>
      </c>
      <c r="N98" t="s">
        <v>326</v>
      </c>
      <c r="O98" t="s">
        <v>326</v>
      </c>
      <c r="P98" t="s">
        <v>343</v>
      </c>
      <c r="Q98" t="s">
        <v>344</v>
      </c>
      <c r="R98">
        <v>4</v>
      </c>
      <c r="S98" t="s">
        <v>744</v>
      </c>
      <c r="T98" t="s">
        <v>326</v>
      </c>
      <c r="U98" s="2" t="s">
        <v>1355</v>
      </c>
      <c r="V98" s="2" t="s">
        <v>1356</v>
      </c>
      <c r="W98">
        <v>7.0362765229295006</v>
      </c>
      <c r="X98" t="s">
        <v>1121</v>
      </c>
    </row>
    <row r="99" spans="1:24" ht="17" x14ac:dyDescent="0.2">
      <c r="A99">
        <v>5194</v>
      </c>
      <c r="B99" t="s">
        <v>1357</v>
      </c>
      <c r="E99">
        <v>126</v>
      </c>
      <c r="F99">
        <v>112</v>
      </c>
      <c r="G99">
        <v>17</v>
      </c>
      <c r="H99">
        <v>9</v>
      </c>
      <c r="I99">
        <v>27</v>
      </c>
      <c r="J99">
        <v>15</v>
      </c>
      <c r="K99">
        <v>49</v>
      </c>
      <c r="L99">
        <v>126</v>
      </c>
      <c r="M99" t="s">
        <v>1129</v>
      </c>
      <c r="N99" t="s">
        <v>326</v>
      </c>
      <c r="O99" t="s">
        <v>326</v>
      </c>
      <c r="P99" t="s">
        <v>708</v>
      </c>
      <c r="Q99" t="s">
        <v>344</v>
      </c>
      <c r="R99">
        <v>5</v>
      </c>
      <c r="S99" t="s">
        <v>748</v>
      </c>
      <c r="T99" t="s">
        <v>326</v>
      </c>
      <c r="U99" s="2" t="s">
        <v>1358</v>
      </c>
      <c r="V99" s="2" t="s">
        <v>1359</v>
      </c>
      <c r="W99">
        <v>7.1786447638603699</v>
      </c>
      <c r="X99" t="s">
        <v>1121</v>
      </c>
    </row>
    <row r="100" spans="1:24" ht="17" x14ac:dyDescent="0.2">
      <c r="A100">
        <v>5199</v>
      </c>
      <c r="B100" t="s">
        <v>1360</v>
      </c>
      <c r="E100">
        <v>116</v>
      </c>
      <c r="F100">
        <v>105</v>
      </c>
      <c r="G100">
        <v>27</v>
      </c>
      <c r="H100">
        <v>13</v>
      </c>
      <c r="I100">
        <v>24</v>
      </c>
      <c r="J100">
        <v>12</v>
      </c>
      <c r="K100">
        <v>44</v>
      </c>
      <c r="L100">
        <v>119</v>
      </c>
      <c r="M100" t="s">
        <v>1129</v>
      </c>
      <c r="N100" t="s">
        <v>326</v>
      </c>
      <c r="O100" t="s">
        <v>326</v>
      </c>
      <c r="P100" t="s">
        <v>752</v>
      </c>
      <c r="Q100" t="s">
        <v>344</v>
      </c>
      <c r="R100">
        <v>4</v>
      </c>
      <c r="S100" t="s">
        <v>754</v>
      </c>
      <c r="T100" t="s">
        <v>326</v>
      </c>
      <c r="U100" s="2" t="s">
        <v>1361</v>
      </c>
      <c r="V100" s="2" t="s">
        <v>1362</v>
      </c>
      <c r="W100">
        <v>7.1512662559890483</v>
      </c>
      <c r="X100" t="s">
        <v>1121</v>
      </c>
    </row>
    <row r="101" spans="1:24" ht="17" x14ac:dyDescent="0.2">
      <c r="A101">
        <v>5211</v>
      </c>
      <c r="B101" t="s">
        <v>1367</v>
      </c>
      <c r="E101">
        <v>105</v>
      </c>
      <c r="F101">
        <v>104</v>
      </c>
      <c r="G101">
        <v>30</v>
      </c>
      <c r="H101">
        <v>14</v>
      </c>
      <c r="I101">
        <v>25</v>
      </c>
      <c r="J101">
        <v>13</v>
      </c>
      <c r="K101">
        <v>30</v>
      </c>
      <c r="L101">
        <v>102</v>
      </c>
      <c r="M101" t="s">
        <v>1129</v>
      </c>
      <c r="N101" t="s">
        <v>326</v>
      </c>
      <c r="O101">
        <v>2</v>
      </c>
      <c r="P101" t="s">
        <v>765</v>
      </c>
      <c r="Q101" t="s">
        <v>344</v>
      </c>
      <c r="R101">
        <v>5</v>
      </c>
      <c r="S101" t="s">
        <v>766</v>
      </c>
      <c r="T101" t="s">
        <v>406</v>
      </c>
      <c r="U101" s="2" t="s">
        <v>1368</v>
      </c>
      <c r="V101" s="2" t="s">
        <v>1369</v>
      </c>
      <c r="W101">
        <v>7.0663928815879533</v>
      </c>
      <c r="X101" t="s">
        <v>1121</v>
      </c>
    </row>
    <row r="102" spans="1:24" ht="17" x14ac:dyDescent="0.2">
      <c r="A102">
        <v>5215</v>
      </c>
      <c r="B102" t="s">
        <v>1370</v>
      </c>
      <c r="E102">
        <v>114</v>
      </c>
      <c r="F102">
        <v>96</v>
      </c>
      <c r="G102">
        <v>30</v>
      </c>
      <c r="H102">
        <v>15</v>
      </c>
      <c r="I102">
        <v>22</v>
      </c>
      <c r="J102">
        <v>11</v>
      </c>
      <c r="K102">
        <v>52</v>
      </c>
      <c r="L102">
        <v>131</v>
      </c>
      <c r="M102" t="s">
        <v>1129</v>
      </c>
      <c r="N102" t="s">
        <v>326</v>
      </c>
      <c r="O102" t="s">
        <v>326</v>
      </c>
      <c r="P102" t="s">
        <v>587</v>
      </c>
      <c r="Q102" t="s">
        <v>344</v>
      </c>
      <c r="R102">
        <v>5</v>
      </c>
      <c r="S102" t="s">
        <v>772</v>
      </c>
      <c r="T102" t="s">
        <v>326</v>
      </c>
      <c r="U102" s="2" t="s">
        <v>1271</v>
      </c>
      <c r="V102" s="2" t="s">
        <v>1371</v>
      </c>
      <c r="W102">
        <v>7.1019849418206711</v>
      </c>
      <c r="X102" t="s">
        <v>1121</v>
      </c>
    </row>
    <row r="103" spans="1:24" ht="17" x14ac:dyDescent="0.2">
      <c r="A103">
        <v>5216</v>
      </c>
      <c r="B103" t="s">
        <v>1372</v>
      </c>
      <c r="E103">
        <v>103</v>
      </c>
      <c r="F103">
        <v>87</v>
      </c>
      <c r="G103">
        <v>7</v>
      </c>
      <c r="H103">
        <v>5</v>
      </c>
      <c r="I103">
        <v>19</v>
      </c>
      <c r="J103">
        <v>9</v>
      </c>
      <c r="K103">
        <v>35</v>
      </c>
      <c r="L103">
        <v>104</v>
      </c>
      <c r="M103" t="s">
        <v>1129</v>
      </c>
      <c r="N103" t="s">
        <v>326</v>
      </c>
      <c r="O103">
        <v>2</v>
      </c>
      <c r="P103" t="s">
        <v>542</v>
      </c>
      <c r="Q103" t="s">
        <v>355</v>
      </c>
      <c r="R103">
        <v>5</v>
      </c>
      <c r="S103" t="s">
        <v>774</v>
      </c>
      <c r="T103" t="s">
        <v>397</v>
      </c>
      <c r="U103" s="2" t="s">
        <v>1256</v>
      </c>
      <c r="V103" s="2" t="s">
        <v>1373</v>
      </c>
      <c r="W103">
        <v>7.4041970802919712</v>
      </c>
      <c r="X103" t="s">
        <v>1121</v>
      </c>
    </row>
    <row r="104" spans="1:24" ht="17" x14ac:dyDescent="0.2">
      <c r="A104">
        <v>5222</v>
      </c>
      <c r="B104" t="s">
        <v>1374</v>
      </c>
      <c r="E104">
        <v>82</v>
      </c>
      <c r="F104">
        <v>120</v>
      </c>
      <c r="G104">
        <v>21</v>
      </c>
      <c r="H104">
        <v>9</v>
      </c>
      <c r="I104">
        <v>24</v>
      </c>
      <c r="J104">
        <v>12</v>
      </c>
      <c r="K104">
        <v>41</v>
      </c>
      <c r="L104">
        <v>110</v>
      </c>
      <c r="M104" t="s">
        <v>1129</v>
      </c>
      <c r="N104" t="s">
        <v>326</v>
      </c>
      <c r="O104" t="s">
        <v>326</v>
      </c>
      <c r="P104" t="s">
        <v>781</v>
      </c>
      <c r="Q104" t="s">
        <v>344</v>
      </c>
      <c r="R104">
        <v>5</v>
      </c>
      <c r="S104" t="s">
        <v>783</v>
      </c>
      <c r="T104" t="s">
        <v>326</v>
      </c>
      <c r="U104" s="2" t="s">
        <v>1375</v>
      </c>
      <c r="V104" s="2" t="s">
        <v>1376</v>
      </c>
      <c r="W104">
        <v>7.6221765913757702</v>
      </c>
      <c r="X104" t="s">
        <v>1121</v>
      </c>
    </row>
    <row r="105" spans="1:24" ht="17" x14ac:dyDescent="0.2">
      <c r="A105">
        <v>5224</v>
      </c>
      <c r="B105" t="s">
        <v>1377</v>
      </c>
      <c r="E105">
        <v>117</v>
      </c>
      <c r="F105">
        <v>109</v>
      </c>
      <c r="G105">
        <v>26</v>
      </c>
      <c r="H105">
        <v>11</v>
      </c>
      <c r="I105">
        <v>28</v>
      </c>
      <c r="J105">
        <v>16</v>
      </c>
      <c r="K105">
        <v>49</v>
      </c>
      <c r="L105">
        <v>119</v>
      </c>
      <c r="M105" t="s">
        <v>1129</v>
      </c>
      <c r="N105" t="s">
        <v>326</v>
      </c>
      <c r="O105" t="s">
        <v>326</v>
      </c>
      <c r="P105" t="s">
        <v>786</v>
      </c>
      <c r="Q105" t="s">
        <v>344</v>
      </c>
      <c r="R105">
        <v>5</v>
      </c>
      <c r="S105" t="s">
        <v>788</v>
      </c>
      <c r="T105" t="s">
        <v>326</v>
      </c>
      <c r="U105" s="2" t="s">
        <v>1378</v>
      </c>
      <c r="V105" s="2" t="s">
        <v>1379</v>
      </c>
      <c r="W105">
        <v>7.5543048372376029</v>
      </c>
      <c r="X105" t="s">
        <v>1121</v>
      </c>
    </row>
    <row r="106" spans="1:24" ht="17" x14ac:dyDescent="0.2">
      <c r="A106">
        <v>5226</v>
      </c>
      <c r="B106" t="s">
        <v>1380</v>
      </c>
      <c r="E106">
        <v>91</v>
      </c>
      <c r="F106">
        <v>86</v>
      </c>
      <c r="G106">
        <v>17</v>
      </c>
      <c r="H106">
        <v>8</v>
      </c>
      <c r="I106">
        <v>17</v>
      </c>
      <c r="J106">
        <v>8</v>
      </c>
      <c r="K106">
        <v>37</v>
      </c>
      <c r="L106">
        <v>106</v>
      </c>
      <c r="M106" t="s">
        <v>1129</v>
      </c>
      <c r="N106" t="s">
        <v>326</v>
      </c>
      <c r="O106">
        <v>2</v>
      </c>
      <c r="P106" t="s">
        <v>789</v>
      </c>
      <c r="Q106" t="s">
        <v>355</v>
      </c>
      <c r="R106">
        <v>4</v>
      </c>
      <c r="S106" t="s">
        <v>396</v>
      </c>
      <c r="T106" t="s">
        <v>406</v>
      </c>
      <c r="U106" s="2" t="s">
        <v>1381</v>
      </c>
      <c r="V106" s="2" t="s">
        <v>1166</v>
      </c>
      <c r="W106">
        <v>7.4972627737226283</v>
      </c>
      <c r="X106" t="s">
        <v>1121</v>
      </c>
    </row>
    <row r="107" spans="1:24" ht="17" x14ac:dyDescent="0.2">
      <c r="A107">
        <v>5231</v>
      </c>
      <c r="B107" t="s">
        <v>1382</v>
      </c>
      <c r="E107">
        <v>102</v>
      </c>
      <c r="F107">
        <v>90</v>
      </c>
      <c r="G107">
        <v>16</v>
      </c>
      <c r="H107">
        <v>9</v>
      </c>
      <c r="I107">
        <v>27</v>
      </c>
      <c r="J107">
        <v>15</v>
      </c>
      <c r="K107">
        <v>35</v>
      </c>
      <c r="L107">
        <v>109</v>
      </c>
      <c r="M107" t="s">
        <v>1129</v>
      </c>
      <c r="N107" t="s">
        <v>326</v>
      </c>
      <c r="O107">
        <v>2</v>
      </c>
      <c r="P107" t="s">
        <v>797</v>
      </c>
      <c r="Q107" t="s">
        <v>355</v>
      </c>
      <c r="R107">
        <v>5</v>
      </c>
      <c r="S107" t="s">
        <v>798</v>
      </c>
      <c r="T107" t="s">
        <v>397</v>
      </c>
      <c r="U107" s="2" t="s">
        <v>1383</v>
      </c>
      <c r="V107" s="2" t="s">
        <v>1384</v>
      </c>
      <c r="W107">
        <v>7.0581793292265571</v>
      </c>
      <c r="X107" t="s">
        <v>1121</v>
      </c>
    </row>
    <row r="108" spans="1:24" ht="17" x14ac:dyDescent="0.2">
      <c r="A108">
        <v>5233</v>
      </c>
      <c r="B108" t="s">
        <v>1385</v>
      </c>
      <c r="E108">
        <v>130</v>
      </c>
      <c r="F108">
        <v>98</v>
      </c>
      <c r="G108">
        <v>25</v>
      </c>
      <c r="H108">
        <v>11</v>
      </c>
      <c r="I108">
        <v>27</v>
      </c>
      <c r="J108">
        <v>15</v>
      </c>
      <c r="K108">
        <v>40</v>
      </c>
      <c r="L108">
        <v>109</v>
      </c>
      <c r="M108" t="s">
        <v>1129</v>
      </c>
      <c r="N108" t="s">
        <v>326</v>
      </c>
      <c r="O108">
        <v>2</v>
      </c>
      <c r="P108" t="s">
        <v>800</v>
      </c>
      <c r="Q108" t="s">
        <v>344</v>
      </c>
      <c r="R108">
        <v>4</v>
      </c>
      <c r="S108" t="s">
        <v>769</v>
      </c>
      <c r="T108" t="s">
        <v>406</v>
      </c>
      <c r="U108" s="2" t="s">
        <v>1386</v>
      </c>
      <c r="V108" s="2" t="s">
        <v>1387</v>
      </c>
      <c r="W108">
        <v>7.5893223819301845</v>
      </c>
      <c r="X108" t="s">
        <v>1121</v>
      </c>
    </row>
    <row r="109" spans="1:24" ht="17" x14ac:dyDescent="0.2">
      <c r="A109">
        <v>5244</v>
      </c>
      <c r="B109" t="s">
        <v>1391</v>
      </c>
      <c r="E109">
        <v>100</v>
      </c>
      <c r="F109">
        <v>100</v>
      </c>
      <c r="G109">
        <v>16</v>
      </c>
      <c r="H109">
        <v>8</v>
      </c>
      <c r="I109">
        <v>23</v>
      </c>
      <c r="J109">
        <v>12</v>
      </c>
      <c r="K109">
        <v>39</v>
      </c>
      <c r="L109">
        <v>105</v>
      </c>
      <c r="M109" t="s">
        <v>1129</v>
      </c>
      <c r="N109" t="s">
        <v>326</v>
      </c>
      <c r="O109" t="s">
        <v>326</v>
      </c>
      <c r="P109" t="s">
        <v>806</v>
      </c>
      <c r="Q109" t="s">
        <v>344</v>
      </c>
      <c r="R109">
        <v>5</v>
      </c>
      <c r="S109" t="s">
        <v>759</v>
      </c>
      <c r="T109" t="s">
        <v>326</v>
      </c>
      <c r="U109" s="2" t="s">
        <v>1392</v>
      </c>
      <c r="V109" s="2" t="s">
        <v>1393</v>
      </c>
      <c r="W109">
        <v>7.7508555783709792</v>
      </c>
      <c r="X109" t="s">
        <v>1121</v>
      </c>
    </row>
    <row r="110" spans="1:24" ht="17" x14ac:dyDescent="0.2">
      <c r="A110">
        <v>5252</v>
      </c>
      <c r="B110" t="s">
        <v>1397</v>
      </c>
      <c r="E110">
        <v>96</v>
      </c>
      <c r="F110">
        <v>98</v>
      </c>
      <c r="G110">
        <v>17</v>
      </c>
      <c r="H110">
        <v>9</v>
      </c>
      <c r="I110">
        <v>15</v>
      </c>
      <c r="J110">
        <v>7</v>
      </c>
      <c r="K110">
        <v>44</v>
      </c>
      <c r="L110">
        <v>120</v>
      </c>
      <c r="M110" t="s">
        <v>1129</v>
      </c>
      <c r="N110" t="s">
        <v>326</v>
      </c>
      <c r="O110">
        <v>2</v>
      </c>
      <c r="P110" t="s">
        <v>813</v>
      </c>
      <c r="Q110" t="s">
        <v>344</v>
      </c>
      <c r="R110">
        <v>4</v>
      </c>
      <c r="S110" t="s">
        <v>814</v>
      </c>
      <c r="T110" t="s">
        <v>406</v>
      </c>
      <c r="U110" s="2" t="s">
        <v>1398</v>
      </c>
      <c r="V110" s="2" t="s">
        <v>1399</v>
      </c>
      <c r="W110">
        <v>7.1523722627737234</v>
      </c>
      <c r="X110" t="s">
        <v>1121</v>
      </c>
    </row>
    <row r="111" spans="1:24" ht="17" x14ac:dyDescent="0.2">
      <c r="A111">
        <v>5256</v>
      </c>
      <c r="B111" t="s">
        <v>1400</v>
      </c>
      <c r="E111">
        <v>102</v>
      </c>
      <c r="F111">
        <v>104</v>
      </c>
      <c r="G111">
        <v>28</v>
      </c>
      <c r="H111">
        <v>12</v>
      </c>
      <c r="I111">
        <v>27</v>
      </c>
      <c r="J111">
        <v>15</v>
      </c>
      <c r="K111">
        <v>53</v>
      </c>
      <c r="L111">
        <v>120</v>
      </c>
      <c r="M111" t="s">
        <v>1129</v>
      </c>
      <c r="N111" t="s">
        <v>326</v>
      </c>
      <c r="O111" t="s">
        <v>326</v>
      </c>
      <c r="P111" t="s">
        <v>817</v>
      </c>
      <c r="Q111" t="s">
        <v>355</v>
      </c>
      <c r="R111">
        <v>4</v>
      </c>
      <c r="S111" t="s">
        <v>818</v>
      </c>
      <c r="T111" t="s">
        <v>326</v>
      </c>
      <c r="U111" s="2" t="s">
        <v>1401</v>
      </c>
      <c r="V111" s="2" t="s">
        <v>1402</v>
      </c>
      <c r="W111">
        <v>7.8856099787039851</v>
      </c>
      <c r="X111" t="s">
        <v>1121</v>
      </c>
    </row>
    <row r="112" spans="1:24" ht="17" x14ac:dyDescent="0.2">
      <c r="A112">
        <v>5258</v>
      </c>
      <c r="B112" t="s">
        <v>1403</v>
      </c>
      <c r="C112" t="s">
        <v>1404</v>
      </c>
      <c r="E112">
        <v>87</v>
      </c>
      <c r="F112">
        <v>82</v>
      </c>
      <c r="G112">
        <v>14</v>
      </c>
      <c r="H112">
        <v>8</v>
      </c>
      <c r="I112">
        <v>13</v>
      </c>
      <c r="J112">
        <v>6</v>
      </c>
      <c r="K112">
        <v>33</v>
      </c>
      <c r="L112">
        <v>105</v>
      </c>
      <c r="M112" t="s">
        <v>1129</v>
      </c>
      <c r="N112" t="s">
        <v>326</v>
      </c>
      <c r="O112">
        <v>2</v>
      </c>
      <c r="P112" t="s">
        <v>525</v>
      </c>
      <c r="Q112" t="s">
        <v>355</v>
      </c>
      <c r="R112">
        <v>4</v>
      </c>
      <c r="S112" t="s">
        <v>819</v>
      </c>
      <c r="T112" t="s">
        <v>397</v>
      </c>
      <c r="U112" s="2" t="s">
        <v>1244</v>
      </c>
      <c r="V112" s="2" t="s">
        <v>1405</v>
      </c>
      <c r="W112">
        <v>7.184120465434634</v>
      </c>
      <c r="X112" t="s">
        <v>1121</v>
      </c>
    </row>
    <row r="113" spans="1:24" ht="17" x14ac:dyDescent="0.2">
      <c r="A113">
        <v>5260</v>
      </c>
      <c r="B113" t="s">
        <v>1406</v>
      </c>
      <c r="E113">
        <v>115</v>
      </c>
      <c r="F113">
        <v>105</v>
      </c>
      <c r="G113">
        <v>23</v>
      </c>
      <c r="H113">
        <v>10</v>
      </c>
      <c r="I113">
        <v>24</v>
      </c>
      <c r="J113">
        <v>14</v>
      </c>
      <c r="K113">
        <v>47</v>
      </c>
      <c r="L113">
        <v>118</v>
      </c>
      <c r="M113" t="s">
        <v>1129</v>
      </c>
      <c r="N113" t="s">
        <v>326</v>
      </c>
      <c r="O113">
        <v>2</v>
      </c>
      <c r="P113" t="s">
        <v>824</v>
      </c>
      <c r="Q113" t="s">
        <v>355</v>
      </c>
      <c r="R113">
        <v>3</v>
      </c>
      <c r="S113" t="s">
        <v>825</v>
      </c>
      <c r="T113" t="s">
        <v>406</v>
      </c>
      <c r="U113" s="2" t="s">
        <v>1407</v>
      </c>
      <c r="V113" s="2" t="s">
        <v>1408</v>
      </c>
      <c r="W113">
        <v>7.0663928815879533</v>
      </c>
      <c r="X113" t="s">
        <v>1121</v>
      </c>
    </row>
    <row r="114" spans="1:24" ht="17" x14ac:dyDescent="0.2">
      <c r="A114">
        <v>5270</v>
      </c>
      <c r="B114" t="s">
        <v>1412</v>
      </c>
      <c r="E114">
        <v>114</v>
      </c>
      <c r="F114">
        <v>98</v>
      </c>
      <c r="G114">
        <v>18</v>
      </c>
      <c r="H114">
        <v>9</v>
      </c>
      <c r="I114">
        <v>22</v>
      </c>
      <c r="J114">
        <v>11</v>
      </c>
      <c r="K114">
        <v>42</v>
      </c>
      <c r="L114">
        <v>116</v>
      </c>
      <c r="M114" t="s">
        <v>1129</v>
      </c>
      <c r="N114" t="s">
        <v>326</v>
      </c>
      <c r="O114" t="s">
        <v>326</v>
      </c>
      <c r="P114" t="s">
        <v>832</v>
      </c>
      <c r="Q114" t="s">
        <v>344</v>
      </c>
      <c r="R114">
        <v>5</v>
      </c>
      <c r="S114" t="s">
        <v>834</v>
      </c>
      <c r="T114" t="s">
        <v>326</v>
      </c>
      <c r="U114" s="2" t="s">
        <v>1413</v>
      </c>
      <c r="V114" s="2" t="s">
        <v>1414</v>
      </c>
      <c r="W114">
        <v>7.2312138728323694</v>
      </c>
      <c r="X114" t="s">
        <v>1121</v>
      </c>
    </row>
    <row r="115" spans="1:24" ht="17" x14ac:dyDescent="0.2">
      <c r="A115">
        <v>5274</v>
      </c>
      <c r="B115" t="s">
        <v>1418</v>
      </c>
      <c r="E115">
        <v>84</v>
      </c>
      <c r="F115">
        <v>127</v>
      </c>
      <c r="G115">
        <v>28</v>
      </c>
      <c r="H115">
        <v>13</v>
      </c>
      <c r="I115">
        <v>27</v>
      </c>
      <c r="J115">
        <v>15</v>
      </c>
      <c r="K115">
        <v>55</v>
      </c>
      <c r="L115">
        <v>130</v>
      </c>
      <c r="M115" t="s">
        <v>1129</v>
      </c>
      <c r="N115" t="s">
        <v>326</v>
      </c>
      <c r="O115" t="s">
        <v>326</v>
      </c>
      <c r="P115" t="s">
        <v>838</v>
      </c>
      <c r="Q115" t="s">
        <v>344</v>
      </c>
      <c r="R115">
        <v>5</v>
      </c>
      <c r="S115" t="s">
        <v>828</v>
      </c>
      <c r="T115" t="s">
        <v>397</v>
      </c>
      <c r="U115" s="2" t="s">
        <v>1419</v>
      </c>
      <c r="V115" s="2" t="s">
        <v>1411</v>
      </c>
      <c r="W115">
        <v>7.1950718685831623</v>
      </c>
      <c r="X115" t="s">
        <v>1121</v>
      </c>
    </row>
    <row r="116" spans="1:24" ht="17" x14ac:dyDescent="0.2">
      <c r="A116">
        <v>5286</v>
      </c>
      <c r="B116" t="s">
        <v>1420</v>
      </c>
      <c r="E116">
        <v>113</v>
      </c>
      <c r="F116">
        <v>139</v>
      </c>
      <c r="G116">
        <v>30</v>
      </c>
      <c r="H116">
        <v>14</v>
      </c>
      <c r="I116">
        <v>34</v>
      </c>
      <c r="J116">
        <v>19</v>
      </c>
      <c r="K116">
        <v>52</v>
      </c>
      <c r="L116">
        <v>121</v>
      </c>
      <c r="M116" t="s">
        <v>1129</v>
      </c>
      <c r="N116" t="s">
        <v>326</v>
      </c>
      <c r="O116" t="s">
        <v>326</v>
      </c>
      <c r="P116" t="s">
        <v>845</v>
      </c>
      <c r="Q116" t="s">
        <v>344</v>
      </c>
      <c r="R116">
        <v>4</v>
      </c>
      <c r="S116" t="s">
        <v>846</v>
      </c>
      <c r="T116" t="s">
        <v>326</v>
      </c>
      <c r="U116" s="2" t="s">
        <v>1421</v>
      </c>
      <c r="V116" s="2" t="s">
        <v>1422</v>
      </c>
      <c r="W116">
        <v>7.5022817158503194</v>
      </c>
      <c r="X116" t="s">
        <v>1121</v>
      </c>
    </row>
    <row r="117" spans="1:24" ht="17" x14ac:dyDescent="0.2">
      <c r="A117">
        <v>5290</v>
      </c>
      <c r="B117" t="s">
        <v>1423</v>
      </c>
      <c r="E117">
        <v>81</v>
      </c>
      <c r="F117">
        <v>98</v>
      </c>
      <c r="G117">
        <v>25</v>
      </c>
      <c r="H117">
        <v>12</v>
      </c>
      <c r="I117">
        <v>23</v>
      </c>
      <c r="J117">
        <v>12</v>
      </c>
      <c r="K117">
        <v>57</v>
      </c>
      <c r="L117">
        <v>137</v>
      </c>
      <c r="M117" t="s">
        <v>1129</v>
      </c>
      <c r="N117" t="s">
        <v>326</v>
      </c>
      <c r="O117">
        <v>2</v>
      </c>
      <c r="P117" t="s">
        <v>851</v>
      </c>
      <c r="Q117" t="s">
        <v>344</v>
      </c>
      <c r="R117">
        <v>5</v>
      </c>
      <c r="S117" t="s">
        <v>439</v>
      </c>
      <c r="T117" t="s">
        <v>397</v>
      </c>
      <c r="U117" s="2" t="s">
        <v>1424</v>
      </c>
      <c r="V117" s="2" t="s">
        <v>1193</v>
      </c>
      <c r="W117">
        <v>7.0746064339493495</v>
      </c>
      <c r="X117" t="s">
        <v>1121</v>
      </c>
    </row>
    <row r="118" spans="1:24" ht="17" x14ac:dyDescent="0.2">
      <c r="A118">
        <v>5295</v>
      </c>
      <c r="B118" t="s">
        <v>1425</v>
      </c>
      <c r="E118">
        <v>91</v>
      </c>
      <c r="F118">
        <v>101</v>
      </c>
      <c r="G118">
        <v>27</v>
      </c>
      <c r="H118">
        <v>12</v>
      </c>
      <c r="I118">
        <v>26</v>
      </c>
      <c r="J118">
        <v>14</v>
      </c>
      <c r="K118">
        <v>42</v>
      </c>
      <c r="L118">
        <v>121</v>
      </c>
      <c r="M118" t="s">
        <v>1129</v>
      </c>
      <c r="N118" t="s">
        <v>326</v>
      </c>
      <c r="O118">
        <v>2</v>
      </c>
      <c r="P118" t="s">
        <v>853</v>
      </c>
      <c r="Q118" t="s">
        <v>355</v>
      </c>
      <c r="R118">
        <v>5</v>
      </c>
      <c r="S118" t="s">
        <v>427</v>
      </c>
      <c r="T118" t="s">
        <v>406</v>
      </c>
      <c r="U118" s="2" t="s">
        <v>1426</v>
      </c>
      <c r="V118" s="2" t="s">
        <v>1185</v>
      </c>
      <c r="W118">
        <v>7.0198494182067082</v>
      </c>
      <c r="X118" t="s">
        <v>1121</v>
      </c>
    </row>
    <row r="119" spans="1:24" ht="17" x14ac:dyDescent="0.2">
      <c r="A119">
        <v>5300</v>
      </c>
      <c r="B119" t="s">
        <v>1427</v>
      </c>
      <c r="E119">
        <v>82</v>
      </c>
      <c r="F119">
        <v>118</v>
      </c>
      <c r="G119">
        <v>30</v>
      </c>
      <c r="H119">
        <v>14</v>
      </c>
      <c r="I119">
        <v>20</v>
      </c>
      <c r="J119">
        <v>10</v>
      </c>
      <c r="K119">
        <v>45</v>
      </c>
      <c r="L119">
        <v>114</v>
      </c>
      <c r="M119" t="s">
        <v>1129</v>
      </c>
      <c r="N119" t="s">
        <v>326</v>
      </c>
      <c r="O119" t="s">
        <v>326</v>
      </c>
      <c r="P119" t="s">
        <v>854</v>
      </c>
      <c r="Q119" t="s">
        <v>344</v>
      </c>
      <c r="R119">
        <v>5</v>
      </c>
      <c r="S119" t="s">
        <v>856</v>
      </c>
      <c r="T119" t="s">
        <v>326</v>
      </c>
      <c r="U119" s="2" t="s">
        <v>1428</v>
      </c>
      <c r="V119" s="2" t="s">
        <v>1429</v>
      </c>
      <c r="W119">
        <v>7.6413415468856947</v>
      </c>
      <c r="X119" t="s">
        <v>1121</v>
      </c>
    </row>
    <row r="120" spans="1:24" ht="17" x14ac:dyDescent="0.2">
      <c r="A120">
        <v>5302</v>
      </c>
      <c r="B120" t="s">
        <v>1430</v>
      </c>
      <c r="E120">
        <v>116</v>
      </c>
      <c r="F120">
        <v>101</v>
      </c>
      <c r="G120">
        <v>28</v>
      </c>
      <c r="H120">
        <v>11</v>
      </c>
      <c r="I120">
        <v>24</v>
      </c>
      <c r="J120">
        <v>12</v>
      </c>
      <c r="K120">
        <v>45</v>
      </c>
      <c r="L120">
        <v>112</v>
      </c>
      <c r="M120" t="s">
        <v>1129</v>
      </c>
      <c r="N120" t="s">
        <v>326</v>
      </c>
      <c r="O120">
        <v>2</v>
      </c>
      <c r="P120" t="s">
        <v>859</v>
      </c>
      <c r="Q120" t="s">
        <v>344</v>
      </c>
      <c r="R120">
        <v>4</v>
      </c>
      <c r="S120" t="s">
        <v>860</v>
      </c>
      <c r="T120" t="s">
        <v>406</v>
      </c>
      <c r="U120" s="2" t="s">
        <v>1431</v>
      </c>
      <c r="V120" s="2" t="s">
        <v>1432</v>
      </c>
      <c r="W120">
        <v>7.7983576642335768</v>
      </c>
      <c r="X120" t="s">
        <v>1121</v>
      </c>
    </row>
    <row r="121" spans="1:24" ht="17" x14ac:dyDescent="0.2">
      <c r="A121">
        <v>5310</v>
      </c>
      <c r="B121" t="s">
        <v>1434</v>
      </c>
      <c r="E121">
        <v>100</v>
      </c>
      <c r="F121">
        <v>100</v>
      </c>
      <c r="G121">
        <v>17</v>
      </c>
      <c r="H121">
        <v>7</v>
      </c>
      <c r="I121">
        <v>23</v>
      </c>
      <c r="J121">
        <v>10</v>
      </c>
      <c r="K121">
        <v>41</v>
      </c>
      <c r="L121">
        <v>103</v>
      </c>
      <c r="M121" t="s">
        <v>1129</v>
      </c>
      <c r="N121" t="s">
        <v>326</v>
      </c>
      <c r="O121">
        <v>2</v>
      </c>
      <c r="P121" t="s">
        <v>869</v>
      </c>
      <c r="Q121" t="s">
        <v>344</v>
      </c>
      <c r="R121">
        <v>5</v>
      </c>
      <c r="S121" t="s">
        <v>848</v>
      </c>
      <c r="T121" t="s">
        <v>654</v>
      </c>
      <c r="U121" s="2" t="s">
        <v>1435</v>
      </c>
      <c r="V121" s="2" t="s">
        <v>1436</v>
      </c>
      <c r="W121">
        <v>8.0529197080291972</v>
      </c>
      <c r="X121" t="s">
        <v>1121</v>
      </c>
    </row>
    <row r="122" spans="1:24" ht="17" x14ac:dyDescent="0.2">
      <c r="A122">
        <v>5311</v>
      </c>
      <c r="B122" t="s">
        <v>1437</v>
      </c>
      <c r="E122">
        <v>88</v>
      </c>
      <c r="F122">
        <v>100</v>
      </c>
      <c r="G122">
        <v>17</v>
      </c>
      <c r="H122">
        <v>8</v>
      </c>
      <c r="I122">
        <v>21</v>
      </c>
      <c r="J122">
        <v>10</v>
      </c>
      <c r="K122">
        <v>41</v>
      </c>
      <c r="L122">
        <v>110</v>
      </c>
      <c r="M122" t="s">
        <v>1129</v>
      </c>
      <c r="N122" t="s">
        <v>326</v>
      </c>
      <c r="O122" t="s">
        <v>326</v>
      </c>
      <c r="P122" t="s">
        <v>870</v>
      </c>
      <c r="Q122" t="s">
        <v>344</v>
      </c>
      <c r="R122">
        <v>4</v>
      </c>
      <c r="S122" t="s">
        <v>871</v>
      </c>
      <c r="T122" t="s">
        <v>326</v>
      </c>
      <c r="U122" s="2" t="s">
        <v>1438</v>
      </c>
      <c r="V122" s="2" t="s">
        <v>1439</v>
      </c>
      <c r="W122">
        <v>7.6194387405886381</v>
      </c>
      <c r="X122" t="s">
        <v>1121</v>
      </c>
    </row>
    <row r="123" spans="1:24" ht="17" x14ac:dyDescent="0.2">
      <c r="A123">
        <v>5312</v>
      </c>
      <c r="B123" t="s">
        <v>1440</v>
      </c>
      <c r="E123">
        <v>74</v>
      </c>
      <c r="F123">
        <v>89</v>
      </c>
      <c r="G123">
        <v>15</v>
      </c>
      <c r="H123">
        <v>6</v>
      </c>
      <c r="I123">
        <v>25</v>
      </c>
      <c r="J123">
        <v>13</v>
      </c>
      <c r="K123">
        <v>40</v>
      </c>
      <c r="L123">
        <v>104</v>
      </c>
      <c r="M123" t="s">
        <v>1129</v>
      </c>
      <c r="N123" t="s">
        <v>326</v>
      </c>
      <c r="O123">
        <v>2</v>
      </c>
      <c r="P123" t="s">
        <v>872</v>
      </c>
      <c r="Q123" t="s">
        <v>344</v>
      </c>
      <c r="R123">
        <v>5</v>
      </c>
      <c r="S123" t="s">
        <v>873</v>
      </c>
      <c r="T123" t="s">
        <v>397</v>
      </c>
      <c r="U123" s="2" t="s">
        <v>1441</v>
      </c>
      <c r="V123" s="2" t="s">
        <v>1442</v>
      </c>
      <c r="W123">
        <v>7.9023722627737234</v>
      </c>
      <c r="X123" t="s">
        <v>1121</v>
      </c>
    </row>
    <row r="124" spans="1:24" ht="17" x14ac:dyDescent="0.2">
      <c r="A124">
        <v>5317</v>
      </c>
      <c r="B124" t="s">
        <v>1443</v>
      </c>
      <c r="E124">
        <v>99</v>
      </c>
      <c r="F124">
        <v>101</v>
      </c>
      <c r="G124">
        <v>29</v>
      </c>
      <c r="H124">
        <v>14</v>
      </c>
      <c r="I124">
        <v>23</v>
      </c>
      <c r="J124">
        <v>12</v>
      </c>
      <c r="K124">
        <v>54</v>
      </c>
      <c r="L124">
        <v>133</v>
      </c>
      <c r="M124" t="s">
        <v>1129</v>
      </c>
      <c r="N124" t="s">
        <v>326</v>
      </c>
      <c r="O124">
        <v>2</v>
      </c>
      <c r="P124" t="s">
        <v>878</v>
      </c>
      <c r="Q124" t="s">
        <v>355</v>
      </c>
      <c r="R124">
        <v>4</v>
      </c>
      <c r="S124" t="s">
        <v>879</v>
      </c>
      <c r="T124" t="s">
        <v>397</v>
      </c>
      <c r="U124" s="2" t="s">
        <v>1444</v>
      </c>
      <c r="V124" s="2" t="s">
        <v>1445</v>
      </c>
      <c r="W124">
        <v>7.1019849418206711</v>
      </c>
      <c r="X124" t="s">
        <v>1121</v>
      </c>
    </row>
    <row r="125" spans="1:24" ht="17" x14ac:dyDescent="0.2">
      <c r="A125">
        <v>5330</v>
      </c>
      <c r="B125" t="s">
        <v>1446</v>
      </c>
      <c r="E125">
        <v>80</v>
      </c>
      <c r="F125">
        <v>107</v>
      </c>
      <c r="G125">
        <v>32</v>
      </c>
      <c r="H125">
        <v>14</v>
      </c>
      <c r="I125">
        <v>25</v>
      </c>
      <c r="J125">
        <v>11</v>
      </c>
      <c r="K125">
        <v>54</v>
      </c>
      <c r="L125">
        <v>119</v>
      </c>
      <c r="M125" t="s">
        <v>1129</v>
      </c>
      <c r="N125" t="s">
        <v>326</v>
      </c>
      <c r="O125" t="s">
        <v>326</v>
      </c>
      <c r="P125" t="s">
        <v>885</v>
      </c>
      <c r="Q125" t="s">
        <v>355</v>
      </c>
      <c r="R125">
        <v>5</v>
      </c>
      <c r="S125" t="s">
        <v>887</v>
      </c>
      <c r="T125" t="s">
        <v>326</v>
      </c>
      <c r="U125" s="2" t="s">
        <v>1447</v>
      </c>
      <c r="V125" s="2" t="s">
        <v>1448</v>
      </c>
      <c r="W125">
        <v>8.0252509887435348</v>
      </c>
      <c r="X125" t="s">
        <v>1121</v>
      </c>
    </row>
    <row r="126" spans="1:24" ht="17" x14ac:dyDescent="0.2">
      <c r="A126">
        <v>5332</v>
      </c>
      <c r="B126" t="s">
        <v>1449</v>
      </c>
      <c r="E126">
        <v>112</v>
      </c>
      <c r="F126">
        <v>93</v>
      </c>
      <c r="G126">
        <v>18</v>
      </c>
      <c r="H126">
        <v>7</v>
      </c>
      <c r="I126">
        <v>22</v>
      </c>
      <c r="J126">
        <v>9</v>
      </c>
      <c r="K126">
        <v>44</v>
      </c>
      <c r="L126">
        <v>108</v>
      </c>
      <c r="M126" t="s">
        <v>1129</v>
      </c>
      <c r="N126" t="s">
        <v>326</v>
      </c>
      <c r="O126" t="s">
        <v>326</v>
      </c>
      <c r="P126" t="s">
        <v>861</v>
      </c>
      <c r="Q126" t="s">
        <v>344</v>
      </c>
      <c r="R126">
        <v>4</v>
      </c>
      <c r="S126" t="s">
        <v>889</v>
      </c>
      <c r="T126" t="s">
        <v>326</v>
      </c>
      <c r="U126" s="2" t="s">
        <v>1450</v>
      </c>
      <c r="V126" s="2" t="s">
        <v>1451</v>
      </c>
      <c r="W126">
        <v>8.0033465165804678</v>
      </c>
      <c r="X126" t="s">
        <v>1121</v>
      </c>
    </row>
    <row r="127" spans="1:24" ht="17" x14ac:dyDescent="0.2">
      <c r="A127">
        <v>5334</v>
      </c>
      <c r="B127" t="s">
        <v>1452</v>
      </c>
      <c r="E127">
        <v>134</v>
      </c>
      <c r="F127">
        <v>105</v>
      </c>
      <c r="G127">
        <v>27</v>
      </c>
      <c r="H127">
        <v>11</v>
      </c>
      <c r="I127">
        <v>21</v>
      </c>
      <c r="J127">
        <v>10</v>
      </c>
      <c r="K127">
        <v>54</v>
      </c>
      <c r="L127">
        <v>123</v>
      </c>
      <c r="M127" t="s">
        <v>1129</v>
      </c>
      <c r="N127" t="s">
        <v>326</v>
      </c>
      <c r="O127">
        <v>2</v>
      </c>
      <c r="P127" t="s">
        <v>890</v>
      </c>
      <c r="Q127" t="s">
        <v>355</v>
      </c>
      <c r="R127">
        <v>5</v>
      </c>
      <c r="S127" t="s">
        <v>891</v>
      </c>
      <c r="T127" t="s">
        <v>406</v>
      </c>
      <c r="U127" s="2" t="s">
        <v>1453</v>
      </c>
      <c r="V127" s="2" t="s">
        <v>1454</v>
      </c>
      <c r="W127">
        <v>7.0746064339493495</v>
      </c>
      <c r="X127" t="s">
        <v>1121</v>
      </c>
    </row>
    <row r="128" spans="1:24" ht="17" x14ac:dyDescent="0.2">
      <c r="A128">
        <v>5338</v>
      </c>
      <c r="B128" t="s">
        <v>1455</v>
      </c>
      <c r="E128">
        <v>116</v>
      </c>
      <c r="F128">
        <v>96</v>
      </c>
      <c r="G128">
        <v>29</v>
      </c>
      <c r="H128">
        <v>12</v>
      </c>
      <c r="I128">
        <v>25</v>
      </c>
      <c r="J128">
        <v>11</v>
      </c>
      <c r="K128">
        <v>52</v>
      </c>
      <c r="L128">
        <v>118</v>
      </c>
      <c r="M128" t="s">
        <v>1129</v>
      </c>
      <c r="N128" t="s">
        <v>326</v>
      </c>
      <c r="O128" t="s">
        <v>326</v>
      </c>
      <c r="P128" t="s">
        <v>896</v>
      </c>
      <c r="Q128" t="s">
        <v>344</v>
      </c>
      <c r="R128">
        <v>5</v>
      </c>
      <c r="S128" t="s">
        <v>898</v>
      </c>
      <c r="T128" t="s">
        <v>326</v>
      </c>
      <c r="U128" s="2" t="s">
        <v>1456</v>
      </c>
      <c r="V128" s="2" t="s">
        <v>1457</v>
      </c>
      <c r="W128">
        <v>8.0284775465498353</v>
      </c>
      <c r="X128" t="s">
        <v>1121</v>
      </c>
    </row>
    <row r="129" spans="1:24" ht="17" x14ac:dyDescent="0.2">
      <c r="A129">
        <v>5342</v>
      </c>
      <c r="B129" t="s">
        <v>1458</v>
      </c>
      <c r="E129">
        <v>102</v>
      </c>
      <c r="F129">
        <v>113</v>
      </c>
      <c r="G129">
        <v>25</v>
      </c>
      <c r="H129">
        <v>11</v>
      </c>
      <c r="I129">
        <v>28</v>
      </c>
      <c r="J129">
        <v>16</v>
      </c>
      <c r="K129">
        <v>58</v>
      </c>
      <c r="L129">
        <v>128</v>
      </c>
      <c r="M129" t="s">
        <v>1129</v>
      </c>
      <c r="N129" t="s">
        <v>326</v>
      </c>
      <c r="O129" t="s">
        <v>326</v>
      </c>
      <c r="P129" t="s">
        <v>900</v>
      </c>
      <c r="Q129" t="s">
        <v>344</v>
      </c>
      <c r="R129">
        <v>5</v>
      </c>
      <c r="S129" t="s">
        <v>902</v>
      </c>
      <c r="T129" t="s">
        <v>326</v>
      </c>
      <c r="U129" s="2" t="s">
        <v>1459</v>
      </c>
      <c r="V129" s="2" t="s">
        <v>1460</v>
      </c>
      <c r="W129">
        <v>7.718588378460602</v>
      </c>
      <c r="X129" t="s">
        <v>1121</v>
      </c>
    </row>
    <row r="130" spans="1:24" ht="17" x14ac:dyDescent="0.2">
      <c r="A130">
        <v>5344</v>
      </c>
      <c r="B130" t="s">
        <v>1461</v>
      </c>
      <c r="E130">
        <v>126</v>
      </c>
      <c r="F130">
        <v>98</v>
      </c>
      <c r="G130">
        <v>27</v>
      </c>
      <c r="H130">
        <v>12</v>
      </c>
      <c r="I130">
        <v>20</v>
      </c>
      <c r="J130">
        <v>10</v>
      </c>
      <c r="K130">
        <v>48</v>
      </c>
      <c r="L130">
        <v>117</v>
      </c>
      <c r="M130" t="s">
        <v>1129</v>
      </c>
      <c r="N130" t="s">
        <v>326</v>
      </c>
      <c r="O130" t="s">
        <v>326</v>
      </c>
      <c r="P130" t="s">
        <v>903</v>
      </c>
      <c r="Q130" t="s">
        <v>344</v>
      </c>
      <c r="R130">
        <v>5</v>
      </c>
      <c r="S130" t="s">
        <v>905</v>
      </c>
      <c r="T130" t="s">
        <v>326</v>
      </c>
      <c r="U130" s="2" t="s">
        <v>1462</v>
      </c>
      <c r="V130" s="2" t="s">
        <v>1463</v>
      </c>
      <c r="W130">
        <v>7.7152635181382614</v>
      </c>
      <c r="X130" t="s">
        <v>1121</v>
      </c>
    </row>
    <row r="131" spans="1:24" ht="17" x14ac:dyDescent="0.2">
      <c r="A131">
        <v>5355</v>
      </c>
      <c r="B131" t="s">
        <v>1464</v>
      </c>
      <c r="E131">
        <v>105</v>
      </c>
      <c r="F131">
        <v>93</v>
      </c>
      <c r="G131">
        <v>15</v>
      </c>
      <c r="H131">
        <v>7</v>
      </c>
      <c r="I131">
        <v>15</v>
      </c>
      <c r="J131">
        <v>7</v>
      </c>
      <c r="K131">
        <v>25</v>
      </c>
      <c r="L131">
        <v>87</v>
      </c>
      <c r="M131" t="s">
        <v>1129</v>
      </c>
      <c r="N131" t="s">
        <v>326</v>
      </c>
      <c r="O131">
        <v>2</v>
      </c>
      <c r="P131" t="s">
        <v>913</v>
      </c>
      <c r="Q131" t="s">
        <v>344</v>
      </c>
      <c r="R131">
        <v>5</v>
      </c>
      <c r="S131" t="s">
        <v>914</v>
      </c>
      <c r="T131" t="s">
        <v>397</v>
      </c>
      <c r="U131" s="2" t="s">
        <v>1465</v>
      </c>
      <c r="V131" s="2" t="s">
        <v>1466</v>
      </c>
      <c r="W131">
        <v>7.526351813826146</v>
      </c>
      <c r="X131" t="s">
        <v>1121</v>
      </c>
    </row>
    <row r="132" spans="1:24" ht="17" x14ac:dyDescent="0.2">
      <c r="A132">
        <v>5357</v>
      </c>
      <c r="B132" t="s">
        <v>1467</v>
      </c>
      <c r="E132">
        <v>92</v>
      </c>
      <c r="F132">
        <v>84</v>
      </c>
      <c r="G132">
        <v>22</v>
      </c>
      <c r="H132">
        <v>9</v>
      </c>
      <c r="I132">
        <v>16</v>
      </c>
      <c r="J132">
        <v>6</v>
      </c>
      <c r="K132">
        <v>34</v>
      </c>
      <c r="L132">
        <v>92</v>
      </c>
      <c r="M132" t="s">
        <v>1129</v>
      </c>
      <c r="N132" t="s">
        <v>326</v>
      </c>
      <c r="O132">
        <v>2</v>
      </c>
      <c r="P132" t="s">
        <v>407</v>
      </c>
      <c r="Q132" t="s">
        <v>344</v>
      </c>
      <c r="R132">
        <v>4</v>
      </c>
      <c r="S132" t="s">
        <v>915</v>
      </c>
      <c r="T132" t="s">
        <v>397</v>
      </c>
      <c r="U132" s="2" t="s">
        <v>1171</v>
      </c>
      <c r="V132" s="2" t="s">
        <v>1468</v>
      </c>
      <c r="W132">
        <v>8.1541970802919721</v>
      </c>
      <c r="X132" t="s">
        <v>1121</v>
      </c>
    </row>
    <row r="133" spans="1:24" ht="17" x14ac:dyDescent="0.2">
      <c r="A133">
        <v>5362</v>
      </c>
      <c r="B133" t="s">
        <v>1469</v>
      </c>
      <c r="E133">
        <v>102</v>
      </c>
      <c r="F133">
        <v>84</v>
      </c>
      <c r="G133">
        <v>16</v>
      </c>
      <c r="H133">
        <v>9</v>
      </c>
      <c r="I133">
        <v>20</v>
      </c>
      <c r="J133">
        <v>10</v>
      </c>
      <c r="K133">
        <v>28</v>
      </c>
      <c r="L133">
        <v>101</v>
      </c>
      <c r="M133" t="s">
        <v>1129</v>
      </c>
      <c r="N133" t="s">
        <v>326</v>
      </c>
      <c r="O133">
        <v>2</v>
      </c>
      <c r="P133" t="s">
        <v>919</v>
      </c>
      <c r="Q133" t="s">
        <v>344</v>
      </c>
      <c r="R133">
        <v>3</v>
      </c>
      <c r="S133" t="s">
        <v>920</v>
      </c>
      <c r="T133" t="s">
        <v>406</v>
      </c>
      <c r="U133" s="2" t="s">
        <v>1470</v>
      </c>
      <c r="V133" s="2" t="s">
        <v>1471</v>
      </c>
      <c r="W133">
        <v>7.0225872689938402</v>
      </c>
      <c r="X133" t="s">
        <v>1121</v>
      </c>
    </row>
    <row r="134" spans="1:24" ht="17" x14ac:dyDescent="0.2">
      <c r="A134">
        <v>5365</v>
      </c>
      <c r="B134" t="s">
        <v>1472</v>
      </c>
      <c r="E134">
        <v>122</v>
      </c>
      <c r="F134">
        <v>100</v>
      </c>
      <c r="G134">
        <v>27</v>
      </c>
      <c r="H134">
        <v>12</v>
      </c>
      <c r="I134">
        <v>20</v>
      </c>
      <c r="J134">
        <v>10</v>
      </c>
      <c r="K134">
        <v>54</v>
      </c>
      <c r="L134">
        <v>126</v>
      </c>
      <c r="M134" t="s">
        <v>1129</v>
      </c>
      <c r="N134" t="s">
        <v>326</v>
      </c>
      <c r="O134">
        <v>2</v>
      </c>
      <c r="P134" t="s">
        <v>923</v>
      </c>
      <c r="Q134" t="s">
        <v>355</v>
      </c>
      <c r="R134">
        <v>5</v>
      </c>
      <c r="S134" t="s">
        <v>612</v>
      </c>
      <c r="T134" t="s">
        <v>397</v>
      </c>
      <c r="U134" s="2" t="s">
        <v>1473</v>
      </c>
      <c r="V134" s="2" t="s">
        <v>1280</v>
      </c>
      <c r="W134">
        <v>7.5985401459854023</v>
      </c>
      <c r="X134" t="s">
        <v>1121</v>
      </c>
    </row>
    <row r="135" spans="1:24" ht="17" x14ac:dyDescent="0.2">
      <c r="A135">
        <v>5367</v>
      </c>
      <c r="B135" t="s">
        <v>1474</v>
      </c>
      <c r="C135" t="s">
        <v>1475</v>
      </c>
      <c r="E135">
        <v>80</v>
      </c>
      <c r="F135">
        <v>105</v>
      </c>
      <c r="G135">
        <v>21</v>
      </c>
      <c r="H135">
        <v>10</v>
      </c>
      <c r="I135">
        <v>21</v>
      </c>
      <c r="J135">
        <v>9</v>
      </c>
      <c r="K135">
        <v>39</v>
      </c>
      <c r="L135">
        <v>100</v>
      </c>
      <c r="M135" t="s">
        <v>1129</v>
      </c>
      <c r="N135" t="s">
        <v>326</v>
      </c>
      <c r="O135">
        <v>2</v>
      </c>
      <c r="P135" t="s">
        <v>925</v>
      </c>
      <c r="Q135" t="s">
        <v>344</v>
      </c>
      <c r="R135">
        <v>5</v>
      </c>
      <c r="S135" t="s">
        <v>926</v>
      </c>
      <c r="T135" t="s">
        <v>397</v>
      </c>
      <c r="U135" s="2" t="s">
        <v>1476</v>
      </c>
      <c r="V135" s="2" t="s">
        <v>1477</v>
      </c>
      <c r="W135">
        <v>8.0748175182481763</v>
      </c>
      <c r="X135" t="s">
        <v>1121</v>
      </c>
    </row>
    <row r="136" spans="1:24" ht="17" x14ac:dyDescent="0.2">
      <c r="A136">
        <v>5369</v>
      </c>
      <c r="B136" t="s">
        <v>1478</v>
      </c>
      <c r="E136">
        <v>107</v>
      </c>
      <c r="F136">
        <v>93</v>
      </c>
      <c r="G136">
        <v>13</v>
      </c>
      <c r="H136">
        <v>8</v>
      </c>
      <c r="I136">
        <v>19</v>
      </c>
      <c r="J136">
        <v>9</v>
      </c>
      <c r="K136">
        <v>35</v>
      </c>
      <c r="L136">
        <v>109</v>
      </c>
      <c r="M136" t="s">
        <v>1129</v>
      </c>
      <c r="N136" t="s">
        <v>326</v>
      </c>
      <c r="O136">
        <v>2</v>
      </c>
      <c r="P136" t="s">
        <v>928</v>
      </c>
      <c r="Q136" t="s">
        <v>355</v>
      </c>
      <c r="R136">
        <v>3</v>
      </c>
      <c r="S136" t="s">
        <v>376</v>
      </c>
      <c r="T136" t="s">
        <v>406</v>
      </c>
      <c r="U136" s="2" t="s">
        <v>1479</v>
      </c>
      <c r="V136" s="2" t="s">
        <v>1153</v>
      </c>
      <c r="W136">
        <v>7.0882956878850099</v>
      </c>
      <c r="X136" t="s">
        <v>1121</v>
      </c>
    </row>
    <row r="137" spans="1:24" ht="17" x14ac:dyDescent="0.2">
      <c r="A137">
        <v>5370</v>
      </c>
      <c r="B137" t="s">
        <v>1480</v>
      </c>
      <c r="E137">
        <v>87</v>
      </c>
      <c r="F137">
        <v>104</v>
      </c>
      <c r="G137">
        <v>16</v>
      </c>
      <c r="H137">
        <v>9</v>
      </c>
      <c r="I137">
        <v>24</v>
      </c>
      <c r="J137">
        <v>12</v>
      </c>
      <c r="K137">
        <v>36</v>
      </c>
      <c r="L137">
        <v>108</v>
      </c>
      <c r="M137" t="s">
        <v>1129</v>
      </c>
      <c r="N137" t="s">
        <v>326</v>
      </c>
      <c r="O137">
        <v>2</v>
      </c>
      <c r="P137" t="s">
        <v>929</v>
      </c>
      <c r="Q137" t="s">
        <v>355</v>
      </c>
      <c r="R137">
        <v>5</v>
      </c>
      <c r="S137" t="s">
        <v>930</v>
      </c>
      <c r="T137" t="s">
        <v>406</v>
      </c>
      <c r="U137" s="2" t="s">
        <v>1481</v>
      </c>
      <c r="V137" s="2" t="s">
        <v>1482</v>
      </c>
      <c r="W137">
        <v>7.1019849418206711</v>
      </c>
      <c r="X137" t="s">
        <v>1121</v>
      </c>
    </row>
    <row r="138" spans="1:24" ht="17" x14ac:dyDescent="0.2">
      <c r="A138">
        <v>5374</v>
      </c>
      <c r="B138" t="s">
        <v>1486</v>
      </c>
      <c r="E138">
        <v>110</v>
      </c>
      <c r="F138">
        <v>81</v>
      </c>
      <c r="G138">
        <v>15</v>
      </c>
      <c r="H138">
        <v>6</v>
      </c>
      <c r="I138">
        <v>20</v>
      </c>
      <c r="J138">
        <v>8</v>
      </c>
      <c r="K138">
        <v>35</v>
      </c>
      <c r="L138">
        <v>93</v>
      </c>
      <c r="M138" t="s">
        <v>1129</v>
      </c>
      <c r="N138" t="s">
        <v>326</v>
      </c>
      <c r="O138">
        <v>2</v>
      </c>
      <c r="P138" t="s">
        <v>937</v>
      </c>
      <c r="Q138" t="s">
        <v>355</v>
      </c>
      <c r="R138">
        <v>4</v>
      </c>
      <c r="S138" t="s">
        <v>494</v>
      </c>
      <c r="T138" t="s">
        <v>397</v>
      </c>
      <c r="U138" s="2" t="s">
        <v>1487</v>
      </c>
      <c r="V138" s="2" t="s">
        <v>1223</v>
      </c>
      <c r="W138">
        <v>8.1596715328467155</v>
      </c>
      <c r="X138" t="s">
        <v>1121</v>
      </c>
    </row>
    <row r="139" spans="1:24" ht="17" x14ac:dyDescent="0.2">
      <c r="A139">
        <v>5378</v>
      </c>
      <c r="B139" t="s">
        <v>1492</v>
      </c>
      <c r="E139">
        <v>118</v>
      </c>
      <c r="F139">
        <v>92</v>
      </c>
      <c r="G139">
        <v>22</v>
      </c>
      <c r="H139">
        <v>11</v>
      </c>
      <c r="I139">
        <v>20</v>
      </c>
      <c r="J139">
        <v>10</v>
      </c>
      <c r="K139">
        <v>39</v>
      </c>
      <c r="L139">
        <v>112</v>
      </c>
      <c r="M139" t="s">
        <v>1129</v>
      </c>
      <c r="N139" t="s">
        <v>326</v>
      </c>
      <c r="O139">
        <v>2</v>
      </c>
      <c r="P139" t="s">
        <v>941</v>
      </c>
      <c r="Q139" t="s">
        <v>344</v>
      </c>
      <c r="R139">
        <v>4</v>
      </c>
      <c r="S139" t="s">
        <v>942</v>
      </c>
      <c r="T139" t="s">
        <v>406</v>
      </c>
      <c r="U139" s="2" t="s">
        <v>1493</v>
      </c>
      <c r="V139" s="2" t="s">
        <v>1494</v>
      </c>
      <c r="W139">
        <v>7.2509124087591248</v>
      </c>
      <c r="X139" t="s">
        <v>1121</v>
      </c>
    </row>
    <row r="140" spans="1:24" ht="17" x14ac:dyDescent="0.2">
      <c r="A140">
        <v>5379</v>
      </c>
      <c r="B140" t="s">
        <v>1495</v>
      </c>
      <c r="E140">
        <v>110</v>
      </c>
      <c r="F140">
        <v>89</v>
      </c>
      <c r="G140">
        <v>23</v>
      </c>
      <c r="H140">
        <v>11</v>
      </c>
      <c r="I140">
        <v>13</v>
      </c>
      <c r="J140">
        <v>6</v>
      </c>
      <c r="K140">
        <v>37</v>
      </c>
      <c r="L140">
        <v>110</v>
      </c>
      <c r="M140" t="s">
        <v>1129</v>
      </c>
      <c r="N140" t="s">
        <v>326</v>
      </c>
      <c r="O140">
        <v>2</v>
      </c>
      <c r="P140" t="s">
        <v>943</v>
      </c>
      <c r="Q140" t="s">
        <v>344</v>
      </c>
      <c r="R140">
        <v>5</v>
      </c>
      <c r="S140" t="s">
        <v>944</v>
      </c>
      <c r="T140" t="s">
        <v>406</v>
      </c>
      <c r="U140" s="2" t="s">
        <v>1496</v>
      </c>
      <c r="V140" s="2" t="s">
        <v>1497</v>
      </c>
      <c r="W140">
        <v>7.1687956204379564</v>
      </c>
      <c r="X140" t="s">
        <v>1121</v>
      </c>
    </row>
    <row r="141" spans="1:24" ht="17" x14ac:dyDescent="0.2">
      <c r="A141">
        <v>5388</v>
      </c>
      <c r="B141" t="s">
        <v>1501</v>
      </c>
      <c r="E141">
        <v>87</v>
      </c>
      <c r="F141">
        <v>98</v>
      </c>
      <c r="G141">
        <v>25</v>
      </c>
      <c r="H141">
        <v>12</v>
      </c>
      <c r="I141">
        <v>19</v>
      </c>
      <c r="J141">
        <v>9</v>
      </c>
      <c r="K141">
        <v>36</v>
      </c>
      <c r="L141">
        <v>110</v>
      </c>
      <c r="M141" t="s">
        <v>1129</v>
      </c>
      <c r="N141" t="s">
        <v>326</v>
      </c>
      <c r="O141">
        <v>2</v>
      </c>
      <c r="P141" t="s">
        <v>950</v>
      </c>
      <c r="Q141" t="s">
        <v>355</v>
      </c>
      <c r="R141">
        <v>5</v>
      </c>
      <c r="S141" t="s">
        <v>951</v>
      </c>
      <c r="T141" t="s">
        <v>406</v>
      </c>
      <c r="U141" s="2" t="s">
        <v>1502</v>
      </c>
      <c r="V141" s="2" t="s">
        <v>1503</v>
      </c>
      <c r="W141">
        <v>7.1786447638603699</v>
      </c>
      <c r="X141" t="s">
        <v>1121</v>
      </c>
    </row>
    <row r="142" spans="1:24" ht="17" x14ac:dyDescent="0.2">
      <c r="A142">
        <v>5389</v>
      </c>
      <c r="B142" t="s">
        <v>1504</v>
      </c>
      <c r="E142">
        <v>105</v>
      </c>
      <c r="F142">
        <v>93</v>
      </c>
      <c r="G142">
        <v>18</v>
      </c>
      <c r="H142">
        <v>9</v>
      </c>
      <c r="I142">
        <v>18</v>
      </c>
      <c r="J142">
        <v>9</v>
      </c>
      <c r="K142">
        <v>32</v>
      </c>
      <c r="L142">
        <v>102</v>
      </c>
      <c r="M142" t="s">
        <v>1129</v>
      </c>
      <c r="N142" t="s">
        <v>326</v>
      </c>
      <c r="O142">
        <v>2</v>
      </c>
      <c r="P142" t="s">
        <v>953</v>
      </c>
      <c r="Q142" t="s">
        <v>344</v>
      </c>
      <c r="R142">
        <v>5</v>
      </c>
      <c r="S142" t="s">
        <v>954</v>
      </c>
      <c r="T142" t="s">
        <v>406</v>
      </c>
      <c r="U142" s="2" t="s">
        <v>1505</v>
      </c>
      <c r="V142" s="2" t="s">
        <v>1506</v>
      </c>
      <c r="W142">
        <v>7.1813826146475019</v>
      </c>
      <c r="X142" t="s">
        <v>1121</v>
      </c>
    </row>
    <row r="143" spans="1:24" ht="17" x14ac:dyDescent="0.2">
      <c r="A143">
        <v>5391</v>
      </c>
      <c r="B143" t="s">
        <v>1507</v>
      </c>
      <c r="E143">
        <v>81</v>
      </c>
      <c r="F143">
        <v>84</v>
      </c>
      <c r="G143">
        <v>19</v>
      </c>
      <c r="H143">
        <v>10</v>
      </c>
      <c r="I143">
        <v>13</v>
      </c>
      <c r="J143">
        <v>6</v>
      </c>
      <c r="K143">
        <v>32</v>
      </c>
      <c r="L143">
        <v>105</v>
      </c>
      <c r="M143" t="s">
        <v>1129</v>
      </c>
      <c r="N143" t="s">
        <v>326</v>
      </c>
      <c r="O143">
        <v>2</v>
      </c>
      <c r="P143" t="s">
        <v>956</v>
      </c>
      <c r="Q143" t="s">
        <v>344</v>
      </c>
      <c r="R143">
        <v>5</v>
      </c>
      <c r="S143" t="s">
        <v>957</v>
      </c>
      <c r="T143" t="s">
        <v>406</v>
      </c>
      <c r="U143" s="2" t="s">
        <v>1508</v>
      </c>
      <c r="V143" s="2" t="s">
        <v>1509</v>
      </c>
      <c r="W143">
        <v>7.1074606433949352</v>
      </c>
      <c r="X143" t="s">
        <v>1121</v>
      </c>
    </row>
    <row r="144" spans="1:24" ht="17" x14ac:dyDescent="0.2">
      <c r="A144">
        <v>5400</v>
      </c>
      <c r="B144" t="s">
        <v>1515</v>
      </c>
      <c r="E144">
        <v>87</v>
      </c>
      <c r="F144">
        <v>105</v>
      </c>
      <c r="G144">
        <v>28</v>
      </c>
      <c r="H144">
        <v>13</v>
      </c>
      <c r="I144">
        <v>22</v>
      </c>
      <c r="J144">
        <v>11</v>
      </c>
      <c r="K144">
        <v>44</v>
      </c>
      <c r="L144">
        <v>122</v>
      </c>
      <c r="M144" t="s">
        <v>1129</v>
      </c>
      <c r="N144" t="s">
        <v>326</v>
      </c>
      <c r="O144">
        <v>2</v>
      </c>
      <c r="P144" t="s">
        <v>962</v>
      </c>
      <c r="Q144" t="s">
        <v>355</v>
      </c>
      <c r="R144">
        <v>5</v>
      </c>
      <c r="S144" t="s">
        <v>914</v>
      </c>
      <c r="T144" t="s">
        <v>406</v>
      </c>
      <c r="U144" s="2" t="s">
        <v>1516</v>
      </c>
      <c r="V144" s="2" t="s">
        <v>1466</v>
      </c>
      <c r="W144">
        <v>7.0800821355236137</v>
      </c>
      <c r="X144" t="s">
        <v>1121</v>
      </c>
    </row>
    <row r="145" spans="1:24" ht="17" x14ac:dyDescent="0.2">
      <c r="A145">
        <v>5404</v>
      </c>
      <c r="B145" t="s">
        <v>1517</v>
      </c>
      <c r="E145">
        <v>102</v>
      </c>
      <c r="F145">
        <v>102</v>
      </c>
      <c r="G145">
        <v>30</v>
      </c>
      <c r="H145">
        <v>15</v>
      </c>
      <c r="I145">
        <v>26</v>
      </c>
      <c r="J145">
        <v>14</v>
      </c>
      <c r="K145">
        <v>42</v>
      </c>
      <c r="L145">
        <v>118</v>
      </c>
      <c r="M145" t="s">
        <v>1129</v>
      </c>
      <c r="N145" t="s">
        <v>326</v>
      </c>
      <c r="O145">
        <v>2</v>
      </c>
      <c r="P145" t="s">
        <v>966</v>
      </c>
      <c r="Q145" t="s">
        <v>344</v>
      </c>
      <c r="R145">
        <v>5</v>
      </c>
      <c r="S145" t="s">
        <v>967</v>
      </c>
      <c r="T145" t="s">
        <v>406</v>
      </c>
      <c r="U145" s="2" t="s">
        <v>1518</v>
      </c>
      <c r="V145" s="2" t="s">
        <v>1519</v>
      </c>
      <c r="W145">
        <v>7.1791907514450868</v>
      </c>
      <c r="X145" t="s">
        <v>1121</v>
      </c>
    </row>
    <row r="146" spans="1:24" ht="17" x14ac:dyDescent="0.2">
      <c r="A146">
        <v>5406</v>
      </c>
      <c r="B146" t="s">
        <v>1524</v>
      </c>
      <c r="E146">
        <v>118</v>
      </c>
      <c r="F146">
        <v>102</v>
      </c>
      <c r="G146">
        <v>17</v>
      </c>
      <c r="H146">
        <v>9</v>
      </c>
      <c r="I146">
        <v>20</v>
      </c>
      <c r="J146">
        <v>10</v>
      </c>
      <c r="K146">
        <v>45</v>
      </c>
      <c r="L146">
        <v>124</v>
      </c>
      <c r="M146" t="s">
        <v>1129</v>
      </c>
      <c r="N146" t="s">
        <v>326</v>
      </c>
      <c r="O146">
        <v>2</v>
      </c>
      <c r="P146" t="s">
        <v>971</v>
      </c>
      <c r="Q146" t="s">
        <v>344</v>
      </c>
      <c r="R146">
        <v>4</v>
      </c>
      <c r="S146" t="s">
        <v>972</v>
      </c>
      <c r="T146" t="s">
        <v>406</v>
      </c>
      <c r="U146" s="2" t="s">
        <v>1525</v>
      </c>
      <c r="V146" s="2" t="s">
        <v>1526</v>
      </c>
      <c r="W146">
        <v>7.0362765229295006</v>
      </c>
      <c r="X146" t="s">
        <v>1121</v>
      </c>
    </row>
    <row r="147" spans="1:24" ht="17" x14ac:dyDescent="0.2">
      <c r="A147">
        <v>5409</v>
      </c>
      <c r="B147" t="s">
        <v>1527</v>
      </c>
      <c r="E147">
        <v>91</v>
      </c>
      <c r="F147">
        <v>96</v>
      </c>
      <c r="G147">
        <v>13</v>
      </c>
      <c r="H147">
        <v>7</v>
      </c>
      <c r="I147">
        <v>18</v>
      </c>
      <c r="J147">
        <v>9</v>
      </c>
      <c r="K147">
        <v>30</v>
      </c>
      <c r="L147">
        <v>95</v>
      </c>
      <c r="M147" t="s">
        <v>1129</v>
      </c>
      <c r="N147" t="s">
        <v>326</v>
      </c>
      <c r="O147">
        <v>2</v>
      </c>
      <c r="P147" t="s">
        <v>977</v>
      </c>
      <c r="Q147" t="s">
        <v>344</v>
      </c>
      <c r="R147">
        <v>5</v>
      </c>
      <c r="S147" t="s">
        <v>978</v>
      </c>
      <c r="T147" t="s">
        <v>406</v>
      </c>
      <c r="U147" s="2" t="s">
        <v>1528</v>
      </c>
      <c r="V147" s="2" t="s">
        <v>1529</v>
      </c>
      <c r="W147">
        <v>7.4661190965092405</v>
      </c>
      <c r="X147" t="s">
        <v>1121</v>
      </c>
    </row>
    <row r="148" spans="1:24" ht="17" x14ac:dyDescent="0.2">
      <c r="A148">
        <v>5414</v>
      </c>
      <c r="B148" t="s">
        <v>1530</v>
      </c>
      <c r="E148">
        <v>114</v>
      </c>
      <c r="F148">
        <v>104</v>
      </c>
      <c r="G148">
        <v>16</v>
      </c>
      <c r="H148">
        <v>9</v>
      </c>
      <c r="I148">
        <v>20</v>
      </c>
      <c r="J148">
        <v>10</v>
      </c>
      <c r="K148">
        <v>18</v>
      </c>
      <c r="L148">
        <v>83</v>
      </c>
      <c r="M148" t="s">
        <v>1129</v>
      </c>
      <c r="N148" t="s">
        <v>326</v>
      </c>
      <c r="O148">
        <v>2</v>
      </c>
      <c r="P148" t="s">
        <v>981</v>
      </c>
      <c r="Q148" t="s">
        <v>355</v>
      </c>
      <c r="R148">
        <v>5</v>
      </c>
      <c r="S148" t="s">
        <v>982</v>
      </c>
      <c r="T148" t="s">
        <v>406</v>
      </c>
      <c r="U148" s="2" t="s">
        <v>1531</v>
      </c>
      <c r="V148" s="2" t="s">
        <v>1532</v>
      </c>
      <c r="W148">
        <v>7.1266255989048597</v>
      </c>
      <c r="X148" t="s">
        <v>1121</v>
      </c>
    </row>
    <row r="149" spans="1:24" ht="17" x14ac:dyDescent="0.2">
      <c r="A149">
        <v>5417</v>
      </c>
      <c r="B149" t="s">
        <v>1533</v>
      </c>
      <c r="E149">
        <v>116</v>
      </c>
      <c r="F149">
        <v>104</v>
      </c>
      <c r="G149">
        <v>17</v>
      </c>
      <c r="H149">
        <v>9</v>
      </c>
      <c r="I149">
        <v>24</v>
      </c>
      <c r="J149">
        <v>12</v>
      </c>
      <c r="K149">
        <v>27</v>
      </c>
      <c r="L149">
        <v>97</v>
      </c>
      <c r="M149" t="s">
        <v>1129</v>
      </c>
      <c r="N149" t="s">
        <v>326</v>
      </c>
      <c r="O149">
        <v>2</v>
      </c>
      <c r="P149" t="s">
        <v>984</v>
      </c>
      <c r="Q149" t="s">
        <v>344</v>
      </c>
      <c r="R149">
        <v>5</v>
      </c>
      <c r="S149" t="s">
        <v>985</v>
      </c>
      <c r="T149" t="s">
        <v>397</v>
      </c>
      <c r="U149" s="2" t="s">
        <v>1534</v>
      </c>
      <c r="V149" s="2" t="s">
        <v>1535</v>
      </c>
      <c r="W149">
        <v>7.1019849418206711</v>
      </c>
      <c r="X149" t="s">
        <v>1121</v>
      </c>
    </row>
    <row r="150" spans="1:24" ht="17" x14ac:dyDescent="0.2">
      <c r="A150">
        <v>5430</v>
      </c>
      <c r="B150" t="s">
        <v>1536</v>
      </c>
      <c r="E150">
        <v>126</v>
      </c>
      <c r="F150">
        <v>93</v>
      </c>
      <c r="G150">
        <v>15</v>
      </c>
      <c r="H150">
        <v>7</v>
      </c>
      <c r="I150">
        <v>25</v>
      </c>
      <c r="J150">
        <v>13</v>
      </c>
      <c r="K150">
        <v>44</v>
      </c>
      <c r="L150">
        <v>108</v>
      </c>
      <c r="M150" t="s">
        <v>1129</v>
      </c>
      <c r="N150" t="s">
        <v>326</v>
      </c>
      <c r="O150">
        <v>2</v>
      </c>
      <c r="P150" t="s">
        <v>992</v>
      </c>
      <c r="Q150" t="s">
        <v>344</v>
      </c>
      <c r="R150">
        <v>5</v>
      </c>
      <c r="S150" t="s">
        <v>993</v>
      </c>
      <c r="T150" t="s">
        <v>397</v>
      </c>
      <c r="U150" s="2" t="s">
        <v>1537</v>
      </c>
      <c r="V150" s="2" t="s">
        <v>1538</v>
      </c>
      <c r="W150">
        <v>7.8640510948905114</v>
      </c>
      <c r="X150" t="s">
        <v>1121</v>
      </c>
    </row>
    <row r="151" spans="1:24" ht="17" x14ac:dyDescent="0.2">
      <c r="A151">
        <v>5438</v>
      </c>
      <c r="B151" t="s">
        <v>1543</v>
      </c>
      <c r="E151">
        <v>93</v>
      </c>
      <c r="F151">
        <v>93</v>
      </c>
      <c r="G151">
        <v>21</v>
      </c>
      <c r="H151">
        <v>10</v>
      </c>
      <c r="I151">
        <v>20</v>
      </c>
      <c r="J151">
        <v>10</v>
      </c>
      <c r="K151">
        <v>39</v>
      </c>
      <c r="L151">
        <v>115</v>
      </c>
      <c r="M151" t="s">
        <v>1129</v>
      </c>
      <c r="N151" t="s">
        <v>326</v>
      </c>
      <c r="O151">
        <v>2</v>
      </c>
      <c r="P151" t="s">
        <v>980</v>
      </c>
      <c r="Q151" t="s">
        <v>355</v>
      </c>
      <c r="R151">
        <v>5</v>
      </c>
      <c r="S151" t="s">
        <v>400</v>
      </c>
      <c r="T151" t="s">
        <v>406</v>
      </c>
      <c r="U151" s="2" t="s">
        <v>1544</v>
      </c>
      <c r="V151" s="2" t="s">
        <v>1169</v>
      </c>
      <c r="W151">
        <v>7.1129363449691994</v>
      </c>
      <c r="X151" t="s">
        <v>1121</v>
      </c>
    </row>
    <row r="152" spans="1:24" ht="17" x14ac:dyDescent="0.2">
      <c r="A152">
        <v>5439</v>
      </c>
      <c r="B152" t="s">
        <v>1545</v>
      </c>
      <c r="E152">
        <v>147</v>
      </c>
      <c r="F152">
        <v>104</v>
      </c>
      <c r="G152">
        <v>17</v>
      </c>
      <c r="H152">
        <v>9</v>
      </c>
      <c r="I152">
        <v>24</v>
      </c>
      <c r="J152">
        <v>12</v>
      </c>
      <c r="K152">
        <v>42</v>
      </c>
      <c r="L152">
        <v>118</v>
      </c>
      <c r="M152" t="s">
        <v>1129</v>
      </c>
      <c r="N152" t="s">
        <v>326</v>
      </c>
      <c r="O152">
        <v>2</v>
      </c>
      <c r="P152" t="s">
        <v>997</v>
      </c>
      <c r="Q152" t="s">
        <v>355</v>
      </c>
      <c r="R152">
        <v>5</v>
      </c>
      <c r="S152" t="s">
        <v>550</v>
      </c>
      <c r="T152" t="s">
        <v>397</v>
      </c>
      <c r="U152" s="2" t="s">
        <v>1546</v>
      </c>
      <c r="V152" s="2" t="s">
        <v>1260</v>
      </c>
      <c r="W152">
        <v>7.137577002053388</v>
      </c>
      <c r="X152" t="s">
        <v>1121</v>
      </c>
    </row>
    <row r="153" spans="1:24" ht="17" x14ac:dyDescent="0.2">
      <c r="A153">
        <v>5443</v>
      </c>
      <c r="B153" t="s">
        <v>1547</v>
      </c>
      <c r="E153">
        <v>110</v>
      </c>
      <c r="F153">
        <v>96</v>
      </c>
      <c r="G153">
        <v>29</v>
      </c>
      <c r="H153">
        <v>14</v>
      </c>
      <c r="I153">
        <v>25</v>
      </c>
      <c r="J153">
        <v>13</v>
      </c>
      <c r="K153">
        <v>46</v>
      </c>
      <c r="L153">
        <v>123</v>
      </c>
      <c r="M153" t="s">
        <v>1129</v>
      </c>
      <c r="N153" t="s">
        <v>326</v>
      </c>
      <c r="O153">
        <v>2</v>
      </c>
      <c r="P153" t="s">
        <v>998</v>
      </c>
      <c r="Q153" t="s">
        <v>344</v>
      </c>
      <c r="R153">
        <v>4</v>
      </c>
      <c r="S153" t="s">
        <v>834</v>
      </c>
      <c r="T153" t="s">
        <v>397</v>
      </c>
      <c r="U153" s="2" t="s">
        <v>1548</v>
      </c>
      <c r="V153" s="2" t="s">
        <v>1414</v>
      </c>
      <c r="W153">
        <v>7.2032854209445585</v>
      </c>
      <c r="X153" t="s">
        <v>1121</v>
      </c>
    </row>
    <row r="154" spans="1:24" ht="17" x14ac:dyDescent="0.2">
      <c r="A154">
        <v>5445</v>
      </c>
      <c r="B154" t="s">
        <v>1549</v>
      </c>
      <c r="E154">
        <v>97</v>
      </c>
      <c r="F154">
        <v>85</v>
      </c>
      <c r="G154">
        <v>26</v>
      </c>
      <c r="H154">
        <v>12</v>
      </c>
      <c r="I154">
        <v>17</v>
      </c>
      <c r="J154">
        <v>8</v>
      </c>
      <c r="K154">
        <v>45</v>
      </c>
      <c r="L154">
        <v>118</v>
      </c>
      <c r="M154" t="s">
        <v>1129</v>
      </c>
      <c r="N154" t="s">
        <v>326</v>
      </c>
      <c r="O154">
        <v>2</v>
      </c>
      <c r="P154" t="s">
        <v>641</v>
      </c>
      <c r="Q154" t="s">
        <v>355</v>
      </c>
      <c r="R154">
        <v>4</v>
      </c>
      <c r="S154" t="s">
        <v>589</v>
      </c>
      <c r="T154" t="s">
        <v>397</v>
      </c>
      <c r="U154" s="2" t="s">
        <v>1295</v>
      </c>
      <c r="V154" s="2" t="s">
        <v>1272</v>
      </c>
      <c r="W154">
        <v>7.390021296014603</v>
      </c>
      <c r="X154" t="s">
        <v>1121</v>
      </c>
    </row>
    <row r="155" spans="1:24" ht="17" x14ac:dyDescent="0.2">
      <c r="A155">
        <v>5447</v>
      </c>
      <c r="B155" t="s">
        <v>1553</v>
      </c>
      <c r="E155">
        <v>100</v>
      </c>
      <c r="F155">
        <v>98</v>
      </c>
      <c r="G155">
        <v>16</v>
      </c>
      <c r="H155">
        <v>7</v>
      </c>
      <c r="I155">
        <v>24</v>
      </c>
      <c r="J155">
        <v>10</v>
      </c>
      <c r="K155">
        <v>41</v>
      </c>
      <c r="L155">
        <v>102</v>
      </c>
      <c r="M155" t="s">
        <v>1129</v>
      </c>
      <c r="N155" t="s">
        <v>326</v>
      </c>
      <c r="O155">
        <v>2</v>
      </c>
      <c r="P155" t="s">
        <v>1001</v>
      </c>
      <c r="Q155" t="s">
        <v>344</v>
      </c>
      <c r="R155">
        <v>5</v>
      </c>
      <c r="S155" t="s">
        <v>841</v>
      </c>
      <c r="T155" t="s">
        <v>397</v>
      </c>
      <c r="U155" s="2" t="s">
        <v>1554</v>
      </c>
      <c r="V155" s="2" t="s">
        <v>1555</v>
      </c>
      <c r="W155">
        <v>8.1621539397627014</v>
      </c>
      <c r="X155" t="s">
        <v>1121</v>
      </c>
    </row>
    <row r="156" spans="1:24" ht="17" x14ac:dyDescent="0.2">
      <c r="A156">
        <v>5448</v>
      </c>
      <c r="B156" t="s">
        <v>1556</v>
      </c>
      <c r="E156">
        <v>119</v>
      </c>
      <c r="F156">
        <v>105</v>
      </c>
      <c r="G156">
        <v>24</v>
      </c>
      <c r="H156">
        <v>11</v>
      </c>
      <c r="I156">
        <v>25</v>
      </c>
      <c r="J156">
        <v>13</v>
      </c>
      <c r="K156">
        <v>31</v>
      </c>
      <c r="L156">
        <v>98</v>
      </c>
      <c r="M156" t="s">
        <v>1129</v>
      </c>
      <c r="N156" t="s">
        <v>326</v>
      </c>
      <c r="O156">
        <v>2</v>
      </c>
      <c r="P156" t="s">
        <v>1003</v>
      </c>
      <c r="Q156" t="s">
        <v>344</v>
      </c>
      <c r="R156">
        <v>4</v>
      </c>
      <c r="S156" t="s">
        <v>1004</v>
      </c>
      <c r="T156" t="s">
        <v>397</v>
      </c>
      <c r="U156" s="2" t="s">
        <v>1557</v>
      </c>
      <c r="V156" s="2" t="s">
        <v>1558</v>
      </c>
      <c r="W156">
        <v>7.4579055441478443</v>
      </c>
      <c r="X156" t="s">
        <v>1121</v>
      </c>
    </row>
    <row r="157" spans="1:24" ht="17" x14ac:dyDescent="0.2">
      <c r="A157">
        <v>5457</v>
      </c>
      <c r="B157" t="s">
        <v>1559</v>
      </c>
      <c r="E157">
        <v>108</v>
      </c>
      <c r="F157">
        <v>98</v>
      </c>
      <c r="G157">
        <v>17</v>
      </c>
      <c r="H157">
        <v>8</v>
      </c>
      <c r="I157">
        <v>24</v>
      </c>
      <c r="J157">
        <v>12</v>
      </c>
      <c r="K157">
        <v>39</v>
      </c>
      <c r="L157">
        <v>102</v>
      </c>
      <c r="M157" t="s">
        <v>1129</v>
      </c>
      <c r="N157" t="s">
        <v>326</v>
      </c>
      <c r="O157">
        <v>2</v>
      </c>
      <c r="P157" t="s">
        <v>1007</v>
      </c>
      <c r="Q157" t="s">
        <v>344</v>
      </c>
      <c r="R157">
        <v>5</v>
      </c>
      <c r="S157" t="s">
        <v>1008</v>
      </c>
      <c r="T157" t="s">
        <v>397</v>
      </c>
      <c r="U157" s="2" t="s">
        <v>1560</v>
      </c>
      <c r="V157" s="2" t="s">
        <v>1561</v>
      </c>
      <c r="W157">
        <v>7.9184666869485856</v>
      </c>
      <c r="X157" t="s">
        <v>1121</v>
      </c>
    </row>
    <row r="158" spans="1:24" ht="17" x14ac:dyDescent="0.2">
      <c r="A158">
        <v>5460</v>
      </c>
      <c r="B158" t="s">
        <v>1562</v>
      </c>
      <c r="E158">
        <v>102</v>
      </c>
      <c r="F158">
        <v>80</v>
      </c>
      <c r="G158">
        <v>22</v>
      </c>
      <c r="H158">
        <v>10</v>
      </c>
      <c r="I158">
        <v>27</v>
      </c>
      <c r="J158">
        <v>15</v>
      </c>
      <c r="K158">
        <v>35</v>
      </c>
      <c r="L158">
        <v>96</v>
      </c>
      <c r="M158" t="s">
        <v>1129</v>
      </c>
      <c r="N158" t="s">
        <v>326</v>
      </c>
      <c r="O158">
        <v>2</v>
      </c>
      <c r="P158" t="s">
        <v>1009</v>
      </c>
      <c r="Q158" t="s">
        <v>344</v>
      </c>
      <c r="R158">
        <v>5</v>
      </c>
      <c r="S158" t="s">
        <v>1010</v>
      </c>
      <c r="T158" t="s">
        <v>397</v>
      </c>
      <c r="U158" s="2" t="s">
        <v>1563</v>
      </c>
      <c r="V158" s="2" t="s">
        <v>1564</v>
      </c>
      <c r="W158">
        <v>7.9157286279282015</v>
      </c>
      <c r="X158" t="s">
        <v>1121</v>
      </c>
    </row>
    <row r="159" spans="1:24" ht="17" x14ac:dyDescent="0.2">
      <c r="A159">
        <v>5468</v>
      </c>
      <c r="B159" t="s">
        <v>1568</v>
      </c>
      <c r="E159">
        <v>112</v>
      </c>
      <c r="F159">
        <v>86</v>
      </c>
      <c r="G159">
        <v>17</v>
      </c>
      <c r="H159">
        <v>9</v>
      </c>
      <c r="I159">
        <v>7</v>
      </c>
      <c r="J159">
        <v>3</v>
      </c>
      <c r="K159">
        <v>45</v>
      </c>
      <c r="L159">
        <v>119</v>
      </c>
      <c r="M159" t="s">
        <v>1129</v>
      </c>
      <c r="N159" t="s">
        <v>326</v>
      </c>
      <c r="O159">
        <v>2</v>
      </c>
      <c r="P159" t="s">
        <v>1017</v>
      </c>
      <c r="Q159" t="s">
        <v>355</v>
      </c>
      <c r="R159">
        <v>5</v>
      </c>
      <c r="S159" t="s">
        <v>1018</v>
      </c>
      <c r="T159" t="s">
        <v>406</v>
      </c>
      <c r="U159" s="2" t="s">
        <v>1569</v>
      </c>
      <c r="V159" s="2" t="s">
        <v>1570</v>
      </c>
      <c r="W159">
        <v>7.312799452429843</v>
      </c>
      <c r="X159" t="s">
        <v>1121</v>
      </c>
    </row>
    <row r="160" spans="1:24" ht="17" x14ac:dyDescent="0.2">
      <c r="A160">
        <v>5471</v>
      </c>
      <c r="B160" t="s">
        <v>1571</v>
      </c>
      <c r="E160">
        <v>108</v>
      </c>
      <c r="F160">
        <v>105</v>
      </c>
      <c r="G160">
        <v>22</v>
      </c>
      <c r="H160">
        <v>10</v>
      </c>
      <c r="I160">
        <v>26</v>
      </c>
      <c r="J160">
        <v>14</v>
      </c>
      <c r="K160">
        <v>37</v>
      </c>
      <c r="L160">
        <v>103</v>
      </c>
      <c r="M160" t="s">
        <v>1129</v>
      </c>
      <c r="N160" t="s">
        <v>326</v>
      </c>
      <c r="O160">
        <v>2</v>
      </c>
      <c r="P160" t="s">
        <v>566</v>
      </c>
      <c r="Q160" t="s">
        <v>344</v>
      </c>
      <c r="R160">
        <v>5</v>
      </c>
      <c r="S160" t="s">
        <v>1019</v>
      </c>
      <c r="T160" t="s">
        <v>397</v>
      </c>
      <c r="U160" s="2" t="s">
        <v>1262</v>
      </c>
      <c r="V160" s="2" t="s">
        <v>1572</v>
      </c>
      <c r="W160">
        <v>7.7070499657768652</v>
      </c>
      <c r="X160" t="s">
        <v>1121</v>
      </c>
    </row>
    <row r="161" spans="1:24" ht="17" x14ac:dyDescent="0.2">
      <c r="A161">
        <v>5472</v>
      </c>
      <c r="B161" t="s">
        <v>1573</v>
      </c>
      <c r="E161">
        <v>114</v>
      </c>
      <c r="F161">
        <v>104</v>
      </c>
      <c r="G161">
        <v>23</v>
      </c>
      <c r="H161">
        <v>10</v>
      </c>
      <c r="I161">
        <v>29</v>
      </c>
      <c r="J161">
        <v>17</v>
      </c>
      <c r="K161">
        <v>45</v>
      </c>
      <c r="L161">
        <v>111</v>
      </c>
      <c r="M161" t="s">
        <v>1129</v>
      </c>
      <c r="N161" t="s">
        <v>326</v>
      </c>
      <c r="O161">
        <v>2</v>
      </c>
      <c r="P161" t="s">
        <v>1020</v>
      </c>
      <c r="Q161" t="s">
        <v>344</v>
      </c>
      <c r="R161">
        <v>3</v>
      </c>
      <c r="S161" t="s">
        <v>1021</v>
      </c>
      <c r="T161" t="s">
        <v>397</v>
      </c>
      <c r="U161" s="2" t="s">
        <v>1574</v>
      </c>
      <c r="V161" s="2" t="s">
        <v>1575</v>
      </c>
      <c r="W161">
        <v>7.7344284736481859</v>
      </c>
      <c r="X161" t="s">
        <v>1121</v>
      </c>
    </row>
    <row r="162" spans="1:24" ht="17" x14ac:dyDescent="0.2">
      <c r="A162">
        <v>5474</v>
      </c>
      <c r="B162" t="s">
        <v>1576</v>
      </c>
      <c r="E162">
        <v>113</v>
      </c>
      <c r="F162">
        <v>102</v>
      </c>
      <c r="G162">
        <v>25</v>
      </c>
      <c r="H162">
        <v>11</v>
      </c>
      <c r="I162">
        <v>19</v>
      </c>
      <c r="J162">
        <v>9</v>
      </c>
      <c r="K162">
        <v>38</v>
      </c>
      <c r="L162">
        <v>104</v>
      </c>
      <c r="M162" t="s">
        <v>1129</v>
      </c>
      <c r="N162" t="s">
        <v>326</v>
      </c>
      <c r="O162">
        <v>2</v>
      </c>
      <c r="P162" t="s">
        <v>809</v>
      </c>
      <c r="Q162" t="s">
        <v>355</v>
      </c>
      <c r="R162">
        <v>5</v>
      </c>
      <c r="S162" t="s">
        <v>834</v>
      </c>
      <c r="T162" t="s">
        <v>397</v>
      </c>
      <c r="U162" s="2" t="s">
        <v>1577</v>
      </c>
      <c r="V162" s="2" t="s">
        <v>1414</v>
      </c>
      <c r="W162">
        <v>7.636446607849102</v>
      </c>
      <c r="X162" t="s">
        <v>1121</v>
      </c>
    </row>
    <row r="163" spans="1:24" ht="17" x14ac:dyDescent="0.2">
      <c r="A163">
        <v>5475</v>
      </c>
      <c r="B163" t="s">
        <v>1578</v>
      </c>
      <c r="E163">
        <v>118</v>
      </c>
      <c r="F163">
        <v>100</v>
      </c>
      <c r="G163">
        <v>25</v>
      </c>
      <c r="H163">
        <v>12</v>
      </c>
      <c r="I163">
        <v>24</v>
      </c>
      <c r="J163">
        <v>12</v>
      </c>
      <c r="K163">
        <v>50</v>
      </c>
      <c r="L163">
        <v>129</v>
      </c>
      <c r="M163" t="s">
        <v>1129</v>
      </c>
      <c r="N163" t="s">
        <v>326</v>
      </c>
      <c r="O163">
        <v>2</v>
      </c>
      <c r="P163" t="s">
        <v>1022</v>
      </c>
      <c r="Q163" t="s">
        <v>344</v>
      </c>
      <c r="R163">
        <v>5</v>
      </c>
      <c r="S163" t="s">
        <v>1023</v>
      </c>
      <c r="T163" t="s">
        <v>406</v>
      </c>
      <c r="U163" s="2" t="s">
        <v>1579</v>
      </c>
      <c r="V163" s="2" t="s">
        <v>1580</v>
      </c>
      <c r="W163">
        <v>7.052703627652293</v>
      </c>
      <c r="X163" t="s">
        <v>1121</v>
      </c>
    </row>
    <row r="164" spans="1:24" ht="17" x14ac:dyDescent="0.2">
      <c r="A164">
        <v>5476</v>
      </c>
      <c r="B164" t="s">
        <v>1581</v>
      </c>
      <c r="E164">
        <v>119</v>
      </c>
      <c r="F164">
        <v>85</v>
      </c>
      <c r="G164">
        <v>24</v>
      </c>
      <c r="H164">
        <v>10</v>
      </c>
      <c r="I164">
        <v>23</v>
      </c>
      <c r="J164">
        <v>10</v>
      </c>
      <c r="K164">
        <v>37</v>
      </c>
      <c r="L164">
        <v>96</v>
      </c>
      <c r="M164" t="s">
        <v>1129</v>
      </c>
      <c r="N164" t="s">
        <v>326</v>
      </c>
      <c r="O164">
        <v>2</v>
      </c>
      <c r="P164" t="s">
        <v>1024</v>
      </c>
      <c r="Q164" t="s">
        <v>355</v>
      </c>
      <c r="R164">
        <v>5</v>
      </c>
      <c r="S164" t="s">
        <v>1025</v>
      </c>
      <c r="T164" t="s">
        <v>397</v>
      </c>
      <c r="U164" s="2" t="s">
        <v>1582</v>
      </c>
      <c r="V164" s="2" t="s">
        <v>1583</v>
      </c>
      <c r="W164">
        <v>8.1813203529053844</v>
      </c>
      <c r="X164" t="s">
        <v>1121</v>
      </c>
    </row>
    <row r="165" spans="1:24" ht="17" x14ac:dyDescent="0.2">
      <c r="A165">
        <v>5478</v>
      </c>
      <c r="B165" t="s">
        <v>1584</v>
      </c>
      <c r="E165">
        <v>108</v>
      </c>
      <c r="F165">
        <v>93</v>
      </c>
      <c r="G165">
        <v>25</v>
      </c>
      <c r="H165">
        <v>11</v>
      </c>
      <c r="I165">
        <v>20</v>
      </c>
      <c r="J165">
        <v>10</v>
      </c>
      <c r="K165">
        <v>45</v>
      </c>
      <c r="L165">
        <v>115</v>
      </c>
      <c r="M165" t="s">
        <v>1129</v>
      </c>
      <c r="N165" t="s">
        <v>326</v>
      </c>
      <c r="O165">
        <v>2</v>
      </c>
      <c r="P165" t="s">
        <v>1028</v>
      </c>
      <c r="Q165" t="s">
        <v>355</v>
      </c>
      <c r="R165">
        <v>4</v>
      </c>
      <c r="S165" t="s">
        <v>895</v>
      </c>
      <c r="T165" t="s">
        <v>397</v>
      </c>
      <c r="U165" s="2" t="s">
        <v>1585</v>
      </c>
      <c r="V165" s="2" t="s">
        <v>1586</v>
      </c>
      <c r="W165">
        <v>7.617280194706419</v>
      </c>
      <c r="X165" t="s">
        <v>1121</v>
      </c>
    </row>
    <row r="166" spans="1:24" s="6" customFormat="1" ht="17" x14ac:dyDescent="0.2">
      <c r="A166" s="6">
        <v>5479</v>
      </c>
      <c r="B166" s="6" t="s">
        <v>1587</v>
      </c>
      <c r="D166" s="6" t="s">
        <v>1686</v>
      </c>
      <c r="E166" s="6">
        <v>110</v>
      </c>
      <c r="F166" s="6">
        <v>104</v>
      </c>
      <c r="G166" s="6">
        <v>30</v>
      </c>
      <c r="H166" s="6">
        <v>15</v>
      </c>
      <c r="I166" s="6">
        <v>23</v>
      </c>
      <c r="J166" s="6">
        <v>12</v>
      </c>
      <c r="K166" s="6">
        <v>50</v>
      </c>
      <c r="L166" s="6">
        <v>122</v>
      </c>
      <c r="M166" s="6" t="s">
        <v>1129</v>
      </c>
      <c r="N166" s="6" t="s">
        <v>326</v>
      </c>
      <c r="O166" s="6">
        <v>2</v>
      </c>
      <c r="P166" s="6" t="s">
        <v>1029</v>
      </c>
      <c r="Q166" s="6" t="s">
        <v>344</v>
      </c>
      <c r="R166" s="6">
        <v>3</v>
      </c>
      <c r="S166" s="6" t="s">
        <v>924</v>
      </c>
      <c r="T166" s="6" t="s">
        <v>397</v>
      </c>
      <c r="U166" s="7" t="s">
        <v>1588</v>
      </c>
      <c r="V166" s="7" t="s">
        <v>1589</v>
      </c>
      <c r="W166" s="6">
        <v>7.4661190965092405</v>
      </c>
      <c r="X166" s="6" t="s">
        <v>1121</v>
      </c>
    </row>
    <row r="167" spans="1:24" ht="17" x14ac:dyDescent="0.2">
      <c r="A167">
        <v>5492</v>
      </c>
      <c r="B167" t="s">
        <v>1592</v>
      </c>
      <c r="E167">
        <v>123</v>
      </c>
      <c r="F167">
        <v>98</v>
      </c>
      <c r="G167">
        <v>27</v>
      </c>
      <c r="H167">
        <v>13</v>
      </c>
      <c r="I167">
        <v>17</v>
      </c>
      <c r="J167">
        <v>8</v>
      </c>
      <c r="K167">
        <v>43</v>
      </c>
      <c r="L167">
        <v>119</v>
      </c>
      <c r="M167" t="s">
        <v>1129</v>
      </c>
      <c r="N167" t="s">
        <v>326</v>
      </c>
      <c r="O167">
        <v>2</v>
      </c>
      <c r="P167" t="s">
        <v>1033</v>
      </c>
      <c r="Q167" t="s">
        <v>344</v>
      </c>
      <c r="R167">
        <v>5</v>
      </c>
      <c r="S167" t="s">
        <v>852</v>
      </c>
      <c r="T167" t="s">
        <v>406</v>
      </c>
      <c r="U167" s="2" t="s">
        <v>1593</v>
      </c>
      <c r="V167" s="2" t="s">
        <v>1594</v>
      </c>
      <c r="W167">
        <v>7.1348391512662559</v>
      </c>
      <c r="X167" t="s">
        <v>1121</v>
      </c>
    </row>
    <row r="168" spans="1:24" ht="17" x14ac:dyDescent="0.2">
      <c r="A168">
        <v>5495</v>
      </c>
      <c r="B168" t="s">
        <v>1595</v>
      </c>
      <c r="E168">
        <v>81</v>
      </c>
      <c r="F168">
        <v>96</v>
      </c>
      <c r="G168">
        <v>18</v>
      </c>
      <c r="H168">
        <v>9</v>
      </c>
      <c r="I168">
        <v>24</v>
      </c>
      <c r="J168">
        <v>12</v>
      </c>
      <c r="K168">
        <v>41</v>
      </c>
      <c r="L168">
        <v>114</v>
      </c>
      <c r="M168" t="s">
        <v>1129</v>
      </c>
      <c r="N168" t="s">
        <v>326</v>
      </c>
      <c r="O168">
        <v>2</v>
      </c>
      <c r="P168" t="s">
        <v>1035</v>
      </c>
      <c r="Q168" t="s">
        <v>344</v>
      </c>
      <c r="R168">
        <v>4</v>
      </c>
      <c r="S168" t="s">
        <v>1036</v>
      </c>
      <c r="T168" t="s">
        <v>406</v>
      </c>
      <c r="U168" s="2" t="s">
        <v>1596</v>
      </c>
      <c r="V168" s="2" t="s">
        <v>1597</v>
      </c>
      <c r="W168">
        <v>7.2279260780287471</v>
      </c>
      <c r="X168" t="s">
        <v>1121</v>
      </c>
    </row>
    <row r="169" spans="1:24" ht="17" x14ac:dyDescent="0.2">
      <c r="A169">
        <v>5501</v>
      </c>
      <c r="B169" t="s">
        <v>1598</v>
      </c>
      <c r="E169">
        <v>76</v>
      </c>
      <c r="F169">
        <v>93</v>
      </c>
      <c r="G169">
        <v>13</v>
      </c>
      <c r="H169">
        <v>7</v>
      </c>
      <c r="I169">
        <v>14</v>
      </c>
      <c r="J169">
        <v>7</v>
      </c>
      <c r="K169">
        <v>29</v>
      </c>
      <c r="L169">
        <v>91</v>
      </c>
      <c r="M169" t="s">
        <v>1129</v>
      </c>
      <c r="N169" t="s">
        <v>326</v>
      </c>
      <c r="O169">
        <v>2</v>
      </c>
      <c r="P169" t="s">
        <v>1040</v>
      </c>
      <c r="Q169" t="s">
        <v>344</v>
      </c>
      <c r="R169">
        <v>4</v>
      </c>
      <c r="S169" t="s">
        <v>1041</v>
      </c>
      <c r="T169" t="s">
        <v>406</v>
      </c>
      <c r="U169" s="2" t="s">
        <v>1599</v>
      </c>
      <c r="V169" s="2" t="s">
        <v>1600</v>
      </c>
      <c r="W169">
        <v>7.6309704898083357</v>
      </c>
      <c r="X169" t="s">
        <v>1121</v>
      </c>
    </row>
    <row r="170" spans="1:24" ht="17" x14ac:dyDescent="0.2">
      <c r="A170">
        <v>5502</v>
      </c>
      <c r="B170" t="s">
        <v>1601</v>
      </c>
      <c r="E170">
        <v>105</v>
      </c>
      <c r="F170">
        <v>98</v>
      </c>
      <c r="G170">
        <v>16</v>
      </c>
      <c r="H170">
        <v>8</v>
      </c>
      <c r="I170">
        <v>18</v>
      </c>
      <c r="J170">
        <v>9</v>
      </c>
      <c r="K170">
        <v>35</v>
      </c>
      <c r="L170">
        <v>96</v>
      </c>
      <c r="M170" t="s">
        <v>1129</v>
      </c>
      <c r="N170" t="s">
        <v>326</v>
      </c>
      <c r="O170">
        <v>2</v>
      </c>
      <c r="P170" t="s">
        <v>861</v>
      </c>
      <c r="Q170" t="s">
        <v>344</v>
      </c>
      <c r="R170">
        <v>4</v>
      </c>
      <c r="S170" t="s">
        <v>1042</v>
      </c>
      <c r="T170" t="s">
        <v>397</v>
      </c>
      <c r="U170" s="2" t="s">
        <v>1450</v>
      </c>
      <c r="V170" s="2" t="s">
        <v>1602</v>
      </c>
      <c r="W170">
        <v>7.8281107392759353</v>
      </c>
      <c r="X170" t="s">
        <v>1121</v>
      </c>
    </row>
    <row r="171" spans="1:24" ht="17" x14ac:dyDescent="0.2">
      <c r="A171">
        <v>5507</v>
      </c>
      <c r="B171" t="s">
        <v>1608</v>
      </c>
      <c r="E171">
        <v>76</v>
      </c>
      <c r="F171">
        <v>80</v>
      </c>
      <c r="G171">
        <v>13</v>
      </c>
      <c r="H171">
        <v>7</v>
      </c>
      <c r="I171">
        <v>13</v>
      </c>
      <c r="J171">
        <v>6</v>
      </c>
      <c r="K171">
        <v>31</v>
      </c>
      <c r="L171">
        <v>93</v>
      </c>
      <c r="M171" t="s">
        <v>1129</v>
      </c>
      <c r="N171" t="s">
        <v>326</v>
      </c>
      <c r="O171">
        <v>2</v>
      </c>
      <c r="P171" t="s">
        <v>1044</v>
      </c>
      <c r="Q171" t="s">
        <v>355</v>
      </c>
      <c r="R171">
        <v>5</v>
      </c>
      <c r="S171" t="s">
        <v>1045</v>
      </c>
      <c r="T171" t="s">
        <v>397</v>
      </c>
      <c r="U171" s="2" t="s">
        <v>1609</v>
      </c>
      <c r="V171" s="2" t="s">
        <v>1610</v>
      </c>
      <c r="W171">
        <v>7.7295406145421355</v>
      </c>
      <c r="X171" t="s">
        <v>1121</v>
      </c>
    </row>
    <row r="172" spans="1:24" ht="17" x14ac:dyDescent="0.2">
      <c r="A172">
        <v>5508</v>
      </c>
      <c r="B172" t="s">
        <v>1611</v>
      </c>
      <c r="E172">
        <v>94</v>
      </c>
      <c r="F172">
        <v>92</v>
      </c>
      <c r="G172">
        <v>14</v>
      </c>
      <c r="H172">
        <v>7</v>
      </c>
      <c r="I172">
        <v>23</v>
      </c>
      <c r="J172">
        <v>12</v>
      </c>
      <c r="K172">
        <v>33</v>
      </c>
      <c r="L172">
        <v>96</v>
      </c>
      <c r="M172" t="s">
        <v>1129</v>
      </c>
      <c r="N172" t="s">
        <v>326</v>
      </c>
      <c r="O172">
        <v>2</v>
      </c>
      <c r="P172" t="s">
        <v>1046</v>
      </c>
      <c r="Q172" t="s">
        <v>344</v>
      </c>
      <c r="R172">
        <v>5</v>
      </c>
      <c r="S172" t="s">
        <v>565</v>
      </c>
      <c r="T172" t="s">
        <v>397</v>
      </c>
      <c r="U172" s="2" t="s">
        <v>1612</v>
      </c>
      <c r="V172" s="2" t="s">
        <v>1613</v>
      </c>
      <c r="W172">
        <v>7.6528749619714027</v>
      </c>
      <c r="X172" t="s">
        <v>1121</v>
      </c>
    </row>
    <row r="173" spans="1:24" ht="17" x14ac:dyDescent="0.2">
      <c r="A173">
        <v>5510</v>
      </c>
      <c r="B173" t="s">
        <v>1614</v>
      </c>
      <c r="E173">
        <v>119</v>
      </c>
      <c r="F173">
        <v>86</v>
      </c>
      <c r="G173">
        <v>29</v>
      </c>
      <c r="H173">
        <v>13</v>
      </c>
      <c r="I173">
        <v>27</v>
      </c>
      <c r="J173">
        <v>15</v>
      </c>
      <c r="K173">
        <v>45</v>
      </c>
      <c r="L173">
        <v>115</v>
      </c>
      <c r="M173" t="s">
        <v>1129</v>
      </c>
      <c r="N173" t="s">
        <v>326</v>
      </c>
      <c r="O173">
        <v>2</v>
      </c>
      <c r="P173" t="s">
        <v>1047</v>
      </c>
      <c r="Q173" t="s">
        <v>355</v>
      </c>
      <c r="R173">
        <v>5</v>
      </c>
      <c r="S173" t="s">
        <v>1048</v>
      </c>
      <c r="T173" t="s">
        <v>406</v>
      </c>
      <c r="U173" s="2" t="s">
        <v>1615</v>
      </c>
      <c r="V173" s="2" t="s">
        <v>1616</v>
      </c>
      <c r="W173">
        <v>7.5154004106776178</v>
      </c>
      <c r="X173" t="s">
        <v>1121</v>
      </c>
    </row>
    <row r="174" spans="1:24" ht="17" x14ac:dyDescent="0.2">
      <c r="A174">
        <v>5514</v>
      </c>
      <c r="B174" t="s">
        <v>1617</v>
      </c>
      <c r="E174">
        <v>82</v>
      </c>
      <c r="F174">
        <v>89</v>
      </c>
      <c r="G174">
        <v>30</v>
      </c>
      <c r="H174">
        <v>14</v>
      </c>
      <c r="I174">
        <v>21</v>
      </c>
      <c r="J174">
        <v>10</v>
      </c>
      <c r="K174">
        <v>53</v>
      </c>
      <c r="L174">
        <v>120</v>
      </c>
      <c r="M174" t="s">
        <v>1129</v>
      </c>
      <c r="N174" t="s">
        <v>326</v>
      </c>
      <c r="O174">
        <v>2</v>
      </c>
      <c r="P174" t="s">
        <v>1051</v>
      </c>
      <c r="Q174" t="s">
        <v>344</v>
      </c>
      <c r="R174">
        <v>5</v>
      </c>
      <c r="S174" t="s">
        <v>1052</v>
      </c>
      <c r="T174" t="s">
        <v>397</v>
      </c>
      <c r="U174" s="2" t="s">
        <v>1618</v>
      </c>
      <c r="V174" s="2" t="s">
        <v>1619</v>
      </c>
      <c r="W174">
        <v>7.699421965317919</v>
      </c>
      <c r="X174" t="s">
        <v>1121</v>
      </c>
    </row>
    <row r="175" spans="1:24" ht="17" x14ac:dyDescent="0.2">
      <c r="A175">
        <v>5516</v>
      </c>
      <c r="B175" t="s">
        <v>1620</v>
      </c>
      <c r="E175">
        <v>110</v>
      </c>
      <c r="F175">
        <v>84</v>
      </c>
      <c r="G175">
        <v>15</v>
      </c>
      <c r="H175">
        <v>8</v>
      </c>
      <c r="I175">
        <v>15</v>
      </c>
      <c r="J175">
        <v>7</v>
      </c>
      <c r="K175">
        <v>34</v>
      </c>
      <c r="L175">
        <v>107</v>
      </c>
      <c r="M175" t="s">
        <v>1129</v>
      </c>
      <c r="N175" t="s">
        <v>326</v>
      </c>
      <c r="O175">
        <v>2</v>
      </c>
      <c r="P175" t="s">
        <v>1053</v>
      </c>
      <c r="Q175" t="s">
        <v>344</v>
      </c>
      <c r="R175">
        <v>5</v>
      </c>
      <c r="S175" t="s">
        <v>1054</v>
      </c>
      <c r="T175" t="s">
        <v>397</v>
      </c>
      <c r="U175" s="2" t="s">
        <v>1621</v>
      </c>
      <c r="V175" s="2" t="s">
        <v>1622</v>
      </c>
      <c r="W175">
        <v>7.14031485284052</v>
      </c>
      <c r="X175" t="s">
        <v>1121</v>
      </c>
    </row>
    <row r="176" spans="1:24" ht="17" x14ac:dyDescent="0.2">
      <c r="A176">
        <v>5519</v>
      </c>
      <c r="B176" t="s">
        <v>1623</v>
      </c>
      <c r="E176">
        <v>91</v>
      </c>
      <c r="F176">
        <v>89</v>
      </c>
      <c r="G176">
        <v>16</v>
      </c>
      <c r="H176">
        <v>9</v>
      </c>
      <c r="I176">
        <v>22</v>
      </c>
      <c r="J176">
        <v>11</v>
      </c>
      <c r="K176">
        <v>34</v>
      </c>
      <c r="L176">
        <v>105</v>
      </c>
      <c r="M176" t="s">
        <v>1129</v>
      </c>
      <c r="N176" t="s">
        <v>326</v>
      </c>
      <c r="O176">
        <v>2</v>
      </c>
      <c r="P176" t="s">
        <v>1055</v>
      </c>
      <c r="Q176" t="s">
        <v>355</v>
      </c>
      <c r="R176">
        <v>5</v>
      </c>
      <c r="S176" t="s">
        <v>1056</v>
      </c>
      <c r="T176" t="s">
        <v>397</v>
      </c>
      <c r="U176" s="2" t="s">
        <v>1624</v>
      </c>
      <c r="V176" s="2" t="s">
        <v>1625</v>
      </c>
      <c r="W176">
        <v>7.1485284052019162</v>
      </c>
      <c r="X176" t="s">
        <v>1121</v>
      </c>
    </row>
    <row r="177" spans="1:24" ht="17" x14ac:dyDescent="0.2">
      <c r="A177">
        <v>5524</v>
      </c>
      <c r="B177" t="s">
        <v>1630</v>
      </c>
      <c r="E177">
        <v>103</v>
      </c>
      <c r="F177">
        <v>89</v>
      </c>
      <c r="G177">
        <v>24</v>
      </c>
      <c r="H177">
        <v>10</v>
      </c>
      <c r="I177">
        <v>22</v>
      </c>
      <c r="J177">
        <v>11</v>
      </c>
      <c r="K177">
        <v>48</v>
      </c>
      <c r="L177">
        <v>112</v>
      </c>
      <c r="M177" t="s">
        <v>1129</v>
      </c>
      <c r="N177" t="s">
        <v>326</v>
      </c>
      <c r="O177">
        <v>2</v>
      </c>
      <c r="P177" t="s">
        <v>998</v>
      </c>
      <c r="Q177" t="s">
        <v>355</v>
      </c>
      <c r="R177">
        <v>5</v>
      </c>
      <c r="S177" t="s">
        <v>1059</v>
      </c>
      <c r="T177" t="s">
        <v>397</v>
      </c>
      <c r="U177" s="2" t="s">
        <v>1548</v>
      </c>
      <c r="V177" s="2" t="s">
        <v>1631</v>
      </c>
      <c r="W177">
        <v>7.9041752224503767</v>
      </c>
      <c r="X177" t="s">
        <v>1121</v>
      </c>
    </row>
    <row r="178" spans="1:24" ht="17" x14ac:dyDescent="0.2">
      <c r="A178">
        <v>5527</v>
      </c>
      <c r="B178" t="s">
        <v>1635</v>
      </c>
      <c r="E178">
        <v>91</v>
      </c>
      <c r="F178">
        <v>86</v>
      </c>
      <c r="G178">
        <v>25</v>
      </c>
      <c r="H178">
        <v>12</v>
      </c>
      <c r="I178">
        <v>19</v>
      </c>
      <c r="J178">
        <v>9</v>
      </c>
      <c r="K178">
        <v>49</v>
      </c>
      <c r="L178">
        <v>126</v>
      </c>
      <c r="M178" t="s">
        <v>1129</v>
      </c>
      <c r="N178" t="s">
        <v>326</v>
      </c>
      <c r="O178">
        <v>2</v>
      </c>
      <c r="P178" t="s">
        <v>1062</v>
      </c>
      <c r="Q178" t="s">
        <v>355</v>
      </c>
      <c r="R178">
        <v>5</v>
      </c>
      <c r="S178" t="s">
        <v>630</v>
      </c>
      <c r="T178" t="s">
        <v>406</v>
      </c>
      <c r="U178" s="2" t="s">
        <v>1636</v>
      </c>
      <c r="V178" s="2" t="s">
        <v>1637</v>
      </c>
      <c r="W178">
        <v>7.1162153939762698</v>
      </c>
      <c r="X178" t="s">
        <v>1121</v>
      </c>
    </row>
    <row r="179" spans="1:24" ht="17" x14ac:dyDescent="0.2">
      <c r="A179">
        <v>5536</v>
      </c>
      <c r="B179" t="s">
        <v>1638</v>
      </c>
      <c r="E179">
        <v>136</v>
      </c>
      <c r="F179">
        <v>89</v>
      </c>
      <c r="G179">
        <v>27</v>
      </c>
      <c r="H179">
        <v>13</v>
      </c>
      <c r="I179">
        <v>14</v>
      </c>
      <c r="J179">
        <v>7</v>
      </c>
      <c r="K179">
        <v>44</v>
      </c>
      <c r="L179">
        <v>116</v>
      </c>
      <c r="M179" t="s">
        <v>1129</v>
      </c>
      <c r="N179" t="s">
        <v>326</v>
      </c>
      <c r="O179">
        <v>2</v>
      </c>
      <c r="P179" t="s">
        <v>1071</v>
      </c>
      <c r="Q179" t="s">
        <v>355</v>
      </c>
      <c r="R179">
        <v>4</v>
      </c>
      <c r="S179" t="s">
        <v>1072</v>
      </c>
      <c r="T179" t="s">
        <v>406</v>
      </c>
      <c r="U179" s="2" t="s">
        <v>1639</v>
      </c>
      <c r="V179" s="2" t="s">
        <v>1640</v>
      </c>
      <c r="W179">
        <v>7.312799452429843</v>
      </c>
      <c r="X179" t="s">
        <v>1121</v>
      </c>
    </row>
    <row r="180" spans="1:24" ht="17" x14ac:dyDescent="0.2">
      <c r="A180">
        <v>5537</v>
      </c>
      <c r="B180" t="s">
        <v>1641</v>
      </c>
      <c r="E180">
        <v>119</v>
      </c>
      <c r="F180">
        <v>113</v>
      </c>
      <c r="G180">
        <v>30</v>
      </c>
      <c r="H180">
        <v>15</v>
      </c>
      <c r="I180">
        <v>23</v>
      </c>
      <c r="J180">
        <v>12</v>
      </c>
      <c r="K180">
        <v>53</v>
      </c>
      <c r="L180">
        <v>126</v>
      </c>
      <c r="M180" t="s">
        <v>1129</v>
      </c>
      <c r="N180" t="s">
        <v>326</v>
      </c>
      <c r="O180">
        <v>2</v>
      </c>
      <c r="P180" t="s">
        <v>1073</v>
      </c>
      <c r="Q180" t="s">
        <v>344</v>
      </c>
      <c r="R180">
        <v>5</v>
      </c>
      <c r="S180" t="s">
        <v>1074</v>
      </c>
      <c r="T180" t="s">
        <v>406</v>
      </c>
      <c r="U180" s="2" t="s">
        <v>1642</v>
      </c>
      <c r="V180" s="2" t="s">
        <v>1643</v>
      </c>
      <c r="W180">
        <v>7.268993839835729</v>
      </c>
      <c r="X180" t="s">
        <v>1121</v>
      </c>
    </row>
    <row r="181" spans="1:24" ht="17" x14ac:dyDescent="0.2">
      <c r="A181">
        <v>5543</v>
      </c>
      <c r="B181" t="s">
        <v>1647</v>
      </c>
      <c r="E181">
        <v>111</v>
      </c>
      <c r="F181">
        <v>115</v>
      </c>
      <c r="G181">
        <v>31</v>
      </c>
      <c r="H181">
        <v>14</v>
      </c>
      <c r="I181">
        <v>27</v>
      </c>
      <c r="J181">
        <v>15</v>
      </c>
      <c r="K181">
        <v>54</v>
      </c>
      <c r="L181">
        <v>123</v>
      </c>
      <c r="M181" t="s">
        <v>1129</v>
      </c>
      <c r="N181" t="s">
        <v>326</v>
      </c>
      <c r="O181">
        <v>2</v>
      </c>
      <c r="P181" t="s">
        <v>1051</v>
      </c>
      <c r="Q181" t="s">
        <v>344</v>
      </c>
      <c r="R181">
        <v>5</v>
      </c>
      <c r="S181" t="s">
        <v>501</v>
      </c>
      <c r="T181" t="s">
        <v>397</v>
      </c>
      <c r="U181" s="2" t="s">
        <v>1618</v>
      </c>
      <c r="V181" s="2" t="s">
        <v>1648</v>
      </c>
      <c r="W181">
        <v>7.7459689686644353</v>
      </c>
      <c r="X181" t="s">
        <v>1121</v>
      </c>
    </row>
    <row r="182" spans="1:24" ht="17" x14ac:dyDescent="0.2">
      <c r="A182">
        <v>5544</v>
      </c>
      <c r="B182" t="s">
        <v>1649</v>
      </c>
      <c r="E182">
        <v>79</v>
      </c>
      <c r="F182">
        <v>82</v>
      </c>
      <c r="G182">
        <v>18</v>
      </c>
      <c r="H182">
        <v>9</v>
      </c>
      <c r="I182">
        <v>19</v>
      </c>
      <c r="J182">
        <v>9</v>
      </c>
      <c r="K182">
        <v>38</v>
      </c>
      <c r="L182">
        <v>108</v>
      </c>
      <c r="M182" t="s">
        <v>1129</v>
      </c>
      <c r="N182" t="s">
        <v>326</v>
      </c>
      <c r="O182">
        <v>2</v>
      </c>
      <c r="P182" t="s">
        <v>1077</v>
      </c>
      <c r="Q182" t="s">
        <v>344</v>
      </c>
      <c r="R182">
        <v>4</v>
      </c>
      <c r="S182" t="s">
        <v>1078</v>
      </c>
      <c r="T182" t="s">
        <v>406</v>
      </c>
      <c r="U182" s="2" t="s">
        <v>1650</v>
      </c>
      <c r="V182" s="2" t="s">
        <v>1651</v>
      </c>
      <c r="W182">
        <v>7.2914511712808032</v>
      </c>
      <c r="X182" t="s">
        <v>1121</v>
      </c>
    </row>
    <row r="183" spans="1:24" ht="17" x14ac:dyDescent="0.2">
      <c r="A183">
        <v>5550</v>
      </c>
      <c r="B183" t="s">
        <v>1652</v>
      </c>
      <c r="E183">
        <v>144</v>
      </c>
      <c r="F183">
        <v>115</v>
      </c>
      <c r="G183">
        <v>32</v>
      </c>
      <c r="H183">
        <v>16</v>
      </c>
      <c r="I183">
        <v>32</v>
      </c>
      <c r="J183">
        <v>19</v>
      </c>
      <c r="K183">
        <v>63</v>
      </c>
      <c r="L183">
        <v>139</v>
      </c>
      <c r="M183" t="s">
        <v>1129</v>
      </c>
      <c r="N183" t="s">
        <v>326</v>
      </c>
      <c r="O183">
        <v>2</v>
      </c>
      <c r="P183" t="s">
        <v>1081</v>
      </c>
      <c r="Q183" t="s">
        <v>355</v>
      </c>
      <c r="R183">
        <v>5</v>
      </c>
      <c r="S183" t="s">
        <v>1068</v>
      </c>
      <c r="T183" t="s">
        <v>406</v>
      </c>
      <c r="U183" s="2" t="s">
        <v>1653</v>
      </c>
      <c r="V183" s="2" t="s">
        <v>1654</v>
      </c>
      <c r="W183">
        <v>7.1868583162217661</v>
      </c>
      <c r="X183" t="s">
        <v>1121</v>
      </c>
    </row>
    <row r="184" spans="1:24" ht="17" x14ac:dyDescent="0.2">
      <c r="A184">
        <v>5553</v>
      </c>
      <c r="B184" t="s">
        <v>1655</v>
      </c>
      <c r="E184">
        <v>118</v>
      </c>
      <c r="F184">
        <v>117</v>
      </c>
      <c r="G184">
        <v>32</v>
      </c>
      <c r="H184">
        <v>14</v>
      </c>
      <c r="I184">
        <v>25</v>
      </c>
      <c r="J184">
        <v>11</v>
      </c>
      <c r="K184">
        <v>59</v>
      </c>
      <c r="L184">
        <v>124</v>
      </c>
      <c r="M184" t="s">
        <v>1129</v>
      </c>
      <c r="N184" t="s">
        <v>326</v>
      </c>
      <c r="O184">
        <v>2</v>
      </c>
      <c r="P184" t="s">
        <v>777</v>
      </c>
      <c r="Q184" t="s">
        <v>344</v>
      </c>
      <c r="R184">
        <v>5</v>
      </c>
      <c r="S184" t="s">
        <v>613</v>
      </c>
      <c r="T184" t="s">
        <v>397</v>
      </c>
      <c r="U184" s="2" t="s">
        <v>1656</v>
      </c>
      <c r="V184" s="2" t="s">
        <v>1657</v>
      </c>
      <c r="W184">
        <v>8.2634621235168844</v>
      </c>
      <c r="X184" t="s">
        <v>1121</v>
      </c>
    </row>
    <row r="185" spans="1:24" ht="17" x14ac:dyDescent="0.2">
      <c r="A185">
        <v>5555</v>
      </c>
      <c r="B185" t="s">
        <v>1658</v>
      </c>
      <c r="E185">
        <v>85</v>
      </c>
      <c r="F185">
        <v>118</v>
      </c>
      <c r="G185">
        <v>17</v>
      </c>
      <c r="H185">
        <v>8</v>
      </c>
      <c r="I185">
        <v>27</v>
      </c>
      <c r="J185">
        <v>15</v>
      </c>
      <c r="K185">
        <v>41</v>
      </c>
      <c r="L185">
        <v>110</v>
      </c>
      <c r="M185" t="s">
        <v>1129</v>
      </c>
      <c r="N185" t="s">
        <v>326</v>
      </c>
      <c r="O185">
        <v>2</v>
      </c>
      <c r="P185" t="s">
        <v>1084</v>
      </c>
      <c r="Q185" t="s">
        <v>355</v>
      </c>
      <c r="R185">
        <v>4</v>
      </c>
      <c r="S185" t="s">
        <v>1085</v>
      </c>
      <c r="T185" t="s">
        <v>406</v>
      </c>
      <c r="U185" s="2" t="s">
        <v>1659</v>
      </c>
      <c r="V185" s="2" t="s">
        <v>1660</v>
      </c>
      <c r="W185">
        <v>7.4168377823408624</v>
      </c>
      <c r="X185" t="s">
        <v>1121</v>
      </c>
    </row>
    <row r="186" spans="1:24" ht="17" x14ac:dyDescent="0.2">
      <c r="A186">
        <v>5556</v>
      </c>
      <c r="B186" t="s">
        <v>1661</v>
      </c>
      <c r="E186">
        <v>113</v>
      </c>
      <c r="F186">
        <v>105</v>
      </c>
      <c r="G186">
        <v>17</v>
      </c>
      <c r="H186">
        <v>8</v>
      </c>
      <c r="I186">
        <v>27</v>
      </c>
      <c r="J186">
        <v>15</v>
      </c>
      <c r="K186">
        <v>36</v>
      </c>
      <c r="L186">
        <v>105</v>
      </c>
      <c r="M186" t="s">
        <v>1129</v>
      </c>
      <c r="N186" t="s">
        <v>326</v>
      </c>
      <c r="O186">
        <v>2</v>
      </c>
      <c r="P186" t="s">
        <v>1086</v>
      </c>
      <c r="Q186" t="s">
        <v>355</v>
      </c>
      <c r="R186">
        <v>4</v>
      </c>
      <c r="S186" t="s">
        <v>1087</v>
      </c>
      <c r="T186" t="s">
        <v>326</v>
      </c>
      <c r="U186" s="2" t="s">
        <v>1662</v>
      </c>
      <c r="V186" s="2" t="s">
        <v>1663</v>
      </c>
      <c r="W186">
        <v>7.4174018862184363</v>
      </c>
      <c r="X186" t="s">
        <v>1121</v>
      </c>
    </row>
    <row r="187" spans="1:24" ht="17" x14ac:dyDescent="0.2">
      <c r="A187">
        <v>5558</v>
      </c>
      <c r="B187" t="s">
        <v>1664</v>
      </c>
      <c r="E187">
        <v>110</v>
      </c>
      <c r="F187">
        <v>113</v>
      </c>
      <c r="G187">
        <v>30</v>
      </c>
      <c r="H187">
        <v>15</v>
      </c>
      <c r="I187">
        <v>21</v>
      </c>
      <c r="J187">
        <v>10</v>
      </c>
      <c r="K187">
        <v>66</v>
      </c>
      <c r="L187">
        <v>144</v>
      </c>
      <c r="M187" t="s">
        <v>1129</v>
      </c>
      <c r="N187" t="s">
        <v>326</v>
      </c>
      <c r="O187">
        <v>2</v>
      </c>
      <c r="P187" t="s">
        <v>1088</v>
      </c>
      <c r="Q187" t="s">
        <v>344</v>
      </c>
      <c r="R187">
        <v>3</v>
      </c>
      <c r="S187" t="s">
        <v>1089</v>
      </c>
      <c r="T187" t="s">
        <v>406</v>
      </c>
      <c r="U187" s="2" t="s">
        <v>1665</v>
      </c>
      <c r="V187" s="2" t="s">
        <v>1666</v>
      </c>
      <c r="W187">
        <v>7.0417522245037647</v>
      </c>
      <c r="X187" t="s">
        <v>1121</v>
      </c>
    </row>
    <row r="188" spans="1:24" ht="17" x14ac:dyDescent="0.2">
      <c r="A188">
        <v>5560</v>
      </c>
      <c r="B188" t="s">
        <v>1667</v>
      </c>
      <c r="E188">
        <v>74</v>
      </c>
      <c r="F188">
        <v>125</v>
      </c>
      <c r="G188">
        <v>26</v>
      </c>
      <c r="H188">
        <v>11</v>
      </c>
      <c r="I188">
        <v>27</v>
      </c>
      <c r="J188">
        <v>15</v>
      </c>
      <c r="K188">
        <v>51</v>
      </c>
      <c r="L188">
        <v>117</v>
      </c>
      <c r="M188" t="s">
        <v>1129</v>
      </c>
      <c r="N188" t="s">
        <v>326</v>
      </c>
      <c r="O188">
        <v>2</v>
      </c>
      <c r="P188" t="s">
        <v>1092</v>
      </c>
      <c r="Q188" t="s">
        <v>355</v>
      </c>
      <c r="R188">
        <v>4</v>
      </c>
      <c r="S188" t="s">
        <v>478</v>
      </c>
      <c r="T188" t="s">
        <v>654</v>
      </c>
      <c r="U188" s="2" t="s">
        <v>1668</v>
      </c>
      <c r="V188" s="2" t="s">
        <v>1669</v>
      </c>
      <c r="W188">
        <v>7.8418010343778519</v>
      </c>
      <c r="X188" t="s">
        <v>1121</v>
      </c>
    </row>
    <row r="189" spans="1:24" ht="17" x14ac:dyDescent="0.2">
      <c r="A189">
        <v>5561</v>
      </c>
      <c r="B189" t="s">
        <v>1670</v>
      </c>
      <c r="E189">
        <v>82</v>
      </c>
      <c r="F189">
        <v>123</v>
      </c>
      <c r="G189">
        <v>29</v>
      </c>
      <c r="H189">
        <v>12</v>
      </c>
      <c r="I189">
        <v>23</v>
      </c>
      <c r="J189">
        <v>12</v>
      </c>
      <c r="K189">
        <v>41</v>
      </c>
      <c r="L189">
        <v>103</v>
      </c>
      <c r="M189" t="s">
        <v>1129</v>
      </c>
      <c r="N189" t="s">
        <v>326</v>
      </c>
      <c r="O189">
        <v>2</v>
      </c>
      <c r="P189" t="s">
        <v>1093</v>
      </c>
      <c r="Q189" t="s">
        <v>355</v>
      </c>
      <c r="R189">
        <v>5</v>
      </c>
      <c r="S189" t="s">
        <v>1094</v>
      </c>
      <c r="T189" t="s">
        <v>397</v>
      </c>
      <c r="U189" s="2" t="s">
        <v>1671</v>
      </c>
      <c r="V189" s="2" t="s">
        <v>1672</v>
      </c>
      <c r="W189">
        <v>7.9540614542135684</v>
      </c>
      <c r="X189" t="s">
        <v>1121</v>
      </c>
    </row>
    <row r="190" spans="1:24" ht="17" x14ac:dyDescent="0.2">
      <c r="A190">
        <v>5567</v>
      </c>
      <c r="B190" t="s">
        <v>1673</v>
      </c>
      <c r="E190">
        <v>114</v>
      </c>
      <c r="F190">
        <v>89</v>
      </c>
      <c r="G190">
        <v>19</v>
      </c>
      <c r="H190">
        <v>10</v>
      </c>
      <c r="I190">
        <v>22</v>
      </c>
      <c r="J190">
        <v>11</v>
      </c>
      <c r="K190">
        <v>36</v>
      </c>
      <c r="L190">
        <v>108</v>
      </c>
      <c r="M190" t="s">
        <v>1129</v>
      </c>
      <c r="N190" t="s">
        <v>326</v>
      </c>
      <c r="O190">
        <v>2</v>
      </c>
      <c r="P190" t="s">
        <v>1099</v>
      </c>
      <c r="Q190" t="s">
        <v>355</v>
      </c>
      <c r="R190">
        <v>5</v>
      </c>
      <c r="S190" t="s">
        <v>1100</v>
      </c>
      <c r="T190" t="s">
        <v>326</v>
      </c>
      <c r="U190" s="2" t="s">
        <v>1674</v>
      </c>
      <c r="V190" s="2" t="s">
        <v>1675</v>
      </c>
      <c r="W190">
        <v>7.1786447638603699</v>
      </c>
      <c r="X190" t="s">
        <v>1121</v>
      </c>
    </row>
    <row r="191" spans="1:24" ht="17" x14ac:dyDescent="0.2">
      <c r="A191">
        <v>5579</v>
      </c>
      <c r="B191" t="s">
        <v>1676</v>
      </c>
      <c r="E191">
        <v>82</v>
      </c>
      <c r="F191">
        <v>86</v>
      </c>
      <c r="G191">
        <v>11</v>
      </c>
      <c r="H191">
        <v>6</v>
      </c>
      <c r="I191">
        <v>12</v>
      </c>
      <c r="J191">
        <v>6</v>
      </c>
      <c r="K191">
        <v>38</v>
      </c>
      <c r="L191">
        <v>102</v>
      </c>
      <c r="M191" t="s">
        <v>1129</v>
      </c>
      <c r="N191" t="s">
        <v>326</v>
      </c>
      <c r="O191">
        <v>2</v>
      </c>
      <c r="P191" t="s">
        <v>1106</v>
      </c>
      <c r="Q191" t="s">
        <v>355</v>
      </c>
      <c r="R191">
        <v>3</v>
      </c>
      <c r="S191" t="s">
        <v>565</v>
      </c>
      <c r="T191" t="s">
        <v>406</v>
      </c>
      <c r="U191" s="2" t="s">
        <v>1677</v>
      </c>
      <c r="V191" s="2" t="s">
        <v>1613</v>
      </c>
      <c r="W191">
        <v>7.6939458472771527</v>
      </c>
      <c r="X191" t="s">
        <v>1121</v>
      </c>
    </row>
    <row r="192" spans="1:24" ht="17" x14ac:dyDescent="0.2">
      <c r="A192">
        <v>5588</v>
      </c>
      <c r="B192" t="s">
        <v>1678</v>
      </c>
      <c r="E192">
        <v>116</v>
      </c>
      <c r="F192">
        <v>82</v>
      </c>
      <c r="G192">
        <v>25</v>
      </c>
      <c r="H192">
        <v>12</v>
      </c>
      <c r="I192">
        <v>22</v>
      </c>
      <c r="J192">
        <v>11</v>
      </c>
      <c r="K192">
        <v>41</v>
      </c>
      <c r="L192">
        <v>117</v>
      </c>
      <c r="M192" t="s">
        <v>1129</v>
      </c>
      <c r="N192" t="s">
        <v>326</v>
      </c>
      <c r="O192">
        <v>2</v>
      </c>
      <c r="P192" t="s">
        <v>1113</v>
      </c>
      <c r="Q192" t="s">
        <v>355</v>
      </c>
      <c r="R192">
        <v>4</v>
      </c>
      <c r="S192" t="s">
        <v>1114</v>
      </c>
      <c r="T192" t="s">
        <v>397</v>
      </c>
      <c r="U192" s="2" t="s">
        <v>1679</v>
      </c>
      <c r="V192" s="2" t="s">
        <v>1680</v>
      </c>
      <c r="W192">
        <v>7.1485284052019162</v>
      </c>
      <c r="X192" t="s">
        <v>1121</v>
      </c>
    </row>
    <row r="194" spans="5:12" x14ac:dyDescent="0.2">
      <c r="E194" s="5"/>
      <c r="H194" s="5"/>
      <c r="J194" s="5"/>
      <c r="L194" s="5"/>
    </row>
    <row r="195" spans="5:12" x14ac:dyDescent="0.2">
      <c r="E195" s="5"/>
      <c r="H195" s="5"/>
      <c r="J195" s="5"/>
      <c r="L195" s="5"/>
    </row>
    <row r="196" spans="5:12" x14ac:dyDescent="0.2">
      <c r="H196" s="5"/>
      <c r="J196" s="5"/>
      <c r="L196" s="5"/>
    </row>
    <row r="197" spans="5:12" x14ac:dyDescent="0.2">
      <c r="H197" s="5"/>
      <c r="J197" s="5"/>
      <c r="L197" s="5"/>
    </row>
  </sheetData>
  <conditionalFormatting sqref="A2:A192">
    <cfRule type="duplicateValues" dxfId="15" priority="15"/>
    <cfRule type="duplicateValues" dxfId="14" priority="16"/>
  </conditionalFormatting>
  <conditionalFormatting sqref="D1:D1048576">
    <cfRule type="notContainsBlanks" dxfId="13" priority="1">
      <formula>LEN(TRIM(D1))&gt;0</formula>
    </cfRule>
  </conditionalFormatting>
  <conditionalFormatting sqref="F2:F192">
    <cfRule type="cellIs" dxfId="12" priority="4" operator="lessThan">
      <formula>80</formula>
    </cfRule>
  </conditionalFormatting>
  <conditionalFormatting sqref="H1:H192">
    <cfRule type="cellIs" dxfId="11" priority="12" operator="lessThan">
      <formula>2.16</formula>
    </cfRule>
    <cfRule type="cellIs" dxfId="10" priority="13" operator="lessThan">
      <formula>$H$197</formula>
    </cfRule>
    <cfRule type="cellIs" dxfId="9" priority="14" operator="greaterThan">
      <formula>19.14</formula>
    </cfRule>
  </conditionalFormatting>
  <conditionalFormatting sqref="J1:J192">
    <cfRule type="cellIs" dxfId="8" priority="10" operator="lessThan">
      <formula>1.34</formula>
    </cfRule>
    <cfRule type="cellIs" dxfId="7" priority="11" operator="greaterThan">
      <formula>21.94</formula>
    </cfRule>
  </conditionalFormatting>
  <conditionalFormatting sqref="L1:L192">
    <cfRule type="cellIs" dxfId="6" priority="8" operator="lessThan">
      <formula>74.95</formula>
    </cfRule>
    <cfRule type="cellIs" dxfId="5" priority="9" operator="greaterThan">
      <formula>152.97</formula>
    </cfRule>
  </conditionalFormatting>
  <conditionalFormatting sqref="M1:M1048576">
    <cfRule type="containsText" dxfId="4" priority="7" operator="containsText" text="Some">
      <formula>NOT(ISERROR(SEARCH("Some",M1)))</formula>
    </cfRule>
  </conditionalFormatting>
  <conditionalFormatting sqref="N1:N192">
    <cfRule type="notContainsText" dxfId="3" priority="5" operator="notContains" text="n/a">
      <formula>ISERROR(SEARCH("n/a",N1))</formula>
    </cfRule>
  </conditionalFormatting>
  <conditionalFormatting sqref="R1:R1048576">
    <cfRule type="containsText" dxfId="2" priority="3" operator="containsText" text="n/a">
      <formula>NOT(ISERROR(SEARCH("n/a",R1)))</formula>
    </cfRule>
  </conditionalFormatting>
  <conditionalFormatting sqref="X1:X1048576">
    <cfRule type="containsText" dxfId="1" priority="2" operator="containsText" text="n/a">
      <formula>NOT(ISERROR(SEARCH("n/a",X1)))</formula>
    </cfRule>
    <cfRule type="containsText" dxfId="0" priority="6" operator="containsText" text="L">
      <formula>NOT(ISERROR(SEARCH("L",X1)))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0E64-AAE5-504E-AA5F-DCEBD12B8C2B}">
  <dimension ref="A1:Y171"/>
  <sheetViews>
    <sheetView tabSelected="1" workbookViewId="0">
      <pane ySplit="1" topLeftCell="A87" activePane="bottomLeft" state="frozen"/>
      <selection pane="bottomLeft" activeCell="Y140" sqref="Y140"/>
    </sheetView>
  </sheetViews>
  <sheetFormatPr baseColWidth="10" defaultRowHeight="16" x14ac:dyDescent="0.2"/>
  <cols>
    <col min="4" max="4" width="16" customWidth="1"/>
    <col min="5" max="5" width="28.83203125" customWidth="1"/>
    <col min="23" max="23" width="11.6640625" bestFit="1" customWidth="1"/>
  </cols>
  <sheetData>
    <row r="1" spans="1:25" x14ac:dyDescent="0.2">
      <c r="A1" t="s">
        <v>168</v>
      </c>
      <c r="B1" t="s">
        <v>1133</v>
      </c>
      <c r="C1" t="s">
        <v>1134</v>
      </c>
      <c r="D1" t="s">
        <v>1135</v>
      </c>
      <c r="E1" t="s">
        <v>332</v>
      </c>
      <c r="F1" t="s">
        <v>1124</v>
      </c>
      <c r="G1" t="s">
        <v>328</v>
      </c>
      <c r="H1" t="s">
        <v>329</v>
      </c>
      <c r="I1" t="s">
        <v>325</v>
      </c>
      <c r="J1" t="s">
        <v>327</v>
      </c>
      <c r="K1" t="s">
        <v>330</v>
      </c>
      <c r="L1" t="s">
        <v>331</v>
      </c>
      <c r="M1" t="s">
        <v>1125</v>
      </c>
      <c r="N1" t="s">
        <v>1127</v>
      </c>
      <c r="O1" t="s">
        <v>1126</v>
      </c>
      <c r="P1" t="s">
        <v>333</v>
      </c>
      <c r="Q1" t="s">
        <v>334</v>
      </c>
      <c r="R1" t="s">
        <v>336</v>
      </c>
      <c r="S1" t="s">
        <v>339</v>
      </c>
      <c r="T1" t="s">
        <v>342</v>
      </c>
      <c r="U1" s="1" t="s">
        <v>1119</v>
      </c>
      <c r="V1" s="1" t="s">
        <v>1120</v>
      </c>
      <c r="W1" t="s">
        <v>1117</v>
      </c>
      <c r="X1" t="s">
        <v>1118</v>
      </c>
    </row>
    <row r="2" spans="1:25" x14ac:dyDescent="0.2">
      <c r="A2" s="8">
        <v>5003</v>
      </c>
      <c r="B2" s="8" t="s">
        <v>1136</v>
      </c>
      <c r="C2" s="8"/>
      <c r="D2" s="8"/>
      <c r="E2" s="8">
        <v>118</v>
      </c>
      <c r="F2" s="8">
        <v>123</v>
      </c>
      <c r="G2" s="8">
        <v>27</v>
      </c>
      <c r="H2" s="8">
        <v>13</v>
      </c>
      <c r="I2" s="8">
        <v>23</v>
      </c>
      <c r="J2" s="8">
        <v>12</v>
      </c>
      <c r="K2" s="8">
        <v>40</v>
      </c>
      <c r="L2" s="8">
        <v>115</v>
      </c>
      <c r="M2" s="8" t="s">
        <v>1129</v>
      </c>
      <c r="N2" s="8" t="s">
        <v>326</v>
      </c>
      <c r="O2" s="8" t="s">
        <v>326</v>
      </c>
      <c r="P2" s="8" t="s">
        <v>347</v>
      </c>
      <c r="Q2" s="8" t="s">
        <v>344</v>
      </c>
      <c r="R2" s="8">
        <v>5</v>
      </c>
      <c r="S2" s="8" t="s">
        <v>349</v>
      </c>
      <c r="T2" s="8" t="s">
        <v>326</v>
      </c>
      <c r="U2" s="9">
        <v>331979</v>
      </c>
      <c r="V2" s="9">
        <v>334599</v>
      </c>
      <c r="W2" s="8">
        <v>7.1715328500000002</v>
      </c>
      <c r="X2" s="8" t="s">
        <v>1121</v>
      </c>
      <c r="Y2" s="8"/>
    </row>
    <row r="3" spans="1:25" x14ac:dyDescent="0.2">
      <c r="A3" s="8">
        <v>5004</v>
      </c>
      <c r="B3" s="8" t="s">
        <v>1139</v>
      </c>
      <c r="C3" s="8"/>
      <c r="D3" s="8"/>
      <c r="E3" s="8">
        <v>107</v>
      </c>
      <c r="F3" s="8">
        <v>100</v>
      </c>
      <c r="G3" s="8">
        <v>27</v>
      </c>
      <c r="H3" s="8">
        <v>13</v>
      </c>
      <c r="I3" s="8">
        <v>20</v>
      </c>
      <c r="J3" s="8">
        <v>10</v>
      </c>
      <c r="K3" s="8">
        <v>44</v>
      </c>
      <c r="L3" s="8">
        <v>119</v>
      </c>
      <c r="M3" s="8" t="s">
        <v>1129</v>
      </c>
      <c r="N3" s="8" t="s">
        <v>326</v>
      </c>
      <c r="O3" s="8" t="s">
        <v>326</v>
      </c>
      <c r="P3" s="8" t="s">
        <v>350</v>
      </c>
      <c r="Q3" s="8" t="s">
        <v>344</v>
      </c>
      <c r="R3" s="8">
        <v>5</v>
      </c>
      <c r="S3" s="8" t="s">
        <v>352</v>
      </c>
      <c r="T3" s="8" t="s">
        <v>326</v>
      </c>
      <c r="U3" s="9">
        <v>332085</v>
      </c>
      <c r="V3" s="9">
        <v>334723</v>
      </c>
      <c r="W3" s="8">
        <v>7.2224503799999997</v>
      </c>
      <c r="X3" s="8" t="s">
        <v>1121</v>
      </c>
      <c r="Y3" s="8"/>
    </row>
    <row r="4" spans="1:25" x14ac:dyDescent="0.2">
      <c r="A4" s="8">
        <v>5007</v>
      </c>
      <c r="B4" s="8" t="s">
        <v>1142</v>
      </c>
      <c r="C4" s="8"/>
      <c r="D4" s="8"/>
      <c r="E4" s="8">
        <v>99</v>
      </c>
      <c r="F4" s="8">
        <v>92</v>
      </c>
      <c r="G4" s="8">
        <v>16</v>
      </c>
      <c r="H4" s="8">
        <v>9</v>
      </c>
      <c r="I4" s="8">
        <v>14</v>
      </c>
      <c r="J4" s="8">
        <v>7</v>
      </c>
      <c r="K4" s="8">
        <v>23</v>
      </c>
      <c r="L4" s="8">
        <v>90</v>
      </c>
      <c r="M4" s="8" t="s">
        <v>1129</v>
      </c>
      <c r="N4" s="8" t="s">
        <v>326</v>
      </c>
      <c r="O4" s="8" t="s">
        <v>326</v>
      </c>
      <c r="P4" s="8" t="s">
        <v>363</v>
      </c>
      <c r="Q4" s="8" t="s">
        <v>355</v>
      </c>
      <c r="R4" s="8">
        <v>5</v>
      </c>
      <c r="S4" s="8" t="s">
        <v>365</v>
      </c>
      <c r="T4" s="8" t="s">
        <v>326</v>
      </c>
      <c r="U4" s="9">
        <v>332177</v>
      </c>
      <c r="V4" s="9">
        <v>334790</v>
      </c>
      <c r="W4" s="8">
        <v>7.1540041099999998</v>
      </c>
      <c r="X4" s="8" t="s">
        <v>1121</v>
      </c>
      <c r="Y4" s="8"/>
    </row>
    <row r="5" spans="1:25" x14ac:dyDescent="0.2">
      <c r="A5" s="8">
        <v>5008</v>
      </c>
      <c r="B5" s="8" t="s">
        <v>1145</v>
      </c>
      <c r="C5" s="8"/>
      <c r="D5" s="8"/>
      <c r="E5" s="8">
        <v>115</v>
      </c>
      <c r="F5" s="8">
        <v>137</v>
      </c>
      <c r="G5" s="8">
        <v>31</v>
      </c>
      <c r="H5" s="8">
        <v>15</v>
      </c>
      <c r="I5" s="8">
        <v>29</v>
      </c>
      <c r="J5" s="8">
        <v>17</v>
      </c>
      <c r="K5" s="8">
        <v>56</v>
      </c>
      <c r="L5" s="8">
        <v>131</v>
      </c>
      <c r="M5" s="8" t="s">
        <v>1129</v>
      </c>
      <c r="N5" s="8" t="s">
        <v>326</v>
      </c>
      <c r="O5" s="8" t="s">
        <v>326</v>
      </c>
      <c r="P5" s="8" t="s">
        <v>367</v>
      </c>
      <c r="Q5" s="8" t="s">
        <v>344</v>
      </c>
      <c r="R5" s="8">
        <v>5</v>
      </c>
      <c r="S5" s="8" t="s">
        <v>349</v>
      </c>
      <c r="T5" s="8" t="s">
        <v>326</v>
      </c>
      <c r="U5" s="9">
        <v>331955</v>
      </c>
      <c r="V5" s="9">
        <v>334599</v>
      </c>
      <c r="W5" s="8">
        <v>7.2372262799999998</v>
      </c>
      <c r="X5" s="8" t="s">
        <v>1121</v>
      </c>
      <c r="Y5" s="8"/>
    </row>
    <row r="6" spans="1:25" x14ac:dyDescent="0.2">
      <c r="A6" s="8">
        <v>5009</v>
      </c>
      <c r="B6" s="8" t="s">
        <v>1147</v>
      </c>
      <c r="C6" s="8"/>
      <c r="D6" s="8"/>
      <c r="E6" s="8">
        <v>125</v>
      </c>
      <c r="F6" s="8">
        <v>134</v>
      </c>
      <c r="G6" s="8">
        <v>29</v>
      </c>
      <c r="H6" s="8">
        <v>13</v>
      </c>
      <c r="I6" s="8">
        <v>29</v>
      </c>
      <c r="J6" s="8">
        <v>17</v>
      </c>
      <c r="K6" s="8">
        <v>58</v>
      </c>
      <c r="L6" s="8">
        <v>131</v>
      </c>
      <c r="M6" s="8" t="s">
        <v>1129</v>
      </c>
      <c r="N6" s="8" t="s">
        <v>326</v>
      </c>
      <c r="O6" s="8" t="s">
        <v>326</v>
      </c>
      <c r="P6" s="8" t="s">
        <v>370</v>
      </c>
      <c r="Q6" s="8" t="s">
        <v>344</v>
      </c>
      <c r="R6" s="8">
        <v>5</v>
      </c>
      <c r="S6" s="8" t="s">
        <v>372</v>
      </c>
      <c r="T6" s="8" t="s">
        <v>326</v>
      </c>
      <c r="U6" s="9">
        <v>331795</v>
      </c>
      <c r="V6" s="9">
        <v>334533</v>
      </c>
      <c r="W6" s="8">
        <v>7.4962354600000003</v>
      </c>
      <c r="X6" s="8" t="s">
        <v>1121</v>
      </c>
      <c r="Y6" s="8"/>
    </row>
    <row r="7" spans="1:25" x14ac:dyDescent="0.2">
      <c r="A7" s="8">
        <v>5011</v>
      </c>
      <c r="B7" s="8" t="s">
        <v>1154</v>
      </c>
      <c r="C7" s="8"/>
      <c r="D7" s="8"/>
      <c r="E7" s="8">
        <v>112</v>
      </c>
      <c r="F7" s="8">
        <v>107</v>
      </c>
      <c r="G7" s="8">
        <v>27</v>
      </c>
      <c r="H7" s="8">
        <v>13</v>
      </c>
      <c r="I7" s="8">
        <v>17</v>
      </c>
      <c r="J7" s="8">
        <v>8</v>
      </c>
      <c r="K7" s="8">
        <v>32</v>
      </c>
      <c r="L7" s="8">
        <v>102</v>
      </c>
      <c r="M7" s="8" t="s">
        <v>1129</v>
      </c>
      <c r="N7" s="8" t="s">
        <v>326</v>
      </c>
      <c r="O7" s="8" t="s">
        <v>326</v>
      </c>
      <c r="P7" s="8" t="s">
        <v>378</v>
      </c>
      <c r="Q7" s="8" t="s">
        <v>344</v>
      </c>
      <c r="R7" s="8">
        <v>5</v>
      </c>
      <c r="S7" s="8" t="s">
        <v>380</v>
      </c>
      <c r="T7" s="8" t="s">
        <v>326</v>
      </c>
      <c r="U7" s="9">
        <v>332134</v>
      </c>
      <c r="V7" s="9">
        <v>334789</v>
      </c>
      <c r="W7" s="8">
        <v>7.2689938400000003</v>
      </c>
      <c r="X7" s="8" t="s">
        <v>1121</v>
      </c>
      <c r="Y7" s="8"/>
    </row>
    <row r="8" spans="1:25" x14ac:dyDescent="0.2">
      <c r="A8" s="8">
        <v>5015</v>
      </c>
      <c r="B8" s="8" t="s">
        <v>1157</v>
      </c>
      <c r="C8" s="8"/>
      <c r="D8" s="8"/>
      <c r="E8" s="8">
        <v>116</v>
      </c>
      <c r="F8" s="8">
        <v>105</v>
      </c>
      <c r="G8" s="8">
        <v>27</v>
      </c>
      <c r="H8" s="8">
        <v>13</v>
      </c>
      <c r="I8" s="8">
        <v>25</v>
      </c>
      <c r="J8" s="8">
        <v>13</v>
      </c>
      <c r="K8" s="8">
        <v>54</v>
      </c>
      <c r="L8" s="8">
        <v>132</v>
      </c>
      <c r="M8" s="8" t="s">
        <v>1129</v>
      </c>
      <c r="N8" s="8" t="s">
        <v>326</v>
      </c>
      <c r="O8" s="8" t="s">
        <v>326</v>
      </c>
      <c r="P8" s="8" t="s">
        <v>384</v>
      </c>
      <c r="Q8" s="8" t="s">
        <v>355</v>
      </c>
      <c r="R8" s="8">
        <v>4</v>
      </c>
      <c r="S8" s="8" t="s">
        <v>386</v>
      </c>
      <c r="T8" s="8" t="s">
        <v>326</v>
      </c>
      <c r="U8" s="9">
        <v>332091</v>
      </c>
      <c r="V8" s="9">
        <v>334713</v>
      </c>
      <c r="W8" s="8">
        <v>7.1786447600000001</v>
      </c>
      <c r="X8" s="8" t="s">
        <v>1121</v>
      </c>
      <c r="Y8" s="8"/>
    </row>
    <row r="9" spans="1:25" x14ac:dyDescent="0.2">
      <c r="A9" s="8">
        <v>5018</v>
      </c>
      <c r="B9" s="8" t="s">
        <v>1160</v>
      </c>
      <c r="C9" s="8"/>
      <c r="D9" s="8"/>
      <c r="E9" s="8">
        <v>94</v>
      </c>
      <c r="F9" s="8">
        <v>117</v>
      </c>
      <c r="G9" s="8">
        <v>34</v>
      </c>
      <c r="H9" s="8">
        <v>17</v>
      </c>
      <c r="I9" s="8">
        <v>28</v>
      </c>
      <c r="J9" s="8">
        <v>16</v>
      </c>
      <c r="K9" s="8">
        <v>62</v>
      </c>
      <c r="L9" s="8">
        <v>131</v>
      </c>
      <c r="M9" s="8" t="s">
        <v>1129</v>
      </c>
      <c r="N9" s="8" t="s">
        <v>326</v>
      </c>
      <c r="O9" s="8" t="s">
        <v>326</v>
      </c>
      <c r="P9" s="8" t="s">
        <v>390</v>
      </c>
      <c r="Q9" s="8" t="s">
        <v>355</v>
      </c>
      <c r="R9" s="8">
        <v>5</v>
      </c>
      <c r="S9" s="8" t="s">
        <v>392</v>
      </c>
      <c r="T9" s="8" t="s">
        <v>326</v>
      </c>
      <c r="U9" s="9">
        <v>331793</v>
      </c>
      <c r="V9" s="9">
        <v>334639</v>
      </c>
      <c r="W9" s="8">
        <v>7.7901459900000001</v>
      </c>
      <c r="X9" s="8" t="s">
        <v>1121</v>
      </c>
      <c r="Y9" s="8"/>
    </row>
    <row r="10" spans="1:25" x14ac:dyDescent="0.2">
      <c r="A10" s="8">
        <v>5020</v>
      </c>
      <c r="B10" s="8" t="s">
        <v>1167</v>
      </c>
      <c r="C10" s="8"/>
      <c r="D10" s="8"/>
      <c r="E10" s="8">
        <v>102</v>
      </c>
      <c r="F10" s="8">
        <v>109</v>
      </c>
      <c r="G10" s="8">
        <v>16</v>
      </c>
      <c r="H10" s="8">
        <v>8</v>
      </c>
      <c r="I10" s="8">
        <v>22</v>
      </c>
      <c r="J10" s="8">
        <v>11</v>
      </c>
      <c r="K10" s="8">
        <v>46</v>
      </c>
      <c r="L10" s="8">
        <v>113</v>
      </c>
      <c r="M10" s="8" t="s">
        <v>1129</v>
      </c>
      <c r="N10" s="8" t="s">
        <v>326</v>
      </c>
      <c r="O10" s="8" t="s">
        <v>326</v>
      </c>
      <c r="P10" s="8" t="s">
        <v>398</v>
      </c>
      <c r="Q10" s="8" t="s">
        <v>355</v>
      </c>
      <c r="R10" s="8">
        <v>5</v>
      </c>
      <c r="S10" s="8" t="s">
        <v>400</v>
      </c>
      <c r="T10" s="8" t="s">
        <v>326</v>
      </c>
      <c r="U10" s="9">
        <v>332164</v>
      </c>
      <c r="V10" s="9">
        <v>335011</v>
      </c>
      <c r="W10" s="8">
        <v>7.7952540299999997</v>
      </c>
      <c r="X10" s="8" t="s">
        <v>1121</v>
      </c>
      <c r="Y10" s="8"/>
    </row>
    <row r="11" spans="1:25" x14ac:dyDescent="0.2">
      <c r="A11" s="8">
        <v>5022</v>
      </c>
      <c r="B11" s="8" t="s">
        <v>1170</v>
      </c>
      <c r="C11" s="8"/>
      <c r="D11" s="8"/>
      <c r="E11" s="8">
        <v>100</v>
      </c>
      <c r="F11" s="8">
        <v>118</v>
      </c>
      <c r="G11" s="8">
        <v>27</v>
      </c>
      <c r="H11" s="8">
        <v>12</v>
      </c>
      <c r="I11" s="8">
        <v>29</v>
      </c>
      <c r="J11" s="8">
        <v>17</v>
      </c>
      <c r="K11" s="8">
        <v>51</v>
      </c>
      <c r="L11" s="8">
        <v>118</v>
      </c>
      <c r="M11" s="8" t="s">
        <v>1129</v>
      </c>
      <c r="N11" s="8" t="s">
        <v>326</v>
      </c>
      <c r="O11" s="8" t="s">
        <v>326</v>
      </c>
      <c r="P11" s="8" t="s">
        <v>407</v>
      </c>
      <c r="Q11" s="8" t="s">
        <v>344</v>
      </c>
      <c r="R11" s="8">
        <v>5</v>
      </c>
      <c r="S11" s="8" t="s">
        <v>409</v>
      </c>
      <c r="T11" s="8" t="s">
        <v>326</v>
      </c>
      <c r="U11" s="9">
        <v>331897</v>
      </c>
      <c r="V11" s="9">
        <v>334780</v>
      </c>
      <c r="W11" s="8">
        <v>7.8914233600000001</v>
      </c>
      <c r="X11" s="8" t="s">
        <v>1121</v>
      </c>
      <c r="Y11" s="8"/>
    </row>
    <row r="12" spans="1:25" x14ac:dyDescent="0.2">
      <c r="A12" s="8">
        <v>5024</v>
      </c>
      <c r="B12" s="8" t="s">
        <v>1177</v>
      </c>
      <c r="C12" s="8"/>
      <c r="D12" s="8"/>
      <c r="E12" s="8">
        <v>117</v>
      </c>
      <c r="F12" s="8">
        <v>96</v>
      </c>
      <c r="G12" s="8">
        <v>16</v>
      </c>
      <c r="H12" s="8">
        <v>8</v>
      </c>
      <c r="I12" s="8">
        <v>22</v>
      </c>
      <c r="J12" s="8">
        <v>11</v>
      </c>
      <c r="K12" s="8">
        <v>38</v>
      </c>
      <c r="L12" s="8">
        <v>107</v>
      </c>
      <c r="M12" s="8" t="s">
        <v>1129</v>
      </c>
      <c r="N12" s="8" t="s">
        <v>326</v>
      </c>
      <c r="O12" s="8" t="s">
        <v>326</v>
      </c>
      <c r="P12" s="8" t="s">
        <v>415</v>
      </c>
      <c r="Q12" s="8" t="s">
        <v>355</v>
      </c>
      <c r="R12" s="8">
        <v>5</v>
      </c>
      <c r="S12" s="8" t="s">
        <v>417</v>
      </c>
      <c r="T12" s="8" t="s">
        <v>326</v>
      </c>
      <c r="U12" s="9">
        <v>331767</v>
      </c>
      <c r="V12" s="9">
        <v>334523</v>
      </c>
      <c r="W12" s="8">
        <v>7.5455167699999999</v>
      </c>
      <c r="X12" s="8" t="s">
        <v>1121</v>
      </c>
      <c r="Y12" s="8"/>
    </row>
    <row r="13" spans="1:25" x14ac:dyDescent="0.2">
      <c r="A13" s="8">
        <v>5025</v>
      </c>
      <c r="B13" s="8" t="s">
        <v>1180</v>
      </c>
      <c r="C13" s="8"/>
      <c r="D13" s="8"/>
      <c r="E13" s="8">
        <v>113</v>
      </c>
      <c r="F13" s="8">
        <v>133</v>
      </c>
      <c r="G13" s="8">
        <v>24</v>
      </c>
      <c r="H13" s="8">
        <v>11</v>
      </c>
      <c r="I13" s="8">
        <v>25</v>
      </c>
      <c r="J13" s="8">
        <v>13</v>
      </c>
      <c r="K13" s="8">
        <v>50</v>
      </c>
      <c r="L13" s="8">
        <v>122</v>
      </c>
      <c r="M13" s="8" t="s">
        <v>1129</v>
      </c>
      <c r="N13" s="8" t="s">
        <v>326</v>
      </c>
      <c r="O13" s="8" t="s">
        <v>326</v>
      </c>
      <c r="P13" s="8" t="s">
        <v>419</v>
      </c>
      <c r="Q13" s="8" t="s">
        <v>355</v>
      </c>
      <c r="R13" s="8">
        <v>5</v>
      </c>
      <c r="S13" s="8" t="s">
        <v>421</v>
      </c>
      <c r="T13" s="8" t="s">
        <v>326</v>
      </c>
      <c r="U13" s="9">
        <v>332000</v>
      </c>
      <c r="V13" s="9">
        <v>334756</v>
      </c>
      <c r="W13" s="8">
        <v>7.54379562</v>
      </c>
      <c r="X13" s="8" t="s">
        <v>1121</v>
      </c>
      <c r="Y13" s="8"/>
    </row>
    <row r="14" spans="1:25" x14ac:dyDescent="0.2">
      <c r="A14" s="8">
        <v>5029</v>
      </c>
      <c r="B14" s="8" t="s">
        <v>1183</v>
      </c>
      <c r="C14" s="8"/>
      <c r="D14" s="8"/>
      <c r="E14" s="8">
        <v>125</v>
      </c>
      <c r="F14" s="8">
        <v>101</v>
      </c>
      <c r="G14" s="8">
        <v>27</v>
      </c>
      <c r="H14" s="8">
        <v>13</v>
      </c>
      <c r="I14" s="8">
        <v>30</v>
      </c>
      <c r="J14" s="8">
        <v>18</v>
      </c>
      <c r="K14" s="8">
        <v>38</v>
      </c>
      <c r="L14" s="8">
        <v>108</v>
      </c>
      <c r="M14" s="8" t="s">
        <v>1129</v>
      </c>
      <c r="N14" s="8" t="s">
        <v>326</v>
      </c>
      <c r="O14" s="8" t="s">
        <v>326</v>
      </c>
      <c r="P14" s="8" t="s">
        <v>425</v>
      </c>
      <c r="Q14" s="8" t="s">
        <v>344</v>
      </c>
      <c r="R14" s="8">
        <v>4</v>
      </c>
      <c r="S14" s="8" t="s">
        <v>427</v>
      </c>
      <c r="T14" s="8" t="s">
        <v>326</v>
      </c>
      <c r="U14" s="9">
        <v>332030</v>
      </c>
      <c r="V14" s="9">
        <v>334742</v>
      </c>
      <c r="W14" s="8">
        <v>7.4250513299999996</v>
      </c>
      <c r="X14" s="8" t="s">
        <v>1121</v>
      </c>
      <c r="Y14" s="8"/>
    </row>
    <row r="15" spans="1:25" x14ac:dyDescent="0.2">
      <c r="A15" s="8">
        <v>5031</v>
      </c>
      <c r="B15" s="8" t="s">
        <v>1186</v>
      </c>
      <c r="C15" s="8"/>
      <c r="D15" s="8"/>
      <c r="E15" s="8">
        <v>112</v>
      </c>
      <c r="F15" s="8">
        <v>111</v>
      </c>
      <c r="G15" s="8">
        <v>27</v>
      </c>
      <c r="H15" s="8">
        <v>12</v>
      </c>
      <c r="I15" s="8">
        <v>27</v>
      </c>
      <c r="J15" s="8">
        <v>15</v>
      </c>
      <c r="K15" s="8">
        <v>55</v>
      </c>
      <c r="L15" s="8">
        <v>129</v>
      </c>
      <c r="M15" s="8" t="s">
        <v>1129</v>
      </c>
      <c r="N15" s="8" t="s">
        <v>326</v>
      </c>
      <c r="O15" s="8" t="s">
        <v>326</v>
      </c>
      <c r="P15" s="8" t="s">
        <v>431</v>
      </c>
      <c r="Q15" s="8" t="s">
        <v>344</v>
      </c>
      <c r="R15" s="8">
        <v>5</v>
      </c>
      <c r="S15" s="8" t="s">
        <v>409</v>
      </c>
      <c r="T15" s="8" t="s">
        <v>326</v>
      </c>
      <c r="U15" s="9">
        <v>332063</v>
      </c>
      <c r="V15" s="9">
        <v>334780</v>
      </c>
      <c r="W15" s="8">
        <v>7.4387405900000001</v>
      </c>
      <c r="X15" s="8" t="s">
        <v>1121</v>
      </c>
      <c r="Y15" s="8"/>
    </row>
    <row r="16" spans="1:25" x14ac:dyDescent="0.2">
      <c r="A16" s="8">
        <v>5032</v>
      </c>
      <c r="B16" s="8" t="s">
        <v>1188</v>
      </c>
      <c r="C16" s="8"/>
      <c r="D16" s="8"/>
      <c r="E16" s="8">
        <v>123</v>
      </c>
      <c r="F16" s="8">
        <v>113</v>
      </c>
      <c r="G16" s="8">
        <v>17</v>
      </c>
      <c r="H16" s="8">
        <v>9</v>
      </c>
      <c r="I16" s="8">
        <v>25</v>
      </c>
      <c r="J16" s="8">
        <v>13</v>
      </c>
      <c r="K16" s="8">
        <v>35</v>
      </c>
      <c r="L16" s="8">
        <v>105</v>
      </c>
      <c r="M16" s="8" t="s">
        <v>1129</v>
      </c>
      <c r="N16" s="8" t="s">
        <v>326</v>
      </c>
      <c r="O16" s="8" t="s">
        <v>326</v>
      </c>
      <c r="P16" s="8" t="s">
        <v>433</v>
      </c>
      <c r="Q16" s="8" t="s">
        <v>344</v>
      </c>
      <c r="R16" s="8">
        <v>5</v>
      </c>
      <c r="S16" s="8" t="s">
        <v>435</v>
      </c>
      <c r="T16" s="8" t="s">
        <v>326</v>
      </c>
      <c r="U16" s="9">
        <v>331956</v>
      </c>
      <c r="V16" s="9">
        <v>334615</v>
      </c>
      <c r="W16" s="8">
        <v>7.2782846699999997</v>
      </c>
      <c r="X16" s="8" t="s">
        <v>1121</v>
      </c>
      <c r="Y16" s="8"/>
    </row>
    <row r="17" spans="1:25" x14ac:dyDescent="0.2">
      <c r="A17" s="8">
        <v>5033</v>
      </c>
      <c r="B17" s="8" t="s">
        <v>1191</v>
      </c>
      <c r="C17" s="8"/>
      <c r="D17" s="8"/>
      <c r="E17" s="8">
        <v>84</v>
      </c>
      <c r="F17" s="8">
        <v>85</v>
      </c>
      <c r="G17" s="8">
        <v>15</v>
      </c>
      <c r="H17" s="8">
        <v>8</v>
      </c>
      <c r="I17" s="8">
        <v>19</v>
      </c>
      <c r="J17" s="8">
        <v>9</v>
      </c>
      <c r="K17" s="8">
        <v>44</v>
      </c>
      <c r="L17" s="8">
        <v>119</v>
      </c>
      <c r="M17" s="8" t="s">
        <v>1129</v>
      </c>
      <c r="N17" s="12" t="s">
        <v>1131</v>
      </c>
      <c r="O17" s="8">
        <v>2</v>
      </c>
      <c r="P17" s="8" t="s">
        <v>437</v>
      </c>
      <c r="Q17" s="8" t="s">
        <v>355</v>
      </c>
      <c r="R17" s="8">
        <v>4</v>
      </c>
      <c r="S17" s="8" t="s">
        <v>439</v>
      </c>
      <c r="T17" s="8" t="s">
        <v>397</v>
      </c>
      <c r="U17" s="9">
        <v>331991</v>
      </c>
      <c r="V17" s="9">
        <v>334633</v>
      </c>
      <c r="W17" s="8">
        <v>7.2317518200000004</v>
      </c>
      <c r="X17" s="8" t="s">
        <v>1121</v>
      </c>
      <c r="Y17" s="8"/>
    </row>
    <row r="18" spans="1:25" x14ac:dyDescent="0.2">
      <c r="A18" s="8">
        <v>5034</v>
      </c>
      <c r="B18" s="8" t="s">
        <v>1194</v>
      </c>
      <c r="C18" s="8"/>
      <c r="D18" s="8"/>
      <c r="E18" s="8">
        <v>113</v>
      </c>
      <c r="F18" s="8">
        <v>120</v>
      </c>
      <c r="G18" s="8">
        <v>34</v>
      </c>
      <c r="H18" s="8">
        <v>17</v>
      </c>
      <c r="I18" s="8">
        <v>28</v>
      </c>
      <c r="J18" s="8">
        <v>16</v>
      </c>
      <c r="K18" s="8">
        <v>63</v>
      </c>
      <c r="L18" s="8">
        <v>137</v>
      </c>
      <c r="M18" s="8" t="s">
        <v>1129</v>
      </c>
      <c r="N18" s="8" t="s">
        <v>326</v>
      </c>
      <c r="O18" s="8" t="s">
        <v>326</v>
      </c>
      <c r="P18" s="8" t="s">
        <v>440</v>
      </c>
      <c r="Q18" s="8" t="s">
        <v>355</v>
      </c>
      <c r="R18" s="8">
        <v>4</v>
      </c>
      <c r="S18" s="8" t="s">
        <v>442</v>
      </c>
      <c r="T18" s="8" t="s">
        <v>326</v>
      </c>
      <c r="U18" s="9">
        <v>331822</v>
      </c>
      <c r="V18" s="9">
        <v>334556</v>
      </c>
      <c r="W18" s="8">
        <v>7.4852840499999997</v>
      </c>
      <c r="X18" s="8" t="s">
        <v>1121</v>
      </c>
      <c r="Y18" s="8"/>
    </row>
    <row r="19" spans="1:25" x14ac:dyDescent="0.2">
      <c r="A19" s="8">
        <v>5036</v>
      </c>
      <c r="B19" s="8" t="s">
        <v>1200</v>
      </c>
      <c r="C19" s="8"/>
      <c r="D19" s="8"/>
      <c r="E19" s="8">
        <v>76</v>
      </c>
      <c r="F19" s="8">
        <v>104</v>
      </c>
      <c r="G19" s="8">
        <v>24</v>
      </c>
      <c r="H19" s="8">
        <v>11</v>
      </c>
      <c r="I19" s="8">
        <v>18</v>
      </c>
      <c r="J19" s="8">
        <v>9</v>
      </c>
      <c r="K19" s="8">
        <v>43</v>
      </c>
      <c r="L19" s="8">
        <v>113</v>
      </c>
      <c r="M19" s="8" t="s">
        <v>1129</v>
      </c>
      <c r="N19" s="8" t="s">
        <v>326</v>
      </c>
      <c r="O19" s="8" t="s">
        <v>326</v>
      </c>
      <c r="P19" s="8" t="s">
        <v>446</v>
      </c>
      <c r="Q19" s="8" t="s">
        <v>344</v>
      </c>
      <c r="R19" s="8">
        <v>4</v>
      </c>
      <c r="S19" s="8" t="s">
        <v>448</v>
      </c>
      <c r="T19" s="8" t="s">
        <v>326</v>
      </c>
      <c r="U19" s="9">
        <v>332112</v>
      </c>
      <c r="V19" s="9">
        <v>334801</v>
      </c>
      <c r="W19" s="8">
        <v>7.3620807700000004</v>
      </c>
      <c r="X19" s="8" t="s">
        <v>1121</v>
      </c>
      <c r="Y19" s="8"/>
    </row>
    <row r="20" spans="1:25" x14ac:dyDescent="0.2">
      <c r="A20" s="8">
        <v>5040</v>
      </c>
      <c r="B20" s="8" t="s">
        <v>1203</v>
      </c>
      <c r="C20" s="8"/>
      <c r="D20" s="8"/>
      <c r="E20" s="8">
        <v>121</v>
      </c>
      <c r="F20" s="8">
        <v>113</v>
      </c>
      <c r="G20" s="8">
        <v>21</v>
      </c>
      <c r="H20" s="8">
        <v>9</v>
      </c>
      <c r="I20" s="8">
        <v>25</v>
      </c>
      <c r="J20" s="8">
        <v>13</v>
      </c>
      <c r="K20" s="8">
        <v>40</v>
      </c>
      <c r="L20" s="8">
        <v>100</v>
      </c>
      <c r="M20" s="8" t="s">
        <v>1129</v>
      </c>
      <c r="N20" s="8" t="s">
        <v>326</v>
      </c>
      <c r="O20" s="8" t="s">
        <v>326</v>
      </c>
      <c r="P20" s="8" t="s">
        <v>453</v>
      </c>
      <c r="Q20" s="8" t="s">
        <v>355</v>
      </c>
      <c r="R20" s="8">
        <v>4</v>
      </c>
      <c r="S20" s="8" t="s">
        <v>455</v>
      </c>
      <c r="T20" s="8" t="s">
        <v>326</v>
      </c>
      <c r="U20" s="9">
        <v>331974</v>
      </c>
      <c r="V20" s="9">
        <v>334880</v>
      </c>
      <c r="W20" s="8">
        <v>7.9543795599999996</v>
      </c>
      <c r="X20" s="8" t="s">
        <v>1121</v>
      </c>
      <c r="Y20" s="8"/>
    </row>
    <row r="21" spans="1:25" x14ac:dyDescent="0.2">
      <c r="A21" s="8">
        <v>5043</v>
      </c>
      <c r="B21" s="8" t="s">
        <v>1206</v>
      </c>
      <c r="C21" s="8"/>
      <c r="D21" s="8"/>
      <c r="E21" s="8">
        <v>123</v>
      </c>
      <c r="F21" s="8">
        <v>120</v>
      </c>
      <c r="G21" s="8">
        <v>29</v>
      </c>
      <c r="H21" s="8">
        <v>14</v>
      </c>
      <c r="I21" s="8">
        <v>28</v>
      </c>
      <c r="J21" s="8">
        <v>16</v>
      </c>
      <c r="K21" s="8">
        <v>58</v>
      </c>
      <c r="L21" s="8">
        <v>134</v>
      </c>
      <c r="M21" s="8" t="s">
        <v>1129</v>
      </c>
      <c r="N21" s="8" t="s">
        <v>326</v>
      </c>
      <c r="O21" s="8" t="s">
        <v>326</v>
      </c>
      <c r="P21" s="8" t="s">
        <v>461</v>
      </c>
      <c r="Q21" s="8" t="s">
        <v>344</v>
      </c>
      <c r="R21" s="8">
        <v>3</v>
      </c>
      <c r="S21" s="8" t="s">
        <v>463</v>
      </c>
      <c r="T21" s="8" t="s">
        <v>326</v>
      </c>
      <c r="U21" s="9">
        <v>332204</v>
      </c>
      <c r="V21" s="9">
        <v>334881</v>
      </c>
      <c r="W21" s="8">
        <v>7.3292265600000004</v>
      </c>
      <c r="X21" s="8" t="s">
        <v>1121</v>
      </c>
      <c r="Y21" s="8"/>
    </row>
    <row r="22" spans="1:25" x14ac:dyDescent="0.2">
      <c r="A22" s="8">
        <v>5044</v>
      </c>
      <c r="B22" s="8" t="s">
        <v>1209</v>
      </c>
      <c r="C22" s="8"/>
      <c r="D22" s="8"/>
      <c r="E22" s="8">
        <v>126</v>
      </c>
      <c r="F22" s="8">
        <v>93</v>
      </c>
      <c r="G22" s="8">
        <v>13</v>
      </c>
      <c r="H22" s="8">
        <v>8</v>
      </c>
      <c r="I22" s="8">
        <v>23</v>
      </c>
      <c r="J22" s="8">
        <v>12</v>
      </c>
      <c r="K22" s="8">
        <v>41</v>
      </c>
      <c r="L22" s="8">
        <v>114</v>
      </c>
      <c r="M22" s="8" t="s">
        <v>1129</v>
      </c>
      <c r="N22" s="8" t="s">
        <v>326</v>
      </c>
      <c r="O22" s="8" t="s">
        <v>326</v>
      </c>
      <c r="P22" s="8" t="s">
        <v>457</v>
      </c>
      <c r="Q22" s="8" t="s">
        <v>355</v>
      </c>
      <c r="R22" s="8">
        <v>4</v>
      </c>
      <c r="S22" s="8" t="s">
        <v>466</v>
      </c>
      <c r="T22" s="8" t="s">
        <v>326</v>
      </c>
      <c r="U22" s="9">
        <v>331990</v>
      </c>
      <c r="V22" s="9">
        <v>334664</v>
      </c>
      <c r="W22" s="8">
        <v>7.3193430700000004</v>
      </c>
      <c r="X22" s="8" t="s">
        <v>1121</v>
      </c>
      <c r="Y22" s="8"/>
    </row>
    <row r="23" spans="1:25" x14ac:dyDescent="0.2">
      <c r="A23" s="8">
        <v>5045</v>
      </c>
      <c r="B23" s="8" t="s">
        <v>1212</v>
      </c>
      <c r="C23" s="8"/>
      <c r="D23" s="8"/>
      <c r="E23" s="8">
        <v>108</v>
      </c>
      <c r="F23" s="8">
        <v>115</v>
      </c>
      <c r="G23" s="8">
        <v>30</v>
      </c>
      <c r="H23" s="8">
        <v>14</v>
      </c>
      <c r="I23" s="8">
        <v>27</v>
      </c>
      <c r="J23" s="8">
        <v>15</v>
      </c>
      <c r="K23" s="8">
        <v>48</v>
      </c>
      <c r="L23" s="8">
        <v>120</v>
      </c>
      <c r="M23" s="8" t="s">
        <v>1129</v>
      </c>
      <c r="N23" s="8" t="s">
        <v>326</v>
      </c>
      <c r="O23" s="8" t="s">
        <v>326</v>
      </c>
      <c r="P23" s="8" t="s">
        <v>468</v>
      </c>
      <c r="Q23" s="8" t="s">
        <v>344</v>
      </c>
      <c r="R23" s="8">
        <v>5</v>
      </c>
      <c r="S23" s="8" t="s">
        <v>470</v>
      </c>
      <c r="T23" s="8" t="s">
        <v>326</v>
      </c>
      <c r="U23" s="9">
        <v>332114</v>
      </c>
      <c r="V23" s="9">
        <v>334859</v>
      </c>
      <c r="W23" s="8">
        <v>7.5154004099999998</v>
      </c>
      <c r="X23" s="8" t="s">
        <v>1121</v>
      </c>
      <c r="Y23" s="8"/>
    </row>
    <row r="24" spans="1:25" x14ac:dyDescent="0.2">
      <c r="A24" s="8">
        <v>5047</v>
      </c>
      <c r="B24" s="8" t="s">
        <v>1215</v>
      </c>
      <c r="C24" s="8"/>
      <c r="D24" s="8"/>
      <c r="E24" s="8">
        <v>115</v>
      </c>
      <c r="F24" s="8">
        <v>115</v>
      </c>
      <c r="G24" s="8">
        <v>23</v>
      </c>
      <c r="H24" s="8">
        <v>11</v>
      </c>
      <c r="I24" s="8">
        <v>26</v>
      </c>
      <c r="J24" s="8">
        <v>14</v>
      </c>
      <c r="K24" s="8">
        <v>56</v>
      </c>
      <c r="L24" s="8">
        <v>130</v>
      </c>
      <c r="M24" s="8" t="s">
        <v>1129</v>
      </c>
      <c r="N24" s="8" t="s">
        <v>326</v>
      </c>
      <c r="O24" s="8" t="s">
        <v>326</v>
      </c>
      <c r="P24" s="8" t="s">
        <v>475</v>
      </c>
      <c r="Q24" s="8" t="s">
        <v>355</v>
      </c>
      <c r="R24" s="8">
        <v>4</v>
      </c>
      <c r="S24" s="8" t="s">
        <v>477</v>
      </c>
      <c r="T24" s="8" t="s">
        <v>326</v>
      </c>
      <c r="U24" s="9">
        <v>332033</v>
      </c>
      <c r="V24" s="9">
        <v>334709</v>
      </c>
      <c r="W24" s="8">
        <v>7.3264887099999996</v>
      </c>
      <c r="X24" s="8" t="s">
        <v>1121</v>
      </c>
      <c r="Y24" s="8"/>
    </row>
    <row r="25" spans="1:25" x14ac:dyDescent="0.2">
      <c r="A25" s="8">
        <v>5048</v>
      </c>
      <c r="B25" s="8" t="s">
        <v>1218</v>
      </c>
      <c r="C25" s="8"/>
      <c r="D25" s="8"/>
      <c r="E25" s="8">
        <v>135</v>
      </c>
      <c r="F25" s="8">
        <v>115</v>
      </c>
      <c r="G25" s="8">
        <v>29</v>
      </c>
      <c r="H25" s="8">
        <v>12</v>
      </c>
      <c r="I25" s="8">
        <v>29</v>
      </c>
      <c r="J25" s="8">
        <v>15</v>
      </c>
      <c r="K25" s="8">
        <v>47</v>
      </c>
      <c r="L25" s="8">
        <v>112</v>
      </c>
      <c r="M25" s="8" t="s">
        <v>1129</v>
      </c>
      <c r="N25" s="8" t="s">
        <v>326</v>
      </c>
      <c r="O25" s="8" t="s">
        <v>326</v>
      </c>
      <c r="P25" s="8" t="s">
        <v>479</v>
      </c>
      <c r="Q25" s="8" t="s">
        <v>344</v>
      </c>
      <c r="R25" s="8">
        <v>4</v>
      </c>
      <c r="S25" s="8" t="s">
        <v>481</v>
      </c>
      <c r="T25" s="8" t="s">
        <v>326</v>
      </c>
      <c r="U25" s="9">
        <v>332110</v>
      </c>
      <c r="V25" s="9">
        <v>335033</v>
      </c>
      <c r="W25" s="8">
        <v>8.0033465199999991</v>
      </c>
      <c r="X25" s="8" t="s">
        <v>1121</v>
      </c>
      <c r="Y25" s="8"/>
    </row>
    <row r="26" spans="1:25" x14ac:dyDescent="0.2">
      <c r="A26" s="8">
        <v>5053</v>
      </c>
      <c r="B26" s="8" t="s">
        <v>1221</v>
      </c>
      <c r="C26" s="8"/>
      <c r="D26" s="8"/>
      <c r="E26" s="8">
        <v>119</v>
      </c>
      <c r="F26" s="8">
        <v>95</v>
      </c>
      <c r="G26" s="8">
        <v>17</v>
      </c>
      <c r="H26" s="8">
        <v>8</v>
      </c>
      <c r="I26" s="8">
        <v>19</v>
      </c>
      <c r="J26" s="8">
        <v>9</v>
      </c>
      <c r="K26" s="8">
        <v>32</v>
      </c>
      <c r="L26" s="8">
        <v>97</v>
      </c>
      <c r="M26" s="8" t="s">
        <v>1129</v>
      </c>
      <c r="N26" s="8" t="s">
        <v>326</v>
      </c>
      <c r="O26" s="8" t="s">
        <v>326</v>
      </c>
      <c r="P26" s="8" t="s">
        <v>492</v>
      </c>
      <c r="Q26" s="8" t="s">
        <v>355</v>
      </c>
      <c r="R26" s="8">
        <v>4</v>
      </c>
      <c r="S26" s="8" t="s">
        <v>494</v>
      </c>
      <c r="T26" s="8" t="s">
        <v>326</v>
      </c>
      <c r="U26" s="9">
        <v>332041</v>
      </c>
      <c r="V26" s="9">
        <v>334809</v>
      </c>
      <c r="W26" s="8">
        <v>7.5783709799999999</v>
      </c>
      <c r="X26" s="8" t="s">
        <v>1121</v>
      </c>
      <c r="Y26" s="8"/>
    </row>
    <row r="27" spans="1:25" x14ac:dyDescent="0.2">
      <c r="A27" s="8">
        <v>5054</v>
      </c>
      <c r="B27" s="8" t="s">
        <v>1224</v>
      </c>
      <c r="C27" s="8"/>
      <c r="D27" s="8"/>
      <c r="E27" s="8">
        <v>110</v>
      </c>
      <c r="F27" s="8">
        <v>129</v>
      </c>
      <c r="G27" s="8">
        <v>31</v>
      </c>
      <c r="H27" s="8">
        <v>15</v>
      </c>
      <c r="I27" s="8">
        <v>29</v>
      </c>
      <c r="J27" s="8">
        <v>17</v>
      </c>
      <c r="K27" s="8">
        <v>60</v>
      </c>
      <c r="L27" s="8">
        <v>137</v>
      </c>
      <c r="M27" s="8" t="s">
        <v>1129</v>
      </c>
      <c r="N27" s="8" t="s">
        <v>326</v>
      </c>
      <c r="O27" s="8" t="s">
        <v>326</v>
      </c>
      <c r="P27" s="8" t="s">
        <v>495</v>
      </c>
      <c r="Q27" s="8" t="s">
        <v>355</v>
      </c>
      <c r="R27" s="8">
        <v>5</v>
      </c>
      <c r="S27" s="8" t="s">
        <v>497</v>
      </c>
      <c r="T27" s="8" t="s">
        <v>326</v>
      </c>
      <c r="U27" s="9">
        <v>332046</v>
      </c>
      <c r="V27" s="9">
        <v>334708</v>
      </c>
      <c r="W27" s="8">
        <v>7.2881587999999997</v>
      </c>
      <c r="X27" s="8" t="s">
        <v>1121</v>
      </c>
      <c r="Y27" s="8"/>
    </row>
    <row r="28" spans="1:25" x14ac:dyDescent="0.2">
      <c r="A28" s="8">
        <v>5055</v>
      </c>
      <c r="B28" s="8" t="s">
        <v>1227</v>
      </c>
      <c r="C28" s="8"/>
      <c r="D28" s="8"/>
      <c r="E28" s="8">
        <v>116</v>
      </c>
      <c r="F28" s="8">
        <v>117</v>
      </c>
      <c r="G28" s="8">
        <v>28</v>
      </c>
      <c r="H28" s="8">
        <v>13</v>
      </c>
      <c r="I28" s="8">
        <v>29</v>
      </c>
      <c r="J28" s="8">
        <v>17</v>
      </c>
      <c r="K28" s="8">
        <v>44</v>
      </c>
      <c r="L28" s="8">
        <v>120</v>
      </c>
      <c r="M28" s="8" t="s">
        <v>1129</v>
      </c>
      <c r="N28" s="8" t="s">
        <v>326</v>
      </c>
      <c r="O28" s="8" t="s">
        <v>326</v>
      </c>
      <c r="P28" s="8" t="s">
        <v>384</v>
      </c>
      <c r="Q28" s="8" t="s">
        <v>344</v>
      </c>
      <c r="R28" s="8">
        <v>5</v>
      </c>
      <c r="S28" s="8" t="s">
        <v>500</v>
      </c>
      <c r="T28" s="8" t="s">
        <v>326</v>
      </c>
      <c r="U28" s="9">
        <v>332091</v>
      </c>
      <c r="V28" s="9">
        <v>334691</v>
      </c>
      <c r="W28" s="8">
        <v>7.1184120499999999</v>
      </c>
      <c r="X28" s="8" t="s">
        <v>1121</v>
      </c>
      <c r="Y28" s="8"/>
    </row>
    <row r="29" spans="1:25" x14ac:dyDescent="0.2">
      <c r="A29" s="8">
        <v>5056</v>
      </c>
      <c r="B29" s="8" t="s">
        <v>1229</v>
      </c>
      <c r="C29" s="8"/>
      <c r="D29" s="8"/>
      <c r="E29" s="8">
        <v>108</v>
      </c>
      <c r="F29" s="8">
        <v>95</v>
      </c>
      <c r="G29" s="8">
        <v>10</v>
      </c>
      <c r="H29" s="8">
        <v>6</v>
      </c>
      <c r="I29" s="8">
        <v>20</v>
      </c>
      <c r="J29" s="8">
        <v>10</v>
      </c>
      <c r="K29" s="8">
        <v>30</v>
      </c>
      <c r="L29" s="8">
        <v>91</v>
      </c>
      <c r="M29" s="8" t="s">
        <v>1129</v>
      </c>
      <c r="N29" s="8" t="s">
        <v>326</v>
      </c>
      <c r="O29" s="8" t="s">
        <v>326</v>
      </c>
      <c r="P29" s="8" t="s">
        <v>502</v>
      </c>
      <c r="Q29" s="8" t="s">
        <v>355</v>
      </c>
      <c r="R29" s="8">
        <v>5</v>
      </c>
      <c r="S29" s="8" t="s">
        <v>504</v>
      </c>
      <c r="T29" s="8" t="s">
        <v>326</v>
      </c>
      <c r="U29" s="9">
        <v>331948</v>
      </c>
      <c r="V29" s="9">
        <v>334764</v>
      </c>
      <c r="W29" s="8">
        <v>7.7080292000000004</v>
      </c>
      <c r="X29" s="8" t="s">
        <v>1121</v>
      </c>
      <c r="Y29" s="8"/>
    </row>
    <row r="30" spans="1:25" x14ac:dyDescent="0.2">
      <c r="A30" s="8">
        <v>5057</v>
      </c>
      <c r="B30" s="8" t="s">
        <v>1232</v>
      </c>
      <c r="C30" s="8"/>
      <c r="D30" s="8"/>
      <c r="E30" s="8">
        <v>126</v>
      </c>
      <c r="F30" s="8">
        <v>109</v>
      </c>
      <c r="G30" s="8">
        <v>14</v>
      </c>
      <c r="H30" s="8">
        <v>7</v>
      </c>
      <c r="I30" s="8">
        <v>25</v>
      </c>
      <c r="J30" s="8">
        <v>13</v>
      </c>
      <c r="K30" s="8">
        <v>48</v>
      </c>
      <c r="L30" s="8">
        <v>116</v>
      </c>
      <c r="M30" s="8" t="s">
        <v>1129</v>
      </c>
      <c r="N30" s="8" t="s">
        <v>326</v>
      </c>
      <c r="O30" s="8" t="s">
        <v>326</v>
      </c>
      <c r="P30" s="8" t="s">
        <v>487</v>
      </c>
      <c r="Q30" s="8" t="s">
        <v>344</v>
      </c>
      <c r="R30" s="8">
        <v>4</v>
      </c>
      <c r="S30" s="8" t="s">
        <v>506</v>
      </c>
      <c r="T30" s="8" t="s">
        <v>326</v>
      </c>
      <c r="U30" s="9">
        <v>332062</v>
      </c>
      <c r="V30" s="9">
        <v>334850</v>
      </c>
      <c r="W30" s="8">
        <v>7.6331279900000002</v>
      </c>
      <c r="X30" s="8" t="s">
        <v>1121</v>
      </c>
      <c r="Y30" s="8"/>
    </row>
    <row r="31" spans="1:25" x14ac:dyDescent="0.2">
      <c r="A31" s="8">
        <v>5058</v>
      </c>
      <c r="B31" s="8" t="s">
        <v>1235</v>
      </c>
      <c r="C31" s="8"/>
      <c r="D31" s="8"/>
      <c r="E31" s="8">
        <v>139</v>
      </c>
      <c r="F31" s="8">
        <v>117</v>
      </c>
      <c r="G31" s="8">
        <v>28</v>
      </c>
      <c r="H31" s="8">
        <v>12</v>
      </c>
      <c r="I31" s="8">
        <v>22</v>
      </c>
      <c r="J31" s="8">
        <v>11</v>
      </c>
      <c r="K31" s="8">
        <v>54</v>
      </c>
      <c r="L31" s="8">
        <v>127</v>
      </c>
      <c r="M31" s="8" t="s">
        <v>1129</v>
      </c>
      <c r="N31" s="8" t="s">
        <v>326</v>
      </c>
      <c r="O31" s="8" t="s">
        <v>326</v>
      </c>
      <c r="P31" s="8" t="s">
        <v>508</v>
      </c>
      <c r="Q31" s="8" t="s">
        <v>344</v>
      </c>
      <c r="R31" s="8">
        <v>5</v>
      </c>
      <c r="S31" s="8" t="s">
        <v>427</v>
      </c>
      <c r="T31" s="8" t="s">
        <v>326</v>
      </c>
      <c r="U31" s="9">
        <v>332037</v>
      </c>
      <c r="V31" s="9">
        <v>334742</v>
      </c>
      <c r="W31" s="8">
        <v>7.4058863800000001</v>
      </c>
      <c r="X31" s="8" t="s">
        <v>1121</v>
      </c>
      <c r="Y31" s="8"/>
    </row>
    <row r="32" spans="1:25" x14ac:dyDescent="0.2">
      <c r="A32" s="8">
        <v>5061</v>
      </c>
      <c r="B32" s="8" t="s">
        <v>1237</v>
      </c>
      <c r="C32" s="8" t="s">
        <v>1238</v>
      </c>
      <c r="D32" s="8"/>
      <c r="E32" s="8">
        <v>139</v>
      </c>
      <c r="F32" s="8">
        <v>123</v>
      </c>
      <c r="G32" s="8">
        <v>31</v>
      </c>
      <c r="H32" s="8">
        <v>15</v>
      </c>
      <c r="I32" s="8">
        <v>31</v>
      </c>
      <c r="J32" s="8">
        <v>19</v>
      </c>
      <c r="K32" s="8">
        <v>62</v>
      </c>
      <c r="L32" s="8">
        <v>137</v>
      </c>
      <c r="M32" s="8" t="s">
        <v>1129</v>
      </c>
      <c r="N32" s="8" t="s">
        <v>326</v>
      </c>
      <c r="O32" s="8" t="s">
        <v>326</v>
      </c>
      <c r="P32" s="8" t="s">
        <v>516</v>
      </c>
      <c r="Q32" s="8" t="s">
        <v>355</v>
      </c>
      <c r="R32" s="8">
        <v>5</v>
      </c>
      <c r="S32" s="8" t="s">
        <v>506</v>
      </c>
      <c r="T32" s="8" t="s">
        <v>326</v>
      </c>
      <c r="U32" s="9">
        <v>332144</v>
      </c>
      <c r="V32" s="9">
        <v>334850</v>
      </c>
      <c r="W32" s="8">
        <v>7.40862423</v>
      </c>
      <c r="X32" s="8" t="s">
        <v>1121</v>
      </c>
      <c r="Y32" s="8"/>
    </row>
    <row r="33" spans="1:25" x14ac:dyDescent="0.2">
      <c r="A33" s="8">
        <v>5065</v>
      </c>
      <c r="B33" s="8" t="s">
        <v>1240</v>
      </c>
      <c r="C33" s="8"/>
      <c r="D33" s="8"/>
      <c r="E33" s="8">
        <v>123</v>
      </c>
      <c r="F33" s="8">
        <v>120</v>
      </c>
      <c r="G33" s="8">
        <v>25</v>
      </c>
      <c r="H33" s="8">
        <v>12</v>
      </c>
      <c r="I33" s="8">
        <v>24</v>
      </c>
      <c r="J33" s="8">
        <v>12</v>
      </c>
      <c r="K33" s="8">
        <v>39</v>
      </c>
      <c r="L33" s="8">
        <v>112</v>
      </c>
      <c r="M33" s="8" t="s">
        <v>1129</v>
      </c>
      <c r="N33" s="8" t="s">
        <v>326</v>
      </c>
      <c r="O33" s="8" t="s">
        <v>326</v>
      </c>
      <c r="P33" s="8" t="s">
        <v>522</v>
      </c>
      <c r="Q33" s="8" t="s">
        <v>344</v>
      </c>
      <c r="R33" s="8">
        <v>5</v>
      </c>
      <c r="S33" s="8" t="s">
        <v>524</v>
      </c>
      <c r="T33" s="8" t="s">
        <v>326</v>
      </c>
      <c r="U33" s="9">
        <v>332018</v>
      </c>
      <c r="V33" s="9">
        <v>334654</v>
      </c>
      <c r="W33" s="8">
        <v>7.2169746699999999</v>
      </c>
      <c r="X33" s="8" t="s">
        <v>1121</v>
      </c>
      <c r="Y33" s="8"/>
    </row>
    <row r="34" spans="1:25" x14ac:dyDescent="0.2">
      <c r="A34" s="8">
        <v>5069</v>
      </c>
      <c r="B34" s="8" t="s">
        <v>1243</v>
      </c>
      <c r="C34" s="8"/>
      <c r="D34" s="8"/>
      <c r="E34" s="8">
        <v>134</v>
      </c>
      <c r="F34" s="8">
        <v>136</v>
      </c>
      <c r="G34" s="8">
        <v>32</v>
      </c>
      <c r="H34" s="8">
        <v>15</v>
      </c>
      <c r="I34" s="8">
        <v>29</v>
      </c>
      <c r="J34" s="8">
        <v>17</v>
      </c>
      <c r="K34" s="8">
        <v>60</v>
      </c>
      <c r="L34" s="8">
        <v>130</v>
      </c>
      <c r="M34" s="8" t="s">
        <v>1129</v>
      </c>
      <c r="N34" s="8" t="s">
        <v>326</v>
      </c>
      <c r="O34" s="8" t="s">
        <v>326</v>
      </c>
      <c r="P34" s="8" t="s">
        <v>525</v>
      </c>
      <c r="Q34" s="8" t="s">
        <v>344</v>
      </c>
      <c r="R34" s="8">
        <v>5</v>
      </c>
      <c r="S34" s="8" t="s">
        <v>527</v>
      </c>
      <c r="T34" s="8" t="s">
        <v>326</v>
      </c>
      <c r="U34" s="9">
        <v>332072</v>
      </c>
      <c r="V34" s="9">
        <v>334894</v>
      </c>
      <c r="W34" s="8">
        <v>7.7262149200000003</v>
      </c>
      <c r="X34" s="8" t="s">
        <v>1121</v>
      </c>
      <c r="Y34" s="8"/>
    </row>
    <row r="35" spans="1:25" x14ac:dyDescent="0.2">
      <c r="A35" s="8">
        <v>5070</v>
      </c>
      <c r="B35" s="8" t="s">
        <v>1246</v>
      </c>
      <c r="C35" s="8"/>
      <c r="D35" s="8"/>
      <c r="E35" s="8">
        <v>115</v>
      </c>
      <c r="F35" s="8">
        <v>117</v>
      </c>
      <c r="G35" s="8">
        <v>23</v>
      </c>
      <c r="H35" s="8">
        <v>10</v>
      </c>
      <c r="I35" s="8">
        <v>37</v>
      </c>
      <c r="J35" s="8">
        <v>19</v>
      </c>
      <c r="K35" s="8">
        <v>44</v>
      </c>
      <c r="L35" s="8">
        <v>116</v>
      </c>
      <c r="M35" s="8" t="s">
        <v>1129</v>
      </c>
      <c r="N35" s="8" t="s">
        <v>326</v>
      </c>
      <c r="O35" s="8" t="s">
        <v>326</v>
      </c>
      <c r="P35" s="8" t="s">
        <v>529</v>
      </c>
      <c r="Q35" s="8" t="s">
        <v>355</v>
      </c>
      <c r="R35" s="8">
        <v>5</v>
      </c>
      <c r="S35" s="8" t="s">
        <v>531</v>
      </c>
      <c r="T35" s="8" t="s">
        <v>326</v>
      </c>
      <c r="U35" s="9">
        <v>331873</v>
      </c>
      <c r="V35" s="9">
        <v>334585</v>
      </c>
      <c r="W35" s="8">
        <v>7.4233576599999997</v>
      </c>
      <c r="X35" s="8" t="s">
        <v>1121</v>
      </c>
      <c r="Y35" s="8"/>
    </row>
    <row r="36" spans="1:25" x14ac:dyDescent="0.2">
      <c r="A36" s="8">
        <v>5074</v>
      </c>
      <c r="B36" s="8" t="s">
        <v>1249</v>
      </c>
      <c r="C36" s="8"/>
      <c r="D36" s="8"/>
      <c r="E36" s="8">
        <v>118</v>
      </c>
      <c r="F36" s="8">
        <v>127</v>
      </c>
      <c r="G36" s="8">
        <v>28</v>
      </c>
      <c r="H36" s="8">
        <v>13</v>
      </c>
      <c r="I36" s="8">
        <v>28</v>
      </c>
      <c r="J36" s="8">
        <v>16</v>
      </c>
      <c r="K36" s="8">
        <v>53</v>
      </c>
      <c r="L36" s="8">
        <v>129</v>
      </c>
      <c r="M36" s="8" t="s">
        <v>1129</v>
      </c>
      <c r="N36" s="8" t="s">
        <v>326</v>
      </c>
      <c r="O36" s="8" t="s">
        <v>326</v>
      </c>
      <c r="P36" s="8" t="s">
        <v>536</v>
      </c>
      <c r="Q36" s="8" t="s">
        <v>355</v>
      </c>
      <c r="R36" s="8">
        <v>4</v>
      </c>
      <c r="S36" s="8" t="s">
        <v>537</v>
      </c>
      <c r="T36" s="8" t="s">
        <v>326</v>
      </c>
      <c r="U36" s="9">
        <v>332203</v>
      </c>
      <c r="V36" s="9">
        <v>334848</v>
      </c>
      <c r="W36" s="8">
        <v>7.2416153300000001</v>
      </c>
      <c r="X36" s="8" t="s">
        <v>1121</v>
      </c>
      <c r="Y36" s="8"/>
    </row>
    <row r="37" spans="1:25" x14ac:dyDescent="0.2">
      <c r="A37" s="8">
        <v>5075</v>
      </c>
      <c r="B37" s="8" t="s">
        <v>1252</v>
      </c>
      <c r="C37" s="8"/>
      <c r="D37" s="8"/>
      <c r="E37" s="8">
        <v>112</v>
      </c>
      <c r="F37" s="8">
        <v>107</v>
      </c>
      <c r="G37" s="8">
        <v>32</v>
      </c>
      <c r="H37" s="8">
        <v>16</v>
      </c>
      <c r="I37" s="8">
        <v>24</v>
      </c>
      <c r="J37" s="8">
        <v>12</v>
      </c>
      <c r="K37" s="8">
        <v>57</v>
      </c>
      <c r="L37" s="8">
        <v>131</v>
      </c>
      <c r="M37" s="8" t="s">
        <v>1129</v>
      </c>
      <c r="N37" s="8" t="s">
        <v>326</v>
      </c>
      <c r="O37" s="8" t="s">
        <v>326</v>
      </c>
      <c r="P37" s="8" t="s">
        <v>539</v>
      </c>
      <c r="Q37" s="8" t="s">
        <v>355</v>
      </c>
      <c r="R37" s="8">
        <v>5</v>
      </c>
      <c r="S37" s="8" t="s">
        <v>541</v>
      </c>
      <c r="T37" s="8" t="s">
        <v>326</v>
      </c>
      <c r="U37" s="9">
        <v>332075</v>
      </c>
      <c r="V37" s="9">
        <v>334753</v>
      </c>
      <c r="W37" s="8">
        <v>7.3319644100000003</v>
      </c>
      <c r="X37" s="8" t="s">
        <v>1121</v>
      </c>
      <c r="Y37" s="8"/>
    </row>
    <row r="38" spans="1:25" x14ac:dyDescent="0.2">
      <c r="A38" s="8">
        <v>5077</v>
      </c>
      <c r="B38" s="8" t="s">
        <v>1255</v>
      </c>
      <c r="C38" s="8"/>
      <c r="D38" s="8"/>
      <c r="E38" s="8">
        <v>144</v>
      </c>
      <c r="F38" s="8">
        <v>123</v>
      </c>
      <c r="G38" s="8">
        <v>30</v>
      </c>
      <c r="H38" s="8">
        <v>15</v>
      </c>
      <c r="I38" s="8">
        <v>28</v>
      </c>
      <c r="J38" s="8">
        <v>16</v>
      </c>
      <c r="K38" s="8">
        <v>58</v>
      </c>
      <c r="L38" s="8">
        <v>134</v>
      </c>
      <c r="M38" s="8" t="s">
        <v>1129</v>
      </c>
      <c r="N38" s="8" t="s">
        <v>326</v>
      </c>
      <c r="O38" s="8" t="s">
        <v>326</v>
      </c>
      <c r="P38" s="8" t="s">
        <v>542</v>
      </c>
      <c r="Q38" s="8" t="s">
        <v>355</v>
      </c>
      <c r="R38" s="8">
        <v>5</v>
      </c>
      <c r="S38" s="8" t="s">
        <v>544</v>
      </c>
      <c r="T38" s="8" t="s">
        <v>326</v>
      </c>
      <c r="U38" s="9">
        <v>331891</v>
      </c>
      <c r="V38" s="9">
        <v>334555</v>
      </c>
      <c r="W38" s="8">
        <v>7.2936344999999996</v>
      </c>
      <c r="X38" s="8" t="s">
        <v>1121</v>
      </c>
      <c r="Y38" s="8"/>
    </row>
    <row r="39" spans="1:25" x14ac:dyDescent="0.2">
      <c r="A39" s="8">
        <v>5079</v>
      </c>
      <c r="B39" s="8" t="s">
        <v>1258</v>
      </c>
      <c r="C39" s="8"/>
      <c r="D39" s="8"/>
      <c r="E39" s="8">
        <v>126</v>
      </c>
      <c r="F39" s="8">
        <v>107</v>
      </c>
      <c r="G39" s="8">
        <v>22</v>
      </c>
      <c r="H39" s="8">
        <v>10</v>
      </c>
      <c r="I39" s="8">
        <v>31</v>
      </c>
      <c r="J39" s="8">
        <v>19</v>
      </c>
      <c r="K39" s="8">
        <v>41</v>
      </c>
      <c r="L39" s="8">
        <v>108</v>
      </c>
      <c r="M39" s="8" t="s">
        <v>1129</v>
      </c>
      <c r="N39" s="8" t="s">
        <v>326</v>
      </c>
      <c r="O39" s="8" t="s">
        <v>326</v>
      </c>
      <c r="P39" s="8" t="s">
        <v>548</v>
      </c>
      <c r="Q39" s="8" t="s">
        <v>355</v>
      </c>
      <c r="R39" s="8">
        <v>5</v>
      </c>
      <c r="S39" s="8" t="s">
        <v>550</v>
      </c>
      <c r="T39" s="8" t="s">
        <v>326</v>
      </c>
      <c r="U39" s="9">
        <v>332238</v>
      </c>
      <c r="V39" s="9">
        <v>335056</v>
      </c>
      <c r="W39" s="8">
        <v>7.7158503200000004</v>
      </c>
      <c r="X39" s="8" t="s">
        <v>1121</v>
      </c>
      <c r="Y39" s="8"/>
    </row>
    <row r="40" spans="1:25" x14ac:dyDescent="0.2">
      <c r="A40" s="8">
        <v>5091</v>
      </c>
      <c r="B40" s="8" t="s">
        <v>1261</v>
      </c>
      <c r="C40" s="8"/>
      <c r="D40" s="8"/>
      <c r="E40" s="8">
        <v>116</v>
      </c>
      <c r="F40" s="8">
        <v>120</v>
      </c>
      <c r="G40" s="8">
        <v>33</v>
      </c>
      <c r="H40" s="8">
        <v>17</v>
      </c>
      <c r="I40" s="8">
        <v>27</v>
      </c>
      <c r="J40" s="8">
        <v>15</v>
      </c>
      <c r="K40" s="8">
        <v>56</v>
      </c>
      <c r="L40" s="8">
        <v>131</v>
      </c>
      <c r="M40" s="8" t="s">
        <v>1129</v>
      </c>
      <c r="N40" s="8" t="s">
        <v>326</v>
      </c>
      <c r="O40" s="8" t="s">
        <v>326</v>
      </c>
      <c r="P40" s="8" t="s">
        <v>566</v>
      </c>
      <c r="Q40" s="8" t="s">
        <v>344</v>
      </c>
      <c r="R40" s="8">
        <v>5</v>
      </c>
      <c r="S40" s="8" t="s">
        <v>568</v>
      </c>
      <c r="T40" s="8" t="s">
        <v>326</v>
      </c>
      <c r="U40" s="9">
        <v>332392</v>
      </c>
      <c r="V40" s="9">
        <v>335053</v>
      </c>
      <c r="W40" s="8">
        <v>7.2854209399999998</v>
      </c>
      <c r="X40" s="8" t="s">
        <v>1121</v>
      </c>
      <c r="Y40" s="8"/>
    </row>
    <row r="41" spans="1:25" x14ac:dyDescent="0.2">
      <c r="A41" s="8">
        <v>5099</v>
      </c>
      <c r="B41" s="8" t="s">
        <v>1264</v>
      </c>
      <c r="C41" s="8"/>
      <c r="D41" s="8"/>
      <c r="E41" s="8">
        <v>81</v>
      </c>
      <c r="F41" s="8">
        <v>117</v>
      </c>
      <c r="G41" s="8">
        <v>23</v>
      </c>
      <c r="H41" s="8">
        <v>11</v>
      </c>
      <c r="I41" s="8">
        <v>23</v>
      </c>
      <c r="J41" s="8">
        <v>12</v>
      </c>
      <c r="K41" s="8">
        <v>44</v>
      </c>
      <c r="L41" s="8">
        <v>122</v>
      </c>
      <c r="M41" s="8" t="s">
        <v>1129</v>
      </c>
      <c r="N41" s="8" t="s">
        <v>326</v>
      </c>
      <c r="O41" s="8" t="s">
        <v>326</v>
      </c>
      <c r="P41" s="8" t="s">
        <v>575</v>
      </c>
      <c r="Q41" s="8" t="s">
        <v>344</v>
      </c>
      <c r="R41" s="8">
        <v>4</v>
      </c>
      <c r="S41" s="8" t="s">
        <v>577</v>
      </c>
      <c r="T41" s="8" t="s">
        <v>326</v>
      </c>
      <c r="U41" s="9">
        <v>332239</v>
      </c>
      <c r="V41" s="9">
        <v>334834</v>
      </c>
      <c r="W41" s="8">
        <v>7.1047227900000003</v>
      </c>
      <c r="X41" s="8" t="s">
        <v>1121</v>
      </c>
      <c r="Y41" s="8"/>
    </row>
    <row r="42" spans="1:25" x14ac:dyDescent="0.2">
      <c r="A42" s="8">
        <v>5102</v>
      </c>
      <c r="B42" s="8" t="s">
        <v>1267</v>
      </c>
      <c r="C42" s="8"/>
      <c r="D42" s="8"/>
      <c r="E42" s="8">
        <v>102</v>
      </c>
      <c r="F42" s="8">
        <v>109</v>
      </c>
      <c r="G42" s="8">
        <v>22</v>
      </c>
      <c r="H42" s="8">
        <v>11</v>
      </c>
      <c r="I42" s="8">
        <v>28</v>
      </c>
      <c r="J42" s="8">
        <v>16</v>
      </c>
      <c r="K42" s="8">
        <v>43</v>
      </c>
      <c r="L42" s="8">
        <v>118</v>
      </c>
      <c r="M42" s="8" t="s">
        <v>1129</v>
      </c>
      <c r="N42" s="8" t="s">
        <v>326</v>
      </c>
      <c r="O42" s="8" t="s">
        <v>326</v>
      </c>
      <c r="P42" s="8" t="s">
        <v>580</v>
      </c>
      <c r="Q42" s="8" t="s">
        <v>344</v>
      </c>
      <c r="R42" s="8">
        <v>4</v>
      </c>
      <c r="S42" s="8" t="s">
        <v>582</v>
      </c>
      <c r="T42" s="8" t="s">
        <v>326</v>
      </c>
      <c r="U42" s="9">
        <v>332343</v>
      </c>
      <c r="V42" s="9">
        <v>334972</v>
      </c>
      <c r="W42" s="8">
        <v>7.1983571599999996</v>
      </c>
      <c r="X42" s="8" t="s">
        <v>1121</v>
      </c>
      <c r="Y42" s="8"/>
    </row>
    <row r="43" spans="1:25" x14ac:dyDescent="0.2">
      <c r="A43" s="8">
        <v>5104</v>
      </c>
      <c r="B43" s="8" t="s">
        <v>1270</v>
      </c>
      <c r="C43" s="8"/>
      <c r="D43" s="8"/>
      <c r="E43" s="8">
        <v>97</v>
      </c>
      <c r="F43" s="8">
        <v>109</v>
      </c>
      <c r="G43" s="8">
        <v>25</v>
      </c>
      <c r="H43" s="8">
        <v>11</v>
      </c>
      <c r="I43" s="8">
        <v>24</v>
      </c>
      <c r="J43" s="8">
        <v>12</v>
      </c>
      <c r="K43" s="8">
        <v>52</v>
      </c>
      <c r="L43" s="8">
        <v>122</v>
      </c>
      <c r="M43" s="8" t="s">
        <v>1129</v>
      </c>
      <c r="N43" s="8" t="s">
        <v>326</v>
      </c>
      <c r="O43" s="8" t="s">
        <v>326</v>
      </c>
      <c r="P43" s="8" t="s">
        <v>587</v>
      </c>
      <c r="Q43" s="8" t="s">
        <v>344</v>
      </c>
      <c r="R43" s="8">
        <v>5</v>
      </c>
      <c r="S43" s="8" t="s">
        <v>589</v>
      </c>
      <c r="T43" s="8" t="s">
        <v>326</v>
      </c>
      <c r="U43" s="9">
        <v>332243</v>
      </c>
      <c r="V43" s="9">
        <v>334961</v>
      </c>
      <c r="W43" s="8">
        <v>7.4420444200000002</v>
      </c>
      <c r="X43" s="8" t="s">
        <v>1121</v>
      </c>
      <c r="Y43" s="8"/>
    </row>
    <row r="44" spans="1:25" x14ac:dyDescent="0.2">
      <c r="A44" s="8">
        <v>5109</v>
      </c>
      <c r="B44" s="8" t="s">
        <v>1273</v>
      </c>
      <c r="C44" s="8"/>
      <c r="D44" s="8"/>
      <c r="E44" s="8">
        <v>126</v>
      </c>
      <c r="F44" s="8">
        <v>113</v>
      </c>
      <c r="G44" s="8">
        <v>32</v>
      </c>
      <c r="H44" s="8">
        <v>16</v>
      </c>
      <c r="I44" s="8">
        <v>25</v>
      </c>
      <c r="J44" s="8">
        <v>13</v>
      </c>
      <c r="K44" s="8">
        <v>49</v>
      </c>
      <c r="L44" s="8">
        <v>125</v>
      </c>
      <c r="M44" s="8" t="s">
        <v>1129</v>
      </c>
      <c r="N44" s="8" t="s">
        <v>326</v>
      </c>
      <c r="O44" s="8" t="s">
        <v>326</v>
      </c>
      <c r="P44" s="8" t="s">
        <v>495</v>
      </c>
      <c r="Q44" s="8" t="s">
        <v>355</v>
      </c>
      <c r="R44" s="8">
        <v>3</v>
      </c>
      <c r="S44" s="8" t="s">
        <v>598</v>
      </c>
      <c r="T44" s="8" t="s">
        <v>326</v>
      </c>
      <c r="U44" s="9">
        <v>332046</v>
      </c>
      <c r="V44" s="9">
        <v>334687</v>
      </c>
      <c r="W44" s="8">
        <v>7.2306639300000004</v>
      </c>
      <c r="X44" s="8" t="s">
        <v>1121</v>
      </c>
      <c r="Y44" s="8"/>
    </row>
    <row r="45" spans="1:25" x14ac:dyDescent="0.2">
      <c r="A45" s="8">
        <v>5110</v>
      </c>
      <c r="B45" s="8" t="s">
        <v>1275</v>
      </c>
      <c r="C45" s="8"/>
      <c r="D45" s="8"/>
      <c r="E45" s="8">
        <v>122</v>
      </c>
      <c r="F45" s="8">
        <v>90</v>
      </c>
      <c r="G45" s="8">
        <v>20</v>
      </c>
      <c r="H45" s="8">
        <v>8</v>
      </c>
      <c r="I45" s="8">
        <v>26</v>
      </c>
      <c r="J45" s="8">
        <v>12</v>
      </c>
      <c r="K45" s="8">
        <v>45</v>
      </c>
      <c r="L45" s="8">
        <v>110</v>
      </c>
      <c r="M45" s="8" t="s">
        <v>1129</v>
      </c>
      <c r="N45" s="8" t="s">
        <v>326</v>
      </c>
      <c r="O45" s="8" t="s">
        <v>326</v>
      </c>
      <c r="P45" s="8" t="s">
        <v>600</v>
      </c>
      <c r="Q45" s="8" t="s">
        <v>355</v>
      </c>
      <c r="R45" s="8">
        <v>5</v>
      </c>
      <c r="S45" s="8" t="s">
        <v>602</v>
      </c>
      <c r="T45" s="8" t="s">
        <v>326</v>
      </c>
      <c r="U45" s="9">
        <v>332093</v>
      </c>
      <c r="V45" s="9">
        <v>335019</v>
      </c>
      <c r="W45" s="8">
        <v>8.0115606899999996</v>
      </c>
      <c r="X45" s="8" t="s">
        <v>1121</v>
      </c>
      <c r="Y45" s="8"/>
    </row>
    <row r="46" spans="1:25" x14ac:dyDescent="0.2">
      <c r="A46" s="8">
        <v>5121</v>
      </c>
      <c r="B46" s="8" t="s">
        <v>1281</v>
      </c>
      <c r="C46" s="8"/>
      <c r="D46" s="8"/>
      <c r="E46" s="8">
        <v>123</v>
      </c>
      <c r="F46" s="8">
        <v>117</v>
      </c>
      <c r="G46" s="8">
        <v>17</v>
      </c>
      <c r="H46" s="8">
        <v>9</v>
      </c>
      <c r="I46" s="8">
        <v>20</v>
      </c>
      <c r="J46" s="8">
        <v>10</v>
      </c>
      <c r="K46" s="8">
        <v>44</v>
      </c>
      <c r="L46" s="8">
        <v>120</v>
      </c>
      <c r="M46" s="8" t="s">
        <v>1129</v>
      </c>
      <c r="N46" s="8" t="s">
        <v>326</v>
      </c>
      <c r="O46" s="8" t="s">
        <v>326</v>
      </c>
      <c r="P46" s="8" t="s">
        <v>614</v>
      </c>
      <c r="Q46" s="8" t="s">
        <v>344</v>
      </c>
      <c r="R46" s="8">
        <v>4</v>
      </c>
      <c r="S46" s="8" t="s">
        <v>616</v>
      </c>
      <c r="T46" s="8" t="s">
        <v>326</v>
      </c>
      <c r="U46" s="9">
        <v>332341</v>
      </c>
      <c r="V46" s="9">
        <v>334935</v>
      </c>
      <c r="W46" s="8">
        <v>7.1025251000000003</v>
      </c>
      <c r="X46" s="8" t="s">
        <v>1121</v>
      </c>
      <c r="Y46" s="8"/>
    </row>
    <row r="47" spans="1:25" x14ac:dyDescent="0.2">
      <c r="A47" s="8">
        <v>5125</v>
      </c>
      <c r="B47" s="8" t="s">
        <v>1284</v>
      </c>
      <c r="C47" s="8"/>
      <c r="D47" s="8"/>
      <c r="E47" s="8">
        <v>120</v>
      </c>
      <c r="F47" s="8">
        <v>115</v>
      </c>
      <c r="G47" s="8">
        <v>24</v>
      </c>
      <c r="H47" s="8">
        <v>12</v>
      </c>
      <c r="I47" s="8">
        <v>26</v>
      </c>
      <c r="J47" s="8">
        <v>14</v>
      </c>
      <c r="K47" s="8">
        <v>52</v>
      </c>
      <c r="L47" s="8">
        <v>130</v>
      </c>
      <c r="M47" s="8" t="s">
        <v>1129</v>
      </c>
      <c r="N47" s="8" t="s">
        <v>326</v>
      </c>
      <c r="O47" s="8" t="s">
        <v>326</v>
      </c>
      <c r="P47" s="8" t="s">
        <v>623</v>
      </c>
      <c r="Q47" s="8" t="s">
        <v>344</v>
      </c>
      <c r="R47" s="8">
        <v>3</v>
      </c>
      <c r="S47" s="8" t="s">
        <v>625</v>
      </c>
      <c r="T47" s="8" t="s">
        <v>326</v>
      </c>
      <c r="U47" s="9">
        <v>332477</v>
      </c>
      <c r="V47" s="9">
        <v>335067</v>
      </c>
      <c r="W47" s="8">
        <v>7.0910335399999997</v>
      </c>
      <c r="X47" s="8" t="s">
        <v>1121</v>
      </c>
      <c r="Y47" s="8"/>
    </row>
    <row r="48" spans="1:25" x14ac:dyDescent="0.2">
      <c r="A48" s="8">
        <v>5126</v>
      </c>
      <c r="B48" s="8" t="s">
        <v>1287</v>
      </c>
      <c r="C48" s="8"/>
      <c r="D48" s="8"/>
      <c r="E48" s="8">
        <v>114</v>
      </c>
      <c r="F48" s="8">
        <v>96</v>
      </c>
      <c r="G48" s="8">
        <v>28</v>
      </c>
      <c r="H48" s="8">
        <v>13</v>
      </c>
      <c r="I48" s="8">
        <v>24</v>
      </c>
      <c r="J48" s="8">
        <v>12</v>
      </c>
      <c r="K48" s="8">
        <v>46</v>
      </c>
      <c r="L48" s="8">
        <v>124</v>
      </c>
      <c r="M48" s="8" t="s">
        <v>1129</v>
      </c>
      <c r="N48" s="8" t="s">
        <v>326</v>
      </c>
      <c r="O48" s="8" t="s">
        <v>326</v>
      </c>
      <c r="P48" s="8" t="s">
        <v>627</v>
      </c>
      <c r="Q48" s="8" t="s">
        <v>355</v>
      </c>
      <c r="R48" s="8">
        <v>4</v>
      </c>
      <c r="S48" s="8" t="s">
        <v>629</v>
      </c>
      <c r="T48" s="8" t="s">
        <v>326</v>
      </c>
      <c r="U48" s="9">
        <v>332342</v>
      </c>
      <c r="V48" s="9">
        <v>334926</v>
      </c>
      <c r="W48" s="8">
        <v>7.0746064300000002</v>
      </c>
      <c r="X48" s="8" t="s">
        <v>1121</v>
      </c>
      <c r="Y48" s="8"/>
    </row>
    <row r="49" spans="1:25" x14ac:dyDescent="0.2">
      <c r="A49" s="8">
        <v>5136</v>
      </c>
      <c r="B49" s="8" t="s">
        <v>1290</v>
      </c>
      <c r="C49" s="8"/>
      <c r="D49" s="8"/>
      <c r="E49" s="8">
        <v>123</v>
      </c>
      <c r="F49" s="8">
        <v>122</v>
      </c>
      <c r="G49" s="8">
        <v>31</v>
      </c>
      <c r="H49" s="8">
        <v>15</v>
      </c>
      <c r="I49" s="8">
        <v>29</v>
      </c>
      <c r="J49" s="8">
        <v>17</v>
      </c>
      <c r="K49" s="8">
        <v>58</v>
      </c>
      <c r="L49" s="8">
        <v>138</v>
      </c>
      <c r="M49" s="8" t="s">
        <v>1129</v>
      </c>
      <c r="N49" s="8" t="s">
        <v>326</v>
      </c>
      <c r="O49" s="8" t="s">
        <v>326</v>
      </c>
      <c r="P49" s="8" t="s">
        <v>631</v>
      </c>
      <c r="Q49" s="8" t="s">
        <v>344</v>
      </c>
      <c r="R49" s="8">
        <v>5</v>
      </c>
      <c r="S49" s="8" t="s">
        <v>537</v>
      </c>
      <c r="T49" s="8" t="s">
        <v>326</v>
      </c>
      <c r="U49" s="9">
        <v>332266</v>
      </c>
      <c r="V49" s="9">
        <v>334848</v>
      </c>
      <c r="W49" s="8">
        <v>7.0691307300000004</v>
      </c>
      <c r="X49" s="8" t="s">
        <v>1121</v>
      </c>
      <c r="Y49" s="8"/>
    </row>
    <row r="50" spans="1:25" x14ac:dyDescent="0.2">
      <c r="A50" s="8">
        <v>5137</v>
      </c>
      <c r="B50" s="8" t="s">
        <v>1292</v>
      </c>
      <c r="C50" s="8"/>
      <c r="D50" s="8"/>
      <c r="E50" s="8">
        <v>102</v>
      </c>
      <c r="F50" s="8">
        <v>111</v>
      </c>
      <c r="G50" s="8">
        <v>31</v>
      </c>
      <c r="H50" s="8">
        <v>15</v>
      </c>
      <c r="I50" s="8">
        <v>27</v>
      </c>
      <c r="J50" s="8">
        <v>15</v>
      </c>
      <c r="K50" s="8">
        <v>48</v>
      </c>
      <c r="L50" s="8">
        <v>125</v>
      </c>
      <c r="M50" s="8" t="s">
        <v>1129</v>
      </c>
      <c r="N50" s="8" t="s">
        <v>326</v>
      </c>
      <c r="O50" s="8" t="s">
        <v>326</v>
      </c>
      <c r="P50" s="8" t="s">
        <v>634</v>
      </c>
      <c r="Q50" s="8" t="s">
        <v>355</v>
      </c>
      <c r="R50" s="8">
        <v>5</v>
      </c>
      <c r="S50" s="8" t="s">
        <v>376</v>
      </c>
      <c r="T50" s="8" t="s">
        <v>326</v>
      </c>
      <c r="U50" s="9">
        <v>332092</v>
      </c>
      <c r="V50" s="9">
        <v>334712</v>
      </c>
      <c r="W50" s="8">
        <v>7.1731690600000002</v>
      </c>
      <c r="X50" s="8" t="s">
        <v>1121</v>
      </c>
      <c r="Y50" s="8"/>
    </row>
    <row r="51" spans="1:25" x14ac:dyDescent="0.2">
      <c r="A51" s="8">
        <v>5140</v>
      </c>
      <c r="B51" s="8" t="s">
        <v>1294</v>
      </c>
      <c r="C51" s="8"/>
      <c r="D51" s="8"/>
      <c r="E51" s="8">
        <v>147</v>
      </c>
      <c r="F51" s="8">
        <v>137</v>
      </c>
      <c r="G51" s="8">
        <v>31</v>
      </c>
      <c r="H51" s="8">
        <v>15</v>
      </c>
      <c r="I51" s="8">
        <v>30</v>
      </c>
      <c r="J51" s="8">
        <v>18</v>
      </c>
      <c r="K51" s="8">
        <v>58</v>
      </c>
      <c r="L51" s="8">
        <v>138</v>
      </c>
      <c r="M51" s="8" t="s">
        <v>1129</v>
      </c>
      <c r="N51" s="8" t="s">
        <v>326</v>
      </c>
      <c r="O51" s="8" t="s">
        <v>326</v>
      </c>
      <c r="P51" s="8" t="s">
        <v>641</v>
      </c>
      <c r="Q51" s="8" t="s">
        <v>344</v>
      </c>
      <c r="R51" s="8">
        <v>4</v>
      </c>
      <c r="S51" s="8" t="s">
        <v>506</v>
      </c>
      <c r="T51" s="8" t="s">
        <v>326</v>
      </c>
      <c r="U51" s="9">
        <v>332262</v>
      </c>
      <c r="V51" s="9">
        <v>334850</v>
      </c>
      <c r="W51" s="8">
        <v>7.0855578399999999</v>
      </c>
      <c r="X51" s="8" t="s">
        <v>1121</v>
      </c>
      <c r="Y51" s="8"/>
    </row>
    <row r="52" spans="1:25" x14ac:dyDescent="0.2">
      <c r="A52" s="8">
        <v>5141</v>
      </c>
      <c r="B52" s="8" t="s">
        <v>1296</v>
      </c>
      <c r="C52" s="8"/>
      <c r="D52" s="8"/>
      <c r="E52" s="8">
        <v>147</v>
      </c>
      <c r="F52" s="8">
        <v>133</v>
      </c>
      <c r="G52" s="8">
        <v>32</v>
      </c>
      <c r="H52" s="8">
        <v>16</v>
      </c>
      <c r="I52" s="8">
        <v>27</v>
      </c>
      <c r="J52" s="8">
        <v>15</v>
      </c>
      <c r="K52" s="8">
        <v>51</v>
      </c>
      <c r="L52" s="8">
        <v>123</v>
      </c>
      <c r="M52" s="8" t="s">
        <v>1129</v>
      </c>
      <c r="N52" s="8" t="s">
        <v>326</v>
      </c>
      <c r="O52" s="8" t="s">
        <v>326</v>
      </c>
      <c r="P52" s="8" t="s">
        <v>644</v>
      </c>
      <c r="Q52" s="8" t="s">
        <v>344</v>
      </c>
      <c r="R52" s="8">
        <v>5</v>
      </c>
      <c r="S52" s="8" t="s">
        <v>646</v>
      </c>
      <c r="T52" s="8" t="s">
        <v>326</v>
      </c>
      <c r="U52" s="9">
        <v>332252</v>
      </c>
      <c r="V52" s="9">
        <v>334951</v>
      </c>
      <c r="W52" s="8">
        <v>7.3900212999999999</v>
      </c>
      <c r="X52" s="8" t="s">
        <v>1121</v>
      </c>
      <c r="Y52" s="8"/>
    </row>
    <row r="53" spans="1:25" x14ac:dyDescent="0.2">
      <c r="A53" s="8">
        <v>5143</v>
      </c>
      <c r="B53" s="8" t="s">
        <v>1299</v>
      </c>
      <c r="C53" s="8"/>
      <c r="D53" s="8"/>
      <c r="E53" s="8">
        <v>81</v>
      </c>
      <c r="F53" s="8">
        <v>93</v>
      </c>
      <c r="G53" s="8">
        <v>19</v>
      </c>
      <c r="H53" s="8">
        <v>10</v>
      </c>
      <c r="I53" s="8">
        <v>21</v>
      </c>
      <c r="J53" s="8">
        <v>10</v>
      </c>
      <c r="K53" s="8">
        <v>36</v>
      </c>
      <c r="L53" s="8">
        <v>108</v>
      </c>
      <c r="M53" s="8" t="s">
        <v>1129</v>
      </c>
      <c r="N53" s="8" t="s">
        <v>326</v>
      </c>
      <c r="O53" s="8" t="s">
        <v>326</v>
      </c>
      <c r="P53" s="8" t="s">
        <v>647</v>
      </c>
      <c r="Q53" s="8" t="s">
        <v>355</v>
      </c>
      <c r="R53" s="8">
        <v>5</v>
      </c>
      <c r="S53" s="8" t="s">
        <v>649</v>
      </c>
      <c r="T53" s="8" t="s">
        <v>326</v>
      </c>
      <c r="U53" s="9">
        <v>332241</v>
      </c>
      <c r="V53" s="9">
        <v>334868</v>
      </c>
      <c r="W53" s="8">
        <v>7.1923340199999997</v>
      </c>
      <c r="X53" s="8" t="s">
        <v>1121</v>
      </c>
      <c r="Y53" s="8"/>
    </row>
    <row r="54" spans="1:25" x14ac:dyDescent="0.2">
      <c r="A54" s="8">
        <v>5147</v>
      </c>
      <c r="B54" s="8" t="s">
        <v>1302</v>
      </c>
      <c r="C54" s="8"/>
      <c r="D54" s="8"/>
      <c r="E54" s="8">
        <v>100</v>
      </c>
      <c r="F54" s="8">
        <v>85</v>
      </c>
      <c r="G54" s="8">
        <v>26</v>
      </c>
      <c r="H54" s="8">
        <v>10</v>
      </c>
      <c r="I54" s="8">
        <v>21</v>
      </c>
      <c r="J54" s="8">
        <v>9</v>
      </c>
      <c r="K54" s="8">
        <v>45</v>
      </c>
      <c r="L54" s="8">
        <v>109</v>
      </c>
      <c r="M54" s="8" t="s">
        <v>1129</v>
      </c>
      <c r="N54" s="8" t="s">
        <v>326</v>
      </c>
      <c r="O54" s="8">
        <v>2</v>
      </c>
      <c r="P54" s="8" t="s">
        <v>651</v>
      </c>
      <c r="Q54" s="8" t="s">
        <v>344</v>
      </c>
      <c r="R54" s="8">
        <v>5</v>
      </c>
      <c r="S54" s="8" t="s">
        <v>652</v>
      </c>
      <c r="T54" s="8" t="s">
        <v>654</v>
      </c>
      <c r="U54" s="9">
        <v>331720</v>
      </c>
      <c r="V54" s="9">
        <v>334669</v>
      </c>
      <c r="W54" s="8">
        <v>8.0720802900000006</v>
      </c>
      <c r="X54" s="8" t="s">
        <v>1121</v>
      </c>
      <c r="Y54" s="8"/>
    </row>
    <row r="55" spans="1:25" x14ac:dyDescent="0.2">
      <c r="A55" s="8">
        <v>5149</v>
      </c>
      <c r="B55" s="8" t="s">
        <v>1305</v>
      </c>
      <c r="C55" s="8"/>
      <c r="D55" s="8"/>
      <c r="E55" s="8">
        <v>129</v>
      </c>
      <c r="F55" s="8">
        <v>137</v>
      </c>
      <c r="G55" s="8">
        <v>30</v>
      </c>
      <c r="H55" s="8">
        <v>15</v>
      </c>
      <c r="I55" s="8">
        <v>29</v>
      </c>
      <c r="J55" s="8">
        <v>17</v>
      </c>
      <c r="K55" s="8">
        <v>52</v>
      </c>
      <c r="L55" s="8">
        <v>130</v>
      </c>
      <c r="M55" s="8" t="s">
        <v>1129</v>
      </c>
      <c r="N55" s="8" t="s">
        <v>326</v>
      </c>
      <c r="O55" s="8" t="s">
        <v>326</v>
      </c>
      <c r="P55" s="8" t="s">
        <v>657</v>
      </c>
      <c r="Q55" s="8" t="s">
        <v>344</v>
      </c>
      <c r="R55" s="8">
        <v>5</v>
      </c>
      <c r="S55" s="8" t="s">
        <v>659</v>
      </c>
      <c r="T55" s="8" t="s">
        <v>326</v>
      </c>
      <c r="U55" s="9">
        <v>332140</v>
      </c>
      <c r="V55" s="9">
        <v>334746</v>
      </c>
      <c r="W55" s="8">
        <v>7.1348391500000004</v>
      </c>
      <c r="X55" s="8" t="s">
        <v>1121</v>
      </c>
      <c r="Y55" s="8"/>
    </row>
    <row r="56" spans="1:25" x14ac:dyDescent="0.2">
      <c r="A56" s="8">
        <v>5151</v>
      </c>
      <c r="B56" s="8" t="s">
        <v>1308</v>
      </c>
      <c r="C56" s="8"/>
      <c r="D56" s="8"/>
      <c r="E56" s="8">
        <v>81</v>
      </c>
      <c r="F56" s="8">
        <v>90</v>
      </c>
      <c r="G56" s="8">
        <v>17</v>
      </c>
      <c r="H56" s="8">
        <v>9</v>
      </c>
      <c r="I56" s="8">
        <v>11</v>
      </c>
      <c r="J56" s="8">
        <v>5</v>
      </c>
      <c r="K56" s="8">
        <v>41</v>
      </c>
      <c r="L56" s="8">
        <v>118</v>
      </c>
      <c r="M56" s="8" t="s">
        <v>1129</v>
      </c>
      <c r="N56" s="8" t="s">
        <v>326</v>
      </c>
      <c r="O56" s="8" t="s">
        <v>326</v>
      </c>
      <c r="P56" s="8" t="s">
        <v>663</v>
      </c>
      <c r="Q56" s="8" t="s">
        <v>344</v>
      </c>
      <c r="R56" s="8">
        <v>5</v>
      </c>
      <c r="S56" s="8" t="s">
        <v>665</v>
      </c>
      <c r="T56" s="8" t="s">
        <v>397</v>
      </c>
      <c r="U56" s="9">
        <v>332376</v>
      </c>
      <c r="V56" s="9">
        <v>334956</v>
      </c>
      <c r="W56" s="8">
        <v>7.0636550299999996</v>
      </c>
      <c r="X56" s="8" t="s">
        <v>1121</v>
      </c>
      <c r="Y56" s="8"/>
    </row>
    <row r="57" spans="1:25" x14ac:dyDescent="0.2">
      <c r="A57" s="8">
        <v>5153</v>
      </c>
      <c r="B57" s="8" t="s">
        <v>1311</v>
      </c>
      <c r="C57" s="8"/>
      <c r="D57" s="8"/>
      <c r="E57" s="8">
        <v>110</v>
      </c>
      <c r="F57" s="8">
        <v>96</v>
      </c>
      <c r="G57" s="8">
        <v>17</v>
      </c>
      <c r="H57" s="8">
        <v>9</v>
      </c>
      <c r="I57" s="8">
        <v>22</v>
      </c>
      <c r="J57" s="8">
        <v>11</v>
      </c>
      <c r="K57" s="8">
        <v>41</v>
      </c>
      <c r="L57" s="8">
        <v>117</v>
      </c>
      <c r="M57" s="8" t="s">
        <v>1129</v>
      </c>
      <c r="N57" s="8" t="s">
        <v>326</v>
      </c>
      <c r="O57" s="8" t="s">
        <v>326</v>
      </c>
      <c r="P57" s="8" t="s">
        <v>667</v>
      </c>
      <c r="Q57" s="8" t="s">
        <v>344</v>
      </c>
      <c r="R57" s="8">
        <v>5</v>
      </c>
      <c r="S57" s="8" t="s">
        <v>669</v>
      </c>
      <c r="T57" s="8" t="s">
        <v>326</v>
      </c>
      <c r="U57" s="9">
        <v>332345</v>
      </c>
      <c r="V57" s="9">
        <v>334929</v>
      </c>
      <c r="W57" s="8">
        <v>7.0746064300000002</v>
      </c>
      <c r="X57" s="8" t="s">
        <v>1121</v>
      </c>
      <c r="Y57" s="8"/>
    </row>
    <row r="58" spans="1:25" x14ac:dyDescent="0.2">
      <c r="A58" s="8">
        <v>5154</v>
      </c>
      <c r="B58" s="8" t="s">
        <v>1314</v>
      </c>
      <c r="C58" s="8"/>
      <c r="D58" s="8"/>
      <c r="E58" s="8">
        <v>81</v>
      </c>
      <c r="F58" s="8">
        <v>101</v>
      </c>
      <c r="G58" s="8">
        <v>30</v>
      </c>
      <c r="H58" s="8">
        <v>15</v>
      </c>
      <c r="I58" s="8">
        <v>15</v>
      </c>
      <c r="J58" s="8">
        <v>7</v>
      </c>
      <c r="K58" s="8">
        <v>49</v>
      </c>
      <c r="L58" s="8">
        <v>128</v>
      </c>
      <c r="M58" s="8" t="s">
        <v>1129</v>
      </c>
      <c r="N58" s="8" t="s">
        <v>326</v>
      </c>
      <c r="O58" s="8" t="s">
        <v>326</v>
      </c>
      <c r="P58" s="8" t="s">
        <v>671</v>
      </c>
      <c r="Q58" s="8" t="s">
        <v>355</v>
      </c>
      <c r="R58" s="8">
        <v>5</v>
      </c>
      <c r="S58" s="8" t="s">
        <v>365</v>
      </c>
      <c r="T58" s="8" t="s">
        <v>326</v>
      </c>
      <c r="U58" s="9">
        <v>332200</v>
      </c>
      <c r="V58" s="9">
        <v>334790</v>
      </c>
      <c r="W58" s="8">
        <v>7.0910335399999997</v>
      </c>
      <c r="X58" s="8" t="s">
        <v>1121</v>
      </c>
      <c r="Y58" s="8"/>
    </row>
    <row r="59" spans="1:25" x14ac:dyDescent="0.2">
      <c r="A59" s="8">
        <v>5158</v>
      </c>
      <c r="B59" s="8" t="s">
        <v>1316</v>
      </c>
      <c r="C59" s="8"/>
      <c r="D59" s="8"/>
      <c r="E59" s="8">
        <v>114</v>
      </c>
      <c r="F59" s="8">
        <v>101</v>
      </c>
      <c r="G59" s="8">
        <v>18</v>
      </c>
      <c r="H59" s="8">
        <v>9</v>
      </c>
      <c r="I59" s="8">
        <v>30</v>
      </c>
      <c r="J59" s="8">
        <v>18</v>
      </c>
      <c r="K59" s="8">
        <v>42</v>
      </c>
      <c r="L59" s="8">
        <v>118</v>
      </c>
      <c r="M59" s="8" t="s">
        <v>1129</v>
      </c>
      <c r="N59" s="8" t="s">
        <v>326</v>
      </c>
      <c r="O59" s="8" t="s">
        <v>326</v>
      </c>
      <c r="P59" s="8" t="s">
        <v>675</v>
      </c>
      <c r="Q59" s="8" t="s">
        <v>355</v>
      </c>
      <c r="R59" s="8">
        <v>4</v>
      </c>
      <c r="S59" s="8" t="s">
        <v>677</v>
      </c>
      <c r="T59" s="8" t="s">
        <v>326</v>
      </c>
      <c r="U59" s="9">
        <v>332373</v>
      </c>
      <c r="V59" s="9">
        <v>334975</v>
      </c>
      <c r="W59" s="8">
        <v>7.1238877499999997</v>
      </c>
      <c r="X59" s="8" t="s">
        <v>1121</v>
      </c>
      <c r="Y59" s="8"/>
    </row>
    <row r="60" spans="1:25" x14ac:dyDescent="0.2">
      <c r="A60" s="8">
        <v>5159</v>
      </c>
      <c r="B60" s="8" t="s">
        <v>1319</v>
      </c>
      <c r="C60" s="8"/>
      <c r="D60" s="8"/>
      <c r="E60" s="8">
        <v>126</v>
      </c>
      <c r="F60" s="8">
        <v>117</v>
      </c>
      <c r="G60" s="8">
        <v>14</v>
      </c>
      <c r="H60" s="8">
        <v>8</v>
      </c>
      <c r="I60" s="8">
        <v>26</v>
      </c>
      <c r="J60" s="8">
        <v>14</v>
      </c>
      <c r="K60" s="8">
        <v>40</v>
      </c>
      <c r="L60" s="8">
        <v>115</v>
      </c>
      <c r="M60" s="8" t="s">
        <v>1129</v>
      </c>
      <c r="N60" s="8" t="s">
        <v>326</v>
      </c>
      <c r="O60" s="8" t="s">
        <v>326</v>
      </c>
      <c r="P60" s="8" t="s">
        <v>679</v>
      </c>
      <c r="Q60" s="8" t="s">
        <v>355</v>
      </c>
      <c r="R60" s="8">
        <v>4</v>
      </c>
      <c r="S60" s="8" t="s">
        <v>681</v>
      </c>
      <c r="T60" s="8" t="s">
        <v>326</v>
      </c>
      <c r="U60" s="9">
        <v>332290</v>
      </c>
      <c r="V60" s="9">
        <v>334884</v>
      </c>
      <c r="W60" s="8">
        <v>7.1019849400000004</v>
      </c>
      <c r="X60" s="8" t="s">
        <v>1121</v>
      </c>
      <c r="Y60" s="8"/>
    </row>
    <row r="61" spans="1:25" x14ac:dyDescent="0.2">
      <c r="A61" s="8">
        <v>5160</v>
      </c>
      <c r="B61" s="8" t="s">
        <v>1322</v>
      </c>
      <c r="C61" s="8"/>
      <c r="D61" s="8"/>
      <c r="E61" s="8">
        <v>118</v>
      </c>
      <c r="F61" s="8">
        <v>96</v>
      </c>
      <c r="G61" s="8">
        <v>18</v>
      </c>
      <c r="H61" s="8">
        <v>9</v>
      </c>
      <c r="I61" s="8">
        <v>23</v>
      </c>
      <c r="J61" s="8">
        <v>12</v>
      </c>
      <c r="K61" s="8">
        <v>44</v>
      </c>
      <c r="L61" s="8">
        <v>120</v>
      </c>
      <c r="M61" s="8" t="s">
        <v>1129</v>
      </c>
      <c r="N61" s="8" t="s">
        <v>326</v>
      </c>
      <c r="O61" s="8" t="s">
        <v>326</v>
      </c>
      <c r="P61" s="8" t="s">
        <v>682</v>
      </c>
      <c r="Q61" s="8" t="s">
        <v>344</v>
      </c>
      <c r="R61" s="8">
        <v>5</v>
      </c>
      <c r="S61" s="8" t="s">
        <v>684</v>
      </c>
      <c r="T61" s="8" t="s">
        <v>326</v>
      </c>
      <c r="U61" s="9">
        <v>332330</v>
      </c>
      <c r="V61" s="9">
        <v>334918</v>
      </c>
      <c r="W61" s="8">
        <v>7.0855578399999999</v>
      </c>
      <c r="X61" s="8" t="s">
        <v>1121</v>
      </c>
      <c r="Y61" s="8"/>
    </row>
    <row r="62" spans="1:25" x14ac:dyDescent="0.2">
      <c r="A62" s="8">
        <v>5161</v>
      </c>
      <c r="B62" s="8" t="s">
        <v>1325</v>
      </c>
      <c r="C62" s="8" t="s">
        <v>1326</v>
      </c>
      <c r="D62" s="8"/>
      <c r="E62" s="8">
        <v>102</v>
      </c>
      <c r="F62" s="8">
        <v>96</v>
      </c>
      <c r="G62" s="8">
        <v>29</v>
      </c>
      <c r="H62" s="8">
        <v>14</v>
      </c>
      <c r="I62" s="8">
        <v>24</v>
      </c>
      <c r="J62" s="8">
        <v>12</v>
      </c>
      <c r="K62" s="8">
        <v>53</v>
      </c>
      <c r="L62" s="8">
        <v>132</v>
      </c>
      <c r="M62" s="8" t="s">
        <v>1129</v>
      </c>
      <c r="N62" s="8" t="s">
        <v>326</v>
      </c>
      <c r="O62" s="8" t="s">
        <v>326</v>
      </c>
      <c r="P62" s="8" t="s">
        <v>638</v>
      </c>
      <c r="Q62" s="8" t="s">
        <v>355</v>
      </c>
      <c r="R62" s="8">
        <v>5</v>
      </c>
      <c r="S62" s="8" t="s">
        <v>427</v>
      </c>
      <c r="T62" s="8" t="s">
        <v>326</v>
      </c>
      <c r="U62" s="9">
        <v>332147</v>
      </c>
      <c r="V62" s="9">
        <v>334742</v>
      </c>
      <c r="W62" s="8">
        <v>7.1047227900000003</v>
      </c>
      <c r="X62" s="8" t="s">
        <v>1121</v>
      </c>
      <c r="Y62" s="8"/>
    </row>
    <row r="63" spans="1:25" x14ac:dyDescent="0.2">
      <c r="A63" s="8">
        <v>5162</v>
      </c>
      <c r="B63" s="8" t="s">
        <v>1328</v>
      </c>
      <c r="C63" s="8"/>
      <c r="D63" s="8"/>
      <c r="E63" s="8">
        <v>110</v>
      </c>
      <c r="F63" s="8">
        <v>90</v>
      </c>
      <c r="G63" s="8">
        <v>18</v>
      </c>
      <c r="H63" s="8">
        <v>9</v>
      </c>
      <c r="I63" s="8">
        <v>24</v>
      </c>
      <c r="J63" s="8">
        <v>12</v>
      </c>
      <c r="K63" s="8">
        <v>35</v>
      </c>
      <c r="L63" s="8">
        <v>108</v>
      </c>
      <c r="M63" s="8" t="s">
        <v>1129</v>
      </c>
      <c r="N63" s="8" t="s">
        <v>326</v>
      </c>
      <c r="O63" s="8" t="s">
        <v>326</v>
      </c>
      <c r="P63" s="8" t="s">
        <v>688</v>
      </c>
      <c r="Q63" s="8" t="s">
        <v>344</v>
      </c>
      <c r="R63" s="8">
        <v>5</v>
      </c>
      <c r="S63" s="8" t="s">
        <v>690</v>
      </c>
      <c r="T63" s="8" t="s">
        <v>326</v>
      </c>
      <c r="U63" s="9">
        <v>332206</v>
      </c>
      <c r="V63" s="9">
        <v>334786</v>
      </c>
      <c r="W63" s="8">
        <v>7.0636550299999996</v>
      </c>
      <c r="X63" s="8" t="s">
        <v>1121</v>
      </c>
      <c r="Y63" s="8"/>
    </row>
    <row r="64" spans="1:25" x14ac:dyDescent="0.2">
      <c r="A64" s="8">
        <v>5163</v>
      </c>
      <c r="B64" s="8" t="s">
        <v>1331</v>
      </c>
      <c r="C64" s="8"/>
      <c r="D64" s="8"/>
      <c r="E64" s="8">
        <v>131</v>
      </c>
      <c r="F64" s="8">
        <v>111</v>
      </c>
      <c r="G64" s="8">
        <v>28</v>
      </c>
      <c r="H64" s="8">
        <v>13</v>
      </c>
      <c r="I64" s="8">
        <v>24</v>
      </c>
      <c r="J64" s="8">
        <v>12</v>
      </c>
      <c r="K64" s="8">
        <v>56</v>
      </c>
      <c r="L64" s="8">
        <v>134</v>
      </c>
      <c r="M64" s="8" t="s">
        <v>1129</v>
      </c>
      <c r="N64" s="8" t="s">
        <v>326</v>
      </c>
      <c r="O64" s="8" t="s">
        <v>326</v>
      </c>
      <c r="P64" s="8" t="s">
        <v>692</v>
      </c>
      <c r="Q64" s="8" t="s">
        <v>344</v>
      </c>
      <c r="R64" s="8">
        <v>5</v>
      </c>
      <c r="S64" s="8" t="s">
        <v>577</v>
      </c>
      <c r="T64" s="8" t="s">
        <v>326</v>
      </c>
      <c r="U64" s="9">
        <v>332222</v>
      </c>
      <c r="V64" s="9">
        <v>334834</v>
      </c>
      <c r="W64" s="8">
        <v>7.1512662599999999</v>
      </c>
      <c r="X64" s="8" t="s">
        <v>1121</v>
      </c>
      <c r="Y64" s="8"/>
    </row>
    <row r="65" spans="1:25" x14ac:dyDescent="0.2">
      <c r="A65" s="8">
        <v>5166</v>
      </c>
      <c r="B65" s="8" t="s">
        <v>1333</v>
      </c>
      <c r="C65" s="8"/>
      <c r="D65" s="8"/>
      <c r="E65" s="8">
        <v>84</v>
      </c>
      <c r="F65" s="8">
        <v>98</v>
      </c>
      <c r="G65" s="8">
        <v>18</v>
      </c>
      <c r="H65" s="8">
        <v>9</v>
      </c>
      <c r="I65" s="8">
        <v>20</v>
      </c>
      <c r="J65" s="8">
        <v>10</v>
      </c>
      <c r="K65" s="8">
        <v>41</v>
      </c>
      <c r="L65" s="8">
        <v>118</v>
      </c>
      <c r="M65" s="8" t="s">
        <v>1129</v>
      </c>
      <c r="N65" s="8" t="s">
        <v>326</v>
      </c>
      <c r="O65" s="8" t="s">
        <v>326</v>
      </c>
      <c r="P65" s="8" t="s">
        <v>698</v>
      </c>
      <c r="Q65" s="8" t="s">
        <v>355</v>
      </c>
      <c r="R65" s="8">
        <v>3</v>
      </c>
      <c r="S65" s="8" t="s">
        <v>700</v>
      </c>
      <c r="T65" s="8" t="s">
        <v>326</v>
      </c>
      <c r="U65" s="9">
        <v>332453</v>
      </c>
      <c r="V65" s="9">
        <v>335052</v>
      </c>
      <c r="W65" s="8">
        <v>7.1156741999999999</v>
      </c>
      <c r="X65" s="8" t="s">
        <v>1121</v>
      </c>
      <c r="Y65" s="8"/>
    </row>
    <row r="66" spans="1:25" x14ac:dyDescent="0.2">
      <c r="A66" s="8">
        <v>5167</v>
      </c>
      <c r="B66" s="8" t="s">
        <v>1336</v>
      </c>
      <c r="C66" s="8" t="s">
        <v>1337</v>
      </c>
      <c r="D66" s="8"/>
      <c r="E66" s="8">
        <v>126</v>
      </c>
      <c r="F66" s="8">
        <v>131</v>
      </c>
      <c r="G66" s="8">
        <v>30</v>
      </c>
      <c r="H66" s="8">
        <v>15</v>
      </c>
      <c r="I66" s="8">
        <v>25</v>
      </c>
      <c r="J66" s="8">
        <v>13</v>
      </c>
      <c r="K66" s="8">
        <v>54</v>
      </c>
      <c r="L66" s="8">
        <v>131</v>
      </c>
      <c r="M66" s="8" t="s">
        <v>1129</v>
      </c>
      <c r="N66" s="8" t="s">
        <v>326</v>
      </c>
      <c r="O66" s="8" t="s">
        <v>326</v>
      </c>
      <c r="P66" s="8" t="s">
        <v>702</v>
      </c>
      <c r="Q66" s="8" t="s">
        <v>344</v>
      </c>
      <c r="R66" s="8">
        <v>3</v>
      </c>
      <c r="S66" s="8" t="s">
        <v>704</v>
      </c>
      <c r="T66" s="8" t="s">
        <v>326</v>
      </c>
      <c r="U66" s="9">
        <v>332366</v>
      </c>
      <c r="V66" s="9">
        <v>335016</v>
      </c>
      <c r="W66" s="8">
        <v>7.2558563999999999</v>
      </c>
      <c r="X66" s="8" t="s">
        <v>1121</v>
      </c>
      <c r="Y66" s="8"/>
    </row>
    <row r="67" spans="1:25" x14ac:dyDescent="0.2">
      <c r="A67" s="8">
        <v>5169</v>
      </c>
      <c r="B67" s="8" t="s">
        <v>1340</v>
      </c>
      <c r="C67" s="8"/>
      <c r="D67" s="8"/>
      <c r="E67" s="8">
        <v>118</v>
      </c>
      <c r="F67" s="8">
        <v>115</v>
      </c>
      <c r="G67" s="8">
        <v>16</v>
      </c>
      <c r="H67" s="8">
        <v>9</v>
      </c>
      <c r="I67" s="8">
        <v>28</v>
      </c>
      <c r="J67" s="8">
        <v>16</v>
      </c>
      <c r="K67" s="8">
        <v>36</v>
      </c>
      <c r="L67" s="8">
        <v>105</v>
      </c>
      <c r="M67" s="8" t="s">
        <v>1129</v>
      </c>
      <c r="N67" s="8" t="s">
        <v>326</v>
      </c>
      <c r="O67" s="8" t="s">
        <v>326</v>
      </c>
      <c r="P67" s="8" t="s">
        <v>679</v>
      </c>
      <c r="Q67" s="8" t="s">
        <v>355</v>
      </c>
      <c r="R67" s="8">
        <v>3</v>
      </c>
      <c r="S67" s="8" t="s">
        <v>706</v>
      </c>
      <c r="T67" s="8" t="s">
        <v>326</v>
      </c>
      <c r="U67" s="9">
        <v>332290</v>
      </c>
      <c r="V67" s="9">
        <v>334932</v>
      </c>
      <c r="W67" s="8">
        <v>7.2339519299999999</v>
      </c>
      <c r="X67" s="8" t="s">
        <v>1121</v>
      </c>
      <c r="Y67" s="8"/>
    </row>
    <row r="68" spans="1:25" x14ac:dyDescent="0.2">
      <c r="A68" s="8">
        <v>5179</v>
      </c>
      <c r="B68" s="8" t="s">
        <v>1342</v>
      </c>
      <c r="C68" s="8"/>
      <c r="D68" s="8"/>
      <c r="E68" s="8">
        <v>114</v>
      </c>
      <c r="F68" s="8">
        <v>111</v>
      </c>
      <c r="G68" s="8">
        <v>14</v>
      </c>
      <c r="H68" s="8">
        <v>8</v>
      </c>
      <c r="I68" s="8">
        <v>28</v>
      </c>
      <c r="J68" s="8">
        <v>16</v>
      </c>
      <c r="K68" s="8">
        <v>49</v>
      </c>
      <c r="L68" s="8">
        <v>126</v>
      </c>
      <c r="M68" s="8" t="s">
        <v>1129</v>
      </c>
      <c r="N68" s="8" t="s">
        <v>326</v>
      </c>
      <c r="O68" s="8" t="s">
        <v>326</v>
      </c>
      <c r="P68" s="8" t="s">
        <v>719</v>
      </c>
      <c r="Q68" s="8" t="s">
        <v>344</v>
      </c>
      <c r="R68" s="8">
        <v>5</v>
      </c>
      <c r="S68" s="8" t="s">
        <v>721</v>
      </c>
      <c r="T68" s="8" t="s">
        <v>326</v>
      </c>
      <c r="U68" s="9">
        <v>332415</v>
      </c>
      <c r="V68" s="9">
        <v>335027</v>
      </c>
      <c r="W68" s="8">
        <v>7.1512662599999999</v>
      </c>
      <c r="X68" s="8" t="s">
        <v>1121</v>
      </c>
      <c r="Y68" s="8"/>
    </row>
    <row r="69" spans="1:25" x14ac:dyDescent="0.2">
      <c r="A69" s="8">
        <v>5185</v>
      </c>
      <c r="B69" s="8" t="s">
        <v>1345</v>
      </c>
      <c r="C69" s="8"/>
      <c r="D69" s="8"/>
      <c r="E69" s="8">
        <v>118</v>
      </c>
      <c r="F69" s="8">
        <v>109</v>
      </c>
      <c r="G69" s="8">
        <v>29</v>
      </c>
      <c r="H69" s="8">
        <v>14</v>
      </c>
      <c r="I69" s="8">
        <v>21</v>
      </c>
      <c r="J69" s="8">
        <v>10</v>
      </c>
      <c r="K69" s="8">
        <v>48</v>
      </c>
      <c r="L69" s="8">
        <v>125</v>
      </c>
      <c r="M69" s="8" t="s">
        <v>1129</v>
      </c>
      <c r="N69" s="8" t="s">
        <v>326</v>
      </c>
      <c r="O69" s="8" t="s">
        <v>326</v>
      </c>
      <c r="P69" s="8" t="s">
        <v>727</v>
      </c>
      <c r="Q69" s="8" t="s">
        <v>355</v>
      </c>
      <c r="R69" s="8">
        <v>4</v>
      </c>
      <c r="S69" s="8" t="s">
        <v>729</v>
      </c>
      <c r="T69" s="8" t="s">
        <v>326</v>
      </c>
      <c r="U69" s="9">
        <v>332476</v>
      </c>
      <c r="V69" s="9">
        <v>335075</v>
      </c>
      <c r="W69" s="8">
        <v>7.1156741999999999</v>
      </c>
      <c r="X69" s="8" t="s">
        <v>1121</v>
      </c>
      <c r="Y69" s="8"/>
    </row>
    <row r="70" spans="1:25" x14ac:dyDescent="0.2">
      <c r="A70" s="8">
        <v>5186</v>
      </c>
      <c r="B70" s="8" t="s">
        <v>1348</v>
      </c>
      <c r="C70" s="8"/>
      <c r="D70" s="8"/>
      <c r="E70" s="8">
        <v>84</v>
      </c>
      <c r="F70" s="8">
        <v>85</v>
      </c>
      <c r="G70" s="8">
        <v>18</v>
      </c>
      <c r="H70" s="8">
        <v>9</v>
      </c>
      <c r="I70" s="8">
        <v>22</v>
      </c>
      <c r="J70" s="8">
        <v>11</v>
      </c>
      <c r="K70" s="8">
        <v>32</v>
      </c>
      <c r="L70" s="8">
        <v>105</v>
      </c>
      <c r="M70" s="8" t="s">
        <v>1129</v>
      </c>
      <c r="N70" s="8" t="s">
        <v>326</v>
      </c>
      <c r="O70" s="8" t="s">
        <v>326</v>
      </c>
      <c r="P70" s="8" t="s">
        <v>730</v>
      </c>
      <c r="Q70" s="8" t="s">
        <v>344</v>
      </c>
      <c r="R70" s="8">
        <v>5</v>
      </c>
      <c r="S70" s="8" t="s">
        <v>732</v>
      </c>
      <c r="T70" s="8" t="s">
        <v>326</v>
      </c>
      <c r="U70" s="9">
        <v>332275</v>
      </c>
      <c r="V70" s="9">
        <v>334849</v>
      </c>
      <c r="W70" s="8">
        <v>7.04722793</v>
      </c>
      <c r="X70" s="8" t="s">
        <v>1121</v>
      </c>
      <c r="Y70" s="8"/>
    </row>
    <row r="71" spans="1:25" x14ac:dyDescent="0.2">
      <c r="A71" s="8">
        <v>5187</v>
      </c>
      <c r="B71" s="8" t="s">
        <v>1351</v>
      </c>
      <c r="C71" s="8"/>
      <c r="D71" s="8"/>
      <c r="E71" s="8">
        <v>102</v>
      </c>
      <c r="F71" s="8">
        <v>86</v>
      </c>
      <c r="G71" s="8">
        <v>15</v>
      </c>
      <c r="H71" s="8">
        <v>8</v>
      </c>
      <c r="I71" s="8">
        <v>18</v>
      </c>
      <c r="J71" s="8">
        <v>9</v>
      </c>
      <c r="K71" s="8">
        <v>37</v>
      </c>
      <c r="L71" s="8">
        <v>112</v>
      </c>
      <c r="M71" s="8" t="s">
        <v>1129</v>
      </c>
      <c r="N71" s="8" t="s">
        <v>326</v>
      </c>
      <c r="O71" s="8" t="s">
        <v>326</v>
      </c>
      <c r="P71" s="8" t="s">
        <v>734</v>
      </c>
      <c r="Q71" s="8" t="s">
        <v>355</v>
      </c>
      <c r="R71" s="8">
        <v>5</v>
      </c>
      <c r="S71" s="8" t="s">
        <v>736</v>
      </c>
      <c r="T71" s="8" t="s">
        <v>326</v>
      </c>
      <c r="U71" s="9">
        <v>332272</v>
      </c>
      <c r="V71" s="9">
        <v>334831</v>
      </c>
      <c r="W71" s="8">
        <v>7.0061601600000003</v>
      </c>
      <c r="X71" s="8" t="s">
        <v>1121</v>
      </c>
      <c r="Y71" s="8"/>
    </row>
    <row r="72" spans="1:25" x14ac:dyDescent="0.2">
      <c r="A72" s="8">
        <v>5192</v>
      </c>
      <c r="B72" s="8" t="s">
        <v>1354</v>
      </c>
      <c r="C72" s="8"/>
      <c r="D72" s="8"/>
      <c r="E72" s="8">
        <v>84</v>
      </c>
      <c r="F72" s="8">
        <v>104</v>
      </c>
      <c r="G72" s="8">
        <v>29</v>
      </c>
      <c r="H72" s="8">
        <v>14</v>
      </c>
      <c r="I72" s="8">
        <v>23</v>
      </c>
      <c r="J72" s="8">
        <v>12</v>
      </c>
      <c r="K72" s="8">
        <v>47</v>
      </c>
      <c r="L72" s="8">
        <v>127</v>
      </c>
      <c r="M72" s="8" t="s">
        <v>1129</v>
      </c>
      <c r="N72" s="8" t="s">
        <v>326</v>
      </c>
      <c r="O72" s="8" t="s">
        <v>326</v>
      </c>
      <c r="P72" s="8" t="s">
        <v>343</v>
      </c>
      <c r="Q72" s="8" t="s">
        <v>344</v>
      </c>
      <c r="R72" s="8">
        <v>4</v>
      </c>
      <c r="S72" s="8" t="s">
        <v>744</v>
      </c>
      <c r="T72" s="8" t="s">
        <v>326</v>
      </c>
      <c r="U72" s="9">
        <v>332228</v>
      </c>
      <c r="V72" s="9">
        <v>334798</v>
      </c>
      <c r="W72" s="8">
        <v>7.0362765200000004</v>
      </c>
      <c r="X72" s="8" t="s">
        <v>1121</v>
      </c>
      <c r="Y72" s="8"/>
    </row>
    <row r="73" spans="1:25" x14ac:dyDescent="0.2">
      <c r="A73" s="8">
        <v>5194</v>
      </c>
      <c r="B73" s="8" t="s">
        <v>1357</v>
      </c>
      <c r="C73" s="8"/>
      <c r="D73" s="8"/>
      <c r="E73" s="8">
        <v>126</v>
      </c>
      <c r="F73" s="8">
        <v>112</v>
      </c>
      <c r="G73" s="8">
        <v>17</v>
      </c>
      <c r="H73" s="8">
        <v>9</v>
      </c>
      <c r="I73" s="8">
        <v>27</v>
      </c>
      <c r="J73" s="8">
        <v>15</v>
      </c>
      <c r="K73" s="8">
        <v>49</v>
      </c>
      <c r="L73" s="8">
        <v>126</v>
      </c>
      <c r="M73" s="8" t="s">
        <v>1129</v>
      </c>
      <c r="N73" s="8" t="s">
        <v>326</v>
      </c>
      <c r="O73" s="8" t="s">
        <v>326</v>
      </c>
      <c r="P73" s="8" t="s">
        <v>708</v>
      </c>
      <c r="Q73" s="8" t="s">
        <v>344</v>
      </c>
      <c r="R73" s="8">
        <v>5</v>
      </c>
      <c r="S73" s="8" t="s">
        <v>748</v>
      </c>
      <c r="T73" s="8" t="s">
        <v>326</v>
      </c>
      <c r="U73" s="9">
        <v>332467</v>
      </c>
      <c r="V73" s="9">
        <v>335089</v>
      </c>
      <c r="W73" s="8">
        <v>7.1786447600000001</v>
      </c>
      <c r="X73" s="8" t="s">
        <v>1121</v>
      </c>
      <c r="Y73" s="8"/>
    </row>
    <row r="74" spans="1:25" x14ac:dyDescent="0.2">
      <c r="A74" s="8">
        <v>5199</v>
      </c>
      <c r="B74" s="8" t="s">
        <v>1360</v>
      </c>
      <c r="C74" s="8"/>
      <c r="D74" s="8"/>
      <c r="E74" s="8">
        <v>116</v>
      </c>
      <c r="F74" s="8">
        <v>105</v>
      </c>
      <c r="G74" s="8">
        <v>27</v>
      </c>
      <c r="H74" s="8">
        <v>13</v>
      </c>
      <c r="I74" s="8">
        <v>24</v>
      </c>
      <c r="J74" s="8">
        <v>12</v>
      </c>
      <c r="K74" s="8">
        <v>44</v>
      </c>
      <c r="L74" s="8">
        <v>119</v>
      </c>
      <c r="M74" s="8" t="s">
        <v>1129</v>
      </c>
      <c r="N74" s="8" t="s">
        <v>326</v>
      </c>
      <c r="O74" s="8" t="s">
        <v>326</v>
      </c>
      <c r="P74" s="8" t="s">
        <v>752</v>
      </c>
      <c r="Q74" s="8" t="s">
        <v>344</v>
      </c>
      <c r="R74" s="8">
        <v>4</v>
      </c>
      <c r="S74" s="8" t="s">
        <v>754</v>
      </c>
      <c r="T74" s="8" t="s">
        <v>326</v>
      </c>
      <c r="U74" s="9">
        <v>332529</v>
      </c>
      <c r="V74" s="9">
        <v>335141</v>
      </c>
      <c r="W74" s="8">
        <v>7.1512662599999999</v>
      </c>
      <c r="X74" s="8" t="s">
        <v>1121</v>
      </c>
      <c r="Y74" s="8"/>
    </row>
    <row r="75" spans="1:25" x14ac:dyDescent="0.2">
      <c r="A75" s="8">
        <v>5211</v>
      </c>
      <c r="B75" s="8" t="s">
        <v>1367</v>
      </c>
      <c r="C75" s="8"/>
      <c r="D75" s="8"/>
      <c r="E75" s="8">
        <v>105</v>
      </c>
      <c r="F75" s="8">
        <v>104</v>
      </c>
      <c r="G75" s="8">
        <v>30</v>
      </c>
      <c r="H75" s="8">
        <v>14</v>
      </c>
      <c r="I75" s="8">
        <v>25</v>
      </c>
      <c r="J75" s="8">
        <v>13</v>
      </c>
      <c r="K75" s="8">
        <v>30</v>
      </c>
      <c r="L75" s="8">
        <v>102</v>
      </c>
      <c r="M75" s="8" t="s">
        <v>1129</v>
      </c>
      <c r="N75" s="8" t="s">
        <v>326</v>
      </c>
      <c r="O75" s="8">
        <v>2</v>
      </c>
      <c r="P75" s="8" t="s">
        <v>765</v>
      </c>
      <c r="Q75" s="8" t="s">
        <v>344</v>
      </c>
      <c r="R75" s="8">
        <v>5</v>
      </c>
      <c r="S75" s="8" t="s">
        <v>766</v>
      </c>
      <c r="T75" s="8" t="s">
        <v>406</v>
      </c>
      <c r="U75" s="9">
        <v>331754</v>
      </c>
      <c r="V75" s="9">
        <v>334335</v>
      </c>
      <c r="W75" s="8">
        <v>7.0663928800000004</v>
      </c>
      <c r="X75" s="8" t="s">
        <v>1121</v>
      </c>
      <c r="Y75" s="8"/>
    </row>
    <row r="76" spans="1:25" x14ac:dyDescent="0.2">
      <c r="A76" s="8">
        <v>5215</v>
      </c>
      <c r="B76" s="8" t="s">
        <v>1370</v>
      </c>
      <c r="C76" s="8"/>
      <c r="D76" s="8"/>
      <c r="E76" s="8">
        <v>114</v>
      </c>
      <c r="F76" s="8">
        <v>96</v>
      </c>
      <c r="G76" s="8">
        <v>30</v>
      </c>
      <c r="H76" s="8">
        <v>15</v>
      </c>
      <c r="I76" s="8">
        <v>22</v>
      </c>
      <c r="J76" s="8">
        <v>11</v>
      </c>
      <c r="K76" s="8">
        <v>52</v>
      </c>
      <c r="L76" s="8">
        <v>131</v>
      </c>
      <c r="M76" s="8" t="s">
        <v>1129</v>
      </c>
      <c r="N76" s="8" t="s">
        <v>326</v>
      </c>
      <c r="O76" s="8" t="s">
        <v>326</v>
      </c>
      <c r="P76" s="8" t="s">
        <v>587</v>
      </c>
      <c r="Q76" s="8" t="s">
        <v>344</v>
      </c>
      <c r="R76" s="8">
        <v>5</v>
      </c>
      <c r="S76" s="8" t="s">
        <v>772</v>
      </c>
      <c r="T76" s="8" t="s">
        <v>326</v>
      </c>
      <c r="U76" s="9">
        <v>332243</v>
      </c>
      <c r="V76" s="9">
        <v>334837</v>
      </c>
      <c r="W76" s="8">
        <v>7.1019849400000004</v>
      </c>
      <c r="X76" s="8" t="s">
        <v>1121</v>
      </c>
      <c r="Y76" s="8"/>
    </row>
    <row r="77" spans="1:25" x14ac:dyDescent="0.2">
      <c r="A77" s="8">
        <v>5216</v>
      </c>
      <c r="B77" s="8" t="s">
        <v>1372</v>
      </c>
      <c r="C77" s="8"/>
      <c r="D77" s="8"/>
      <c r="E77" s="8">
        <v>103</v>
      </c>
      <c r="F77" s="8">
        <v>87</v>
      </c>
      <c r="G77" s="8">
        <v>7</v>
      </c>
      <c r="H77" s="8">
        <v>5</v>
      </c>
      <c r="I77" s="8">
        <v>19</v>
      </c>
      <c r="J77" s="8">
        <v>9</v>
      </c>
      <c r="K77" s="8">
        <v>35</v>
      </c>
      <c r="L77" s="8">
        <v>104</v>
      </c>
      <c r="M77" s="8" t="s">
        <v>1129</v>
      </c>
      <c r="N77" s="8" t="s">
        <v>326</v>
      </c>
      <c r="O77" s="8">
        <v>2</v>
      </c>
      <c r="P77" s="8" t="s">
        <v>542</v>
      </c>
      <c r="Q77" s="8" t="s">
        <v>355</v>
      </c>
      <c r="R77" s="8">
        <v>5</v>
      </c>
      <c r="S77" s="8" t="s">
        <v>774</v>
      </c>
      <c r="T77" s="8" t="s">
        <v>397</v>
      </c>
      <c r="U77" s="9">
        <v>331891</v>
      </c>
      <c r="V77" s="9">
        <v>334596</v>
      </c>
      <c r="W77" s="8">
        <v>7.4041970800000003</v>
      </c>
      <c r="X77" s="8" t="s">
        <v>1121</v>
      </c>
      <c r="Y77" s="8"/>
    </row>
    <row r="78" spans="1:25" x14ac:dyDescent="0.2">
      <c r="A78" s="8">
        <v>5222</v>
      </c>
      <c r="B78" s="8" t="s">
        <v>1374</v>
      </c>
      <c r="C78" s="8"/>
      <c r="D78" s="8"/>
      <c r="E78" s="8">
        <v>82</v>
      </c>
      <c r="F78" s="8">
        <v>120</v>
      </c>
      <c r="G78" s="8">
        <v>21</v>
      </c>
      <c r="H78" s="8">
        <v>9</v>
      </c>
      <c r="I78" s="8">
        <v>24</v>
      </c>
      <c r="J78" s="8">
        <v>12</v>
      </c>
      <c r="K78" s="8">
        <v>41</v>
      </c>
      <c r="L78" s="8">
        <v>110</v>
      </c>
      <c r="M78" s="8" t="s">
        <v>1129</v>
      </c>
      <c r="N78" s="8" t="s">
        <v>326</v>
      </c>
      <c r="O78" s="8" t="s">
        <v>326</v>
      </c>
      <c r="P78" s="8" t="s">
        <v>781</v>
      </c>
      <c r="Q78" s="8" t="s">
        <v>344</v>
      </c>
      <c r="R78" s="8">
        <v>5</v>
      </c>
      <c r="S78" s="8" t="s">
        <v>783</v>
      </c>
      <c r="T78" s="8" t="s">
        <v>326</v>
      </c>
      <c r="U78" s="9">
        <v>332440</v>
      </c>
      <c r="V78" s="9">
        <v>335224</v>
      </c>
      <c r="W78" s="8">
        <v>7.6221765899999996</v>
      </c>
      <c r="X78" s="8" t="s">
        <v>1121</v>
      </c>
      <c r="Y78" s="8"/>
    </row>
    <row r="79" spans="1:25" x14ac:dyDescent="0.2">
      <c r="A79" s="8">
        <v>5224</v>
      </c>
      <c r="B79" s="8" t="s">
        <v>1377</v>
      </c>
      <c r="C79" s="8"/>
      <c r="D79" s="8"/>
      <c r="E79" s="8">
        <v>117</v>
      </c>
      <c r="F79" s="8">
        <v>109</v>
      </c>
      <c r="G79" s="8">
        <v>26</v>
      </c>
      <c r="H79" s="8">
        <v>11</v>
      </c>
      <c r="I79" s="8">
        <v>28</v>
      </c>
      <c r="J79" s="8">
        <v>16</v>
      </c>
      <c r="K79" s="8">
        <v>49</v>
      </c>
      <c r="L79" s="8">
        <v>119</v>
      </c>
      <c r="M79" s="8" t="s">
        <v>1129</v>
      </c>
      <c r="N79" s="8" t="s">
        <v>326</v>
      </c>
      <c r="O79" s="8" t="s">
        <v>326</v>
      </c>
      <c r="P79" s="8" t="s">
        <v>786</v>
      </c>
      <c r="Q79" s="8" t="s">
        <v>344</v>
      </c>
      <c r="R79" s="8">
        <v>5</v>
      </c>
      <c r="S79" s="8" t="s">
        <v>788</v>
      </c>
      <c r="T79" s="8" t="s">
        <v>326</v>
      </c>
      <c r="U79" s="9">
        <v>332541</v>
      </c>
      <c r="V79" s="9">
        <v>335300</v>
      </c>
      <c r="W79" s="8">
        <v>7.5543048400000004</v>
      </c>
      <c r="X79" s="8" t="s">
        <v>1121</v>
      </c>
      <c r="Y79" s="8"/>
    </row>
    <row r="80" spans="1:25" x14ac:dyDescent="0.2">
      <c r="A80" s="8">
        <v>5226</v>
      </c>
      <c r="B80" s="8" t="s">
        <v>1380</v>
      </c>
      <c r="C80" s="8"/>
      <c r="D80" s="8"/>
      <c r="E80" s="8">
        <v>91</v>
      </c>
      <c r="F80" s="8">
        <v>86</v>
      </c>
      <c r="G80" s="8">
        <v>17</v>
      </c>
      <c r="H80" s="8">
        <v>8</v>
      </c>
      <c r="I80" s="8">
        <v>17</v>
      </c>
      <c r="J80" s="8">
        <v>8</v>
      </c>
      <c r="K80" s="8">
        <v>37</v>
      </c>
      <c r="L80" s="8">
        <v>106</v>
      </c>
      <c r="M80" s="8" t="s">
        <v>1129</v>
      </c>
      <c r="N80" s="8" t="s">
        <v>326</v>
      </c>
      <c r="O80" s="8">
        <v>2</v>
      </c>
      <c r="P80" s="8" t="s">
        <v>789</v>
      </c>
      <c r="Q80" s="8" t="s">
        <v>355</v>
      </c>
      <c r="R80" s="8">
        <v>4</v>
      </c>
      <c r="S80" s="8" t="s">
        <v>396</v>
      </c>
      <c r="T80" s="8" t="s">
        <v>406</v>
      </c>
      <c r="U80" s="9">
        <v>331844</v>
      </c>
      <c r="V80" s="9">
        <v>334583</v>
      </c>
      <c r="W80" s="8">
        <v>7.4972627699999999</v>
      </c>
      <c r="X80" s="8" t="s">
        <v>1121</v>
      </c>
      <c r="Y80" s="8"/>
    </row>
    <row r="81" spans="1:25" x14ac:dyDescent="0.2">
      <c r="A81" s="8">
        <v>5231</v>
      </c>
      <c r="B81" s="8" t="s">
        <v>1382</v>
      </c>
      <c r="C81" s="8"/>
      <c r="D81" s="8"/>
      <c r="E81" s="8">
        <v>102</v>
      </c>
      <c r="F81" s="8">
        <v>90</v>
      </c>
      <c r="G81" s="8">
        <v>16</v>
      </c>
      <c r="H81" s="8">
        <v>9</v>
      </c>
      <c r="I81" s="8">
        <v>27</v>
      </c>
      <c r="J81" s="8">
        <v>15</v>
      </c>
      <c r="K81" s="8">
        <v>35</v>
      </c>
      <c r="L81" s="8">
        <v>109</v>
      </c>
      <c r="M81" s="8" t="s">
        <v>1129</v>
      </c>
      <c r="N81" s="8" t="s">
        <v>326</v>
      </c>
      <c r="O81" s="8">
        <v>2</v>
      </c>
      <c r="P81" s="8" t="s">
        <v>797</v>
      </c>
      <c r="Q81" s="8" t="s">
        <v>355</v>
      </c>
      <c r="R81" s="8">
        <v>5</v>
      </c>
      <c r="S81" s="8" t="s">
        <v>798</v>
      </c>
      <c r="T81" s="8" t="s">
        <v>397</v>
      </c>
      <c r="U81" s="9">
        <v>331929</v>
      </c>
      <c r="V81" s="9">
        <v>334507</v>
      </c>
      <c r="W81" s="8">
        <v>7.0581793299999998</v>
      </c>
      <c r="X81" s="8" t="s">
        <v>1121</v>
      </c>
      <c r="Y81" s="8"/>
    </row>
    <row r="82" spans="1:25" x14ac:dyDescent="0.2">
      <c r="A82" s="8">
        <v>5233</v>
      </c>
      <c r="B82" s="8" t="s">
        <v>1385</v>
      </c>
      <c r="C82" s="8"/>
      <c r="D82" s="8"/>
      <c r="E82" s="8">
        <v>130</v>
      </c>
      <c r="F82" s="8">
        <v>98</v>
      </c>
      <c r="G82" s="8">
        <v>25</v>
      </c>
      <c r="H82" s="8">
        <v>11</v>
      </c>
      <c r="I82" s="8">
        <v>27</v>
      </c>
      <c r="J82" s="8">
        <v>15</v>
      </c>
      <c r="K82" s="8">
        <v>40</v>
      </c>
      <c r="L82" s="8">
        <v>109</v>
      </c>
      <c r="M82" s="8" t="s">
        <v>1129</v>
      </c>
      <c r="N82" s="8" t="s">
        <v>326</v>
      </c>
      <c r="O82" s="8">
        <v>2</v>
      </c>
      <c r="P82" s="8" t="s">
        <v>800</v>
      </c>
      <c r="Q82" s="8" t="s">
        <v>344</v>
      </c>
      <c r="R82" s="8">
        <v>4</v>
      </c>
      <c r="S82" s="8" t="s">
        <v>769</v>
      </c>
      <c r="T82" s="8" t="s">
        <v>406</v>
      </c>
      <c r="U82" s="9">
        <v>331780</v>
      </c>
      <c r="V82" s="9">
        <v>334552</v>
      </c>
      <c r="W82" s="8">
        <v>7.5893223799999996</v>
      </c>
      <c r="X82" s="8" t="s">
        <v>1121</v>
      </c>
      <c r="Y82" s="8"/>
    </row>
    <row r="83" spans="1:25" x14ac:dyDescent="0.2">
      <c r="A83" s="8">
        <v>5244</v>
      </c>
      <c r="B83" s="8" t="s">
        <v>1391</v>
      </c>
      <c r="C83" s="8"/>
      <c r="D83" s="8"/>
      <c r="E83" s="8">
        <v>100</v>
      </c>
      <c r="F83" s="8">
        <v>100</v>
      </c>
      <c r="G83" s="8">
        <v>16</v>
      </c>
      <c r="H83" s="8">
        <v>8</v>
      </c>
      <c r="I83" s="8">
        <v>23</v>
      </c>
      <c r="J83" s="8">
        <v>12</v>
      </c>
      <c r="K83" s="8">
        <v>39</v>
      </c>
      <c r="L83" s="8">
        <v>105</v>
      </c>
      <c r="M83" s="8" t="s">
        <v>1129</v>
      </c>
      <c r="N83" s="8" t="s">
        <v>326</v>
      </c>
      <c r="O83" s="8" t="s">
        <v>326</v>
      </c>
      <c r="P83" s="8" t="s">
        <v>806</v>
      </c>
      <c r="Q83" s="8" t="s">
        <v>344</v>
      </c>
      <c r="R83" s="8">
        <v>5</v>
      </c>
      <c r="S83" s="8" t="s">
        <v>759</v>
      </c>
      <c r="T83" s="8" t="s">
        <v>326</v>
      </c>
      <c r="U83" s="9">
        <v>332414</v>
      </c>
      <c r="V83" s="9">
        <v>335245</v>
      </c>
      <c r="W83" s="8">
        <v>7.7508555799999996</v>
      </c>
      <c r="X83" s="8" t="s">
        <v>1121</v>
      </c>
      <c r="Y83" s="8"/>
    </row>
    <row r="84" spans="1:25" x14ac:dyDescent="0.2">
      <c r="A84" s="8">
        <v>5252</v>
      </c>
      <c r="B84" s="8" t="s">
        <v>1397</v>
      </c>
      <c r="C84" s="8"/>
      <c r="D84" s="8"/>
      <c r="E84" s="8">
        <v>96</v>
      </c>
      <c r="F84" s="8">
        <v>98</v>
      </c>
      <c r="G84" s="8">
        <v>17</v>
      </c>
      <c r="H84" s="8">
        <v>9</v>
      </c>
      <c r="I84" s="8">
        <v>15</v>
      </c>
      <c r="J84" s="8">
        <v>7</v>
      </c>
      <c r="K84" s="8">
        <v>44</v>
      </c>
      <c r="L84" s="8">
        <v>120</v>
      </c>
      <c r="M84" s="8" t="s">
        <v>1129</v>
      </c>
      <c r="N84" s="8" t="s">
        <v>326</v>
      </c>
      <c r="O84" s="8">
        <v>2</v>
      </c>
      <c r="P84" s="8" t="s">
        <v>813</v>
      </c>
      <c r="Q84" s="8" t="s">
        <v>344</v>
      </c>
      <c r="R84" s="8">
        <v>4</v>
      </c>
      <c r="S84" s="8" t="s">
        <v>814</v>
      </c>
      <c r="T84" s="8" t="s">
        <v>406</v>
      </c>
      <c r="U84" s="9">
        <v>331982</v>
      </c>
      <c r="V84" s="9">
        <v>334595</v>
      </c>
      <c r="W84" s="8">
        <v>7.1523722599999999</v>
      </c>
      <c r="X84" s="8" t="s">
        <v>1121</v>
      </c>
      <c r="Y84" s="8"/>
    </row>
    <row r="85" spans="1:25" x14ac:dyDescent="0.2">
      <c r="A85" s="8">
        <v>5256</v>
      </c>
      <c r="B85" s="8" t="s">
        <v>1400</v>
      </c>
      <c r="C85" s="8"/>
      <c r="D85" s="8"/>
      <c r="E85" s="8">
        <v>102</v>
      </c>
      <c r="F85" s="8">
        <v>104</v>
      </c>
      <c r="G85" s="8">
        <v>28</v>
      </c>
      <c r="H85" s="8">
        <v>12</v>
      </c>
      <c r="I85" s="8">
        <v>27</v>
      </c>
      <c r="J85" s="8">
        <v>15</v>
      </c>
      <c r="K85" s="8">
        <v>53</v>
      </c>
      <c r="L85" s="8">
        <v>120</v>
      </c>
      <c r="M85" s="8" t="s">
        <v>1129</v>
      </c>
      <c r="N85" s="8" t="s">
        <v>326</v>
      </c>
      <c r="O85" s="8" t="s">
        <v>326</v>
      </c>
      <c r="P85" s="8" t="s">
        <v>817</v>
      </c>
      <c r="Q85" s="8" t="s">
        <v>355</v>
      </c>
      <c r="R85" s="8">
        <v>4</v>
      </c>
      <c r="S85" s="8" t="s">
        <v>818</v>
      </c>
      <c r="T85" s="8" t="s">
        <v>326</v>
      </c>
      <c r="U85" s="9">
        <v>332251</v>
      </c>
      <c r="V85" s="9">
        <v>335131</v>
      </c>
      <c r="W85" s="8">
        <v>7.8856099799999999</v>
      </c>
      <c r="X85" s="8" t="s">
        <v>1121</v>
      </c>
      <c r="Y85" s="8"/>
    </row>
    <row r="86" spans="1:25" x14ac:dyDescent="0.2">
      <c r="A86" s="8">
        <v>5258</v>
      </c>
      <c r="B86" s="8" t="s">
        <v>1403</v>
      </c>
      <c r="C86" s="8" t="s">
        <v>1404</v>
      </c>
      <c r="D86" s="8"/>
      <c r="E86" s="8">
        <v>87</v>
      </c>
      <c r="F86" s="8">
        <v>82</v>
      </c>
      <c r="G86" s="8">
        <v>14</v>
      </c>
      <c r="H86" s="8">
        <v>8</v>
      </c>
      <c r="I86" s="8">
        <v>13</v>
      </c>
      <c r="J86" s="8">
        <v>6</v>
      </c>
      <c r="K86" s="8">
        <v>33</v>
      </c>
      <c r="L86" s="8">
        <v>105</v>
      </c>
      <c r="M86" s="8" t="s">
        <v>1129</v>
      </c>
      <c r="N86" s="8" t="s">
        <v>326</v>
      </c>
      <c r="O86" s="8">
        <v>2</v>
      </c>
      <c r="P86" s="8" t="s">
        <v>525</v>
      </c>
      <c r="Q86" s="8" t="s">
        <v>355</v>
      </c>
      <c r="R86" s="8">
        <v>4</v>
      </c>
      <c r="S86" s="8" t="s">
        <v>819</v>
      </c>
      <c r="T86" s="8" t="s">
        <v>397</v>
      </c>
      <c r="U86" s="9">
        <v>332072</v>
      </c>
      <c r="V86" s="9">
        <v>334696</v>
      </c>
      <c r="W86" s="8">
        <v>7.1841204699999999</v>
      </c>
      <c r="X86" s="8" t="s">
        <v>1121</v>
      </c>
      <c r="Y86" s="8"/>
    </row>
    <row r="87" spans="1:25" x14ac:dyDescent="0.2">
      <c r="A87" s="8">
        <v>5260</v>
      </c>
      <c r="B87" s="8" t="s">
        <v>1406</v>
      </c>
      <c r="C87" s="8"/>
      <c r="D87" s="8"/>
      <c r="E87" s="8">
        <v>115</v>
      </c>
      <c r="F87" s="8">
        <v>105</v>
      </c>
      <c r="G87" s="8">
        <v>23</v>
      </c>
      <c r="H87" s="8">
        <v>10</v>
      </c>
      <c r="I87" s="8">
        <v>24</v>
      </c>
      <c r="J87" s="8">
        <v>14</v>
      </c>
      <c r="K87" s="8">
        <v>47</v>
      </c>
      <c r="L87" s="8">
        <v>118</v>
      </c>
      <c r="M87" s="8" t="s">
        <v>1129</v>
      </c>
      <c r="N87" s="8" t="s">
        <v>326</v>
      </c>
      <c r="O87" s="8">
        <v>2</v>
      </c>
      <c r="P87" s="8" t="s">
        <v>824</v>
      </c>
      <c r="Q87" s="8" t="s">
        <v>355</v>
      </c>
      <c r="R87" s="8">
        <v>3</v>
      </c>
      <c r="S87" s="8" t="s">
        <v>825</v>
      </c>
      <c r="T87" s="8" t="s">
        <v>406</v>
      </c>
      <c r="U87" s="9">
        <v>332077</v>
      </c>
      <c r="V87" s="9">
        <v>334658</v>
      </c>
      <c r="W87" s="8">
        <v>7.0663928800000004</v>
      </c>
      <c r="X87" s="8" t="s">
        <v>1121</v>
      </c>
      <c r="Y87" s="8"/>
    </row>
    <row r="88" spans="1:25" x14ac:dyDescent="0.2">
      <c r="A88" s="8">
        <v>5270</v>
      </c>
      <c r="B88" s="8" t="s">
        <v>1412</v>
      </c>
      <c r="C88" s="8"/>
      <c r="D88" s="8"/>
      <c r="E88" s="8">
        <v>114</v>
      </c>
      <c r="F88" s="8">
        <v>98</v>
      </c>
      <c r="G88" s="8">
        <v>18</v>
      </c>
      <c r="H88" s="8">
        <v>9</v>
      </c>
      <c r="I88" s="8">
        <v>22</v>
      </c>
      <c r="J88" s="8">
        <v>11</v>
      </c>
      <c r="K88" s="8">
        <v>42</v>
      </c>
      <c r="L88" s="8">
        <v>116</v>
      </c>
      <c r="M88" s="8" t="s">
        <v>1129</v>
      </c>
      <c r="N88" s="8" t="s">
        <v>326</v>
      </c>
      <c r="O88" s="8" t="s">
        <v>326</v>
      </c>
      <c r="P88" s="8" t="s">
        <v>832</v>
      </c>
      <c r="Q88" s="8" t="s">
        <v>344</v>
      </c>
      <c r="R88" s="8">
        <v>5</v>
      </c>
      <c r="S88" s="8" t="s">
        <v>834</v>
      </c>
      <c r="T88" s="8" t="s">
        <v>326</v>
      </c>
      <c r="U88" s="9">
        <v>332368</v>
      </c>
      <c r="V88" s="9">
        <v>335009</v>
      </c>
      <c r="W88" s="8">
        <v>7.2312138700000004</v>
      </c>
      <c r="X88" s="8" t="s">
        <v>1121</v>
      </c>
      <c r="Y88" s="8"/>
    </row>
    <row r="89" spans="1:25" x14ac:dyDescent="0.2">
      <c r="A89" s="8">
        <v>5274</v>
      </c>
      <c r="B89" s="8" t="s">
        <v>1418</v>
      </c>
      <c r="C89" s="8"/>
      <c r="D89" s="8"/>
      <c r="E89" s="8">
        <v>84</v>
      </c>
      <c r="F89" s="8">
        <v>127</v>
      </c>
      <c r="G89" s="8">
        <v>28</v>
      </c>
      <c r="H89" s="8">
        <v>13</v>
      </c>
      <c r="I89" s="8">
        <v>27</v>
      </c>
      <c r="J89" s="8">
        <v>15</v>
      </c>
      <c r="K89" s="8">
        <v>55</v>
      </c>
      <c r="L89" s="8">
        <v>130</v>
      </c>
      <c r="M89" s="8" t="s">
        <v>1129</v>
      </c>
      <c r="N89" s="8" t="s">
        <v>326</v>
      </c>
      <c r="O89" s="8" t="s">
        <v>326</v>
      </c>
      <c r="P89" s="8" t="s">
        <v>838</v>
      </c>
      <c r="Q89" s="8" t="s">
        <v>344</v>
      </c>
      <c r="R89" s="8">
        <v>5</v>
      </c>
      <c r="S89" s="8" t="s">
        <v>828</v>
      </c>
      <c r="T89" s="8" t="s">
        <v>397</v>
      </c>
      <c r="U89" s="9">
        <v>332418</v>
      </c>
      <c r="V89" s="9">
        <v>335046</v>
      </c>
      <c r="W89" s="8">
        <v>7.1950718699999996</v>
      </c>
      <c r="X89" s="8" t="s">
        <v>1121</v>
      </c>
      <c r="Y89" s="8"/>
    </row>
    <row r="90" spans="1:25" x14ac:dyDescent="0.2">
      <c r="A90" s="8">
        <v>5286</v>
      </c>
      <c r="B90" s="8" t="s">
        <v>1420</v>
      </c>
      <c r="C90" s="8"/>
      <c r="D90" s="8"/>
      <c r="E90" s="8">
        <v>113</v>
      </c>
      <c r="F90" s="8">
        <v>139</v>
      </c>
      <c r="G90" s="8">
        <v>30</v>
      </c>
      <c r="H90" s="8">
        <v>14</v>
      </c>
      <c r="I90" s="8">
        <v>34</v>
      </c>
      <c r="J90" s="8">
        <v>19</v>
      </c>
      <c r="K90" s="8">
        <v>52</v>
      </c>
      <c r="L90" s="8">
        <v>121</v>
      </c>
      <c r="M90" s="8" t="s">
        <v>1129</v>
      </c>
      <c r="N90" s="8" t="s">
        <v>326</v>
      </c>
      <c r="O90" s="8" t="s">
        <v>326</v>
      </c>
      <c r="P90" s="8" t="s">
        <v>845</v>
      </c>
      <c r="Q90" s="8" t="s">
        <v>344</v>
      </c>
      <c r="R90" s="8">
        <v>4</v>
      </c>
      <c r="S90" s="8" t="s">
        <v>846</v>
      </c>
      <c r="T90" s="8" t="s">
        <v>326</v>
      </c>
      <c r="U90" s="9">
        <v>332372</v>
      </c>
      <c r="V90" s="9">
        <v>335112</v>
      </c>
      <c r="W90" s="8">
        <v>7.50228172</v>
      </c>
      <c r="X90" s="8" t="s">
        <v>1121</v>
      </c>
      <c r="Y90" s="8"/>
    </row>
    <row r="91" spans="1:25" x14ac:dyDescent="0.2">
      <c r="A91" s="8">
        <v>5290</v>
      </c>
      <c r="B91" s="8" t="s">
        <v>1423</v>
      </c>
      <c r="C91" s="8"/>
      <c r="D91" s="8"/>
      <c r="E91" s="8">
        <v>81</v>
      </c>
      <c r="F91" s="8">
        <v>98</v>
      </c>
      <c r="G91" s="8">
        <v>25</v>
      </c>
      <c r="H91" s="8">
        <v>12</v>
      </c>
      <c r="I91" s="8">
        <v>23</v>
      </c>
      <c r="J91" s="8">
        <v>12</v>
      </c>
      <c r="K91" s="8">
        <v>57</v>
      </c>
      <c r="L91" s="8">
        <v>137</v>
      </c>
      <c r="M91" s="8" t="s">
        <v>1129</v>
      </c>
      <c r="N91" s="8" t="s">
        <v>326</v>
      </c>
      <c r="O91" s="8">
        <v>2</v>
      </c>
      <c r="P91" s="8" t="s">
        <v>851</v>
      </c>
      <c r="Q91" s="8" t="s">
        <v>344</v>
      </c>
      <c r="R91" s="8">
        <v>5</v>
      </c>
      <c r="S91" s="8" t="s">
        <v>439</v>
      </c>
      <c r="T91" s="8" t="s">
        <v>397</v>
      </c>
      <c r="U91" s="9">
        <v>332049</v>
      </c>
      <c r="V91" s="9">
        <v>334633</v>
      </c>
      <c r="W91" s="8">
        <v>7.0746064300000002</v>
      </c>
      <c r="X91" s="8" t="s">
        <v>1121</v>
      </c>
      <c r="Y91" s="8"/>
    </row>
    <row r="92" spans="1:25" x14ac:dyDescent="0.2">
      <c r="A92" s="8">
        <v>5295</v>
      </c>
      <c r="B92" s="8" t="s">
        <v>1425</v>
      </c>
      <c r="C92" s="8"/>
      <c r="D92" s="8"/>
      <c r="E92" s="8">
        <v>91</v>
      </c>
      <c r="F92" s="8">
        <v>101</v>
      </c>
      <c r="G92" s="8">
        <v>27</v>
      </c>
      <c r="H92" s="8">
        <v>12</v>
      </c>
      <c r="I92" s="8">
        <v>26</v>
      </c>
      <c r="J92" s="8">
        <v>14</v>
      </c>
      <c r="K92" s="8">
        <v>42</v>
      </c>
      <c r="L92" s="8">
        <v>121</v>
      </c>
      <c r="M92" s="8" t="s">
        <v>1129</v>
      </c>
      <c r="N92" s="8" t="s">
        <v>326</v>
      </c>
      <c r="O92" s="8">
        <v>2</v>
      </c>
      <c r="P92" s="8" t="s">
        <v>853</v>
      </c>
      <c r="Q92" s="8" t="s">
        <v>355</v>
      </c>
      <c r="R92" s="8">
        <v>5</v>
      </c>
      <c r="S92" s="8" t="s">
        <v>427</v>
      </c>
      <c r="T92" s="8" t="s">
        <v>406</v>
      </c>
      <c r="U92" s="9">
        <v>332178</v>
      </c>
      <c r="V92" s="9">
        <v>334742</v>
      </c>
      <c r="W92" s="8">
        <v>7.0198494199999999</v>
      </c>
      <c r="X92" s="8" t="s">
        <v>1121</v>
      </c>
      <c r="Y92" s="8"/>
    </row>
    <row r="93" spans="1:25" x14ac:dyDescent="0.2">
      <c r="A93" s="8">
        <v>5300</v>
      </c>
      <c r="B93" s="8" t="s">
        <v>1427</v>
      </c>
      <c r="C93" s="8"/>
      <c r="D93" s="8"/>
      <c r="E93" s="8">
        <v>82</v>
      </c>
      <c r="F93" s="8">
        <v>118</v>
      </c>
      <c r="G93" s="8">
        <v>30</v>
      </c>
      <c r="H93" s="8">
        <v>14</v>
      </c>
      <c r="I93" s="8">
        <v>20</v>
      </c>
      <c r="J93" s="8">
        <v>10</v>
      </c>
      <c r="K93" s="8">
        <v>45</v>
      </c>
      <c r="L93" s="8">
        <v>114</v>
      </c>
      <c r="M93" s="8" t="s">
        <v>1129</v>
      </c>
      <c r="N93" s="8" t="s">
        <v>326</v>
      </c>
      <c r="O93" s="8" t="s">
        <v>326</v>
      </c>
      <c r="P93" s="8" t="s">
        <v>854</v>
      </c>
      <c r="Q93" s="8" t="s">
        <v>344</v>
      </c>
      <c r="R93" s="8">
        <v>5</v>
      </c>
      <c r="S93" s="8" t="s">
        <v>856</v>
      </c>
      <c r="T93" s="8" t="s">
        <v>326</v>
      </c>
      <c r="U93" s="9">
        <v>332457</v>
      </c>
      <c r="V93" s="9">
        <v>335248</v>
      </c>
      <c r="W93" s="8">
        <v>7.6413415499999999</v>
      </c>
      <c r="X93" s="8" t="s">
        <v>1121</v>
      </c>
      <c r="Y93" s="8"/>
    </row>
    <row r="94" spans="1:25" x14ac:dyDescent="0.2">
      <c r="A94" s="8">
        <v>5302</v>
      </c>
      <c r="B94" s="8" t="s">
        <v>1430</v>
      </c>
      <c r="C94" s="8"/>
      <c r="D94" s="8"/>
      <c r="E94" s="8">
        <v>116</v>
      </c>
      <c r="F94" s="8">
        <v>101</v>
      </c>
      <c r="G94" s="8">
        <v>28</v>
      </c>
      <c r="H94" s="8">
        <v>11</v>
      </c>
      <c r="I94" s="8">
        <v>24</v>
      </c>
      <c r="J94" s="8">
        <v>12</v>
      </c>
      <c r="K94" s="8">
        <v>45</v>
      </c>
      <c r="L94" s="8">
        <v>112</v>
      </c>
      <c r="M94" s="8" t="s">
        <v>1129</v>
      </c>
      <c r="N94" s="8" t="s">
        <v>326</v>
      </c>
      <c r="O94" s="8">
        <v>2</v>
      </c>
      <c r="P94" s="8" t="s">
        <v>859</v>
      </c>
      <c r="Q94" s="8" t="s">
        <v>344</v>
      </c>
      <c r="R94" s="8">
        <v>4</v>
      </c>
      <c r="S94" s="8" t="s">
        <v>860</v>
      </c>
      <c r="T94" s="8" t="s">
        <v>406</v>
      </c>
      <c r="U94" s="9">
        <v>331835</v>
      </c>
      <c r="V94" s="9">
        <v>334684</v>
      </c>
      <c r="W94" s="8">
        <v>7.7983576599999997</v>
      </c>
      <c r="X94" s="8" t="s">
        <v>1121</v>
      </c>
      <c r="Y94" s="8"/>
    </row>
    <row r="95" spans="1:25" x14ac:dyDescent="0.2">
      <c r="A95" s="8">
        <v>5310</v>
      </c>
      <c r="B95" s="8" t="s">
        <v>1434</v>
      </c>
      <c r="C95" s="8"/>
      <c r="D95" s="8"/>
      <c r="E95" s="8">
        <v>100</v>
      </c>
      <c r="F95" s="8">
        <v>100</v>
      </c>
      <c r="G95" s="8">
        <v>17</v>
      </c>
      <c r="H95" s="8">
        <v>7</v>
      </c>
      <c r="I95" s="8">
        <v>23</v>
      </c>
      <c r="J95" s="8">
        <v>10</v>
      </c>
      <c r="K95" s="8">
        <v>41</v>
      </c>
      <c r="L95" s="8">
        <v>103</v>
      </c>
      <c r="M95" s="8" t="s">
        <v>1129</v>
      </c>
      <c r="N95" s="8" t="s">
        <v>326</v>
      </c>
      <c r="O95" s="8">
        <v>2</v>
      </c>
      <c r="P95" s="8" t="s">
        <v>869</v>
      </c>
      <c r="Q95" s="8" t="s">
        <v>344</v>
      </c>
      <c r="R95" s="8">
        <v>5</v>
      </c>
      <c r="S95" s="8" t="s">
        <v>848</v>
      </c>
      <c r="T95" s="8" t="s">
        <v>654</v>
      </c>
      <c r="U95" s="9">
        <v>331672</v>
      </c>
      <c r="V95" s="9">
        <v>334614</v>
      </c>
      <c r="W95" s="8">
        <v>8.0529197099999994</v>
      </c>
      <c r="X95" s="8" t="s">
        <v>1121</v>
      </c>
      <c r="Y95" s="8"/>
    </row>
    <row r="96" spans="1:25" x14ac:dyDescent="0.2">
      <c r="A96" s="8">
        <v>5311</v>
      </c>
      <c r="B96" s="8" t="s">
        <v>1437</v>
      </c>
      <c r="C96" s="8"/>
      <c r="D96" s="8"/>
      <c r="E96" s="8">
        <v>88</v>
      </c>
      <c r="F96" s="8">
        <v>100</v>
      </c>
      <c r="G96" s="8">
        <v>17</v>
      </c>
      <c r="H96" s="8">
        <v>8</v>
      </c>
      <c r="I96" s="8">
        <v>21</v>
      </c>
      <c r="J96" s="8">
        <v>10</v>
      </c>
      <c r="K96" s="8">
        <v>41</v>
      </c>
      <c r="L96" s="8">
        <v>110</v>
      </c>
      <c r="M96" s="8" t="s">
        <v>1129</v>
      </c>
      <c r="N96" s="8" t="s">
        <v>326</v>
      </c>
      <c r="O96" s="8" t="s">
        <v>326</v>
      </c>
      <c r="P96" s="8" t="s">
        <v>870</v>
      </c>
      <c r="Q96" s="8" t="s">
        <v>344</v>
      </c>
      <c r="R96" s="8">
        <v>4</v>
      </c>
      <c r="S96" s="8" t="s">
        <v>871</v>
      </c>
      <c r="T96" s="8" t="s">
        <v>326</v>
      </c>
      <c r="U96" s="9">
        <v>332404</v>
      </c>
      <c r="V96" s="9">
        <v>335187</v>
      </c>
      <c r="W96" s="8">
        <v>7.6194387399999997</v>
      </c>
      <c r="X96" s="8" t="s">
        <v>1121</v>
      </c>
      <c r="Y96" s="8"/>
    </row>
    <row r="97" spans="1:25" x14ac:dyDescent="0.2">
      <c r="A97" s="8">
        <v>5312</v>
      </c>
      <c r="B97" s="8" t="s">
        <v>1440</v>
      </c>
      <c r="C97" s="8"/>
      <c r="D97" s="8"/>
      <c r="E97" s="8">
        <v>74</v>
      </c>
      <c r="F97" s="8">
        <v>89</v>
      </c>
      <c r="G97" s="8">
        <v>15</v>
      </c>
      <c r="H97" s="8">
        <v>6</v>
      </c>
      <c r="I97" s="8">
        <v>25</v>
      </c>
      <c r="J97" s="8">
        <v>13</v>
      </c>
      <c r="K97" s="8">
        <v>40</v>
      </c>
      <c r="L97" s="8">
        <v>104</v>
      </c>
      <c r="M97" s="8" t="s">
        <v>1129</v>
      </c>
      <c r="N97" s="8" t="s">
        <v>326</v>
      </c>
      <c r="O97" s="8">
        <v>2</v>
      </c>
      <c r="P97" s="8" t="s">
        <v>872</v>
      </c>
      <c r="Q97" s="8" t="s">
        <v>344</v>
      </c>
      <c r="R97" s="8">
        <v>5</v>
      </c>
      <c r="S97" s="8" t="s">
        <v>873</v>
      </c>
      <c r="T97" s="8" t="s">
        <v>397</v>
      </c>
      <c r="U97" s="9">
        <v>331876</v>
      </c>
      <c r="V97" s="9">
        <v>334763</v>
      </c>
      <c r="W97" s="8">
        <v>7.9023722599999999</v>
      </c>
      <c r="X97" s="8" t="s">
        <v>1121</v>
      </c>
      <c r="Y97" s="8"/>
    </row>
    <row r="98" spans="1:25" x14ac:dyDescent="0.2">
      <c r="A98" s="8">
        <v>5317</v>
      </c>
      <c r="B98" s="8" t="s">
        <v>1443</v>
      </c>
      <c r="C98" s="8"/>
      <c r="D98" s="8"/>
      <c r="E98" s="8">
        <v>99</v>
      </c>
      <c r="F98" s="8">
        <v>101</v>
      </c>
      <c r="G98" s="8">
        <v>29</v>
      </c>
      <c r="H98" s="8">
        <v>14</v>
      </c>
      <c r="I98" s="8">
        <v>23</v>
      </c>
      <c r="J98" s="8">
        <v>12</v>
      </c>
      <c r="K98" s="8">
        <v>54</v>
      </c>
      <c r="L98" s="8">
        <v>133</v>
      </c>
      <c r="M98" s="8" t="s">
        <v>1129</v>
      </c>
      <c r="N98" s="8" t="s">
        <v>326</v>
      </c>
      <c r="O98" s="8">
        <v>2</v>
      </c>
      <c r="P98" s="8" t="s">
        <v>878</v>
      </c>
      <c r="Q98" s="8" t="s">
        <v>355</v>
      </c>
      <c r="R98" s="8">
        <v>4</v>
      </c>
      <c r="S98" s="8" t="s">
        <v>879</v>
      </c>
      <c r="T98" s="8" t="s">
        <v>397</v>
      </c>
      <c r="U98" s="9">
        <v>331921</v>
      </c>
      <c r="V98" s="9">
        <v>334515</v>
      </c>
      <c r="W98" s="8">
        <v>7.1019849400000004</v>
      </c>
      <c r="X98" s="8" t="s">
        <v>1121</v>
      </c>
      <c r="Y98" s="8"/>
    </row>
    <row r="99" spans="1:25" x14ac:dyDescent="0.2">
      <c r="A99" s="8">
        <v>5330</v>
      </c>
      <c r="B99" s="8" t="s">
        <v>1446</v>
      </c>
      <c r="C99" s="8"/>
      <c r="D99" s="8"/>
      <c r="E99" s="8">
        <v>80</v>
      </c>
      <c r="F99" s="8">
        <v>107</v>
      </c>
      <c r="G99" s="8">
        <v>32</v>
      </c>
      <c r="H99" s="8">
        <v>14</v>
      </c>
      <c r="I99" s="8">
        <v>25</v>
      </c>
      <c r="J99" s="8">
        <v>11</v>
      </c>
      <c r="K99" s="8">
        <v>54</v>
      </c>
      <c r="L99" s="8">
        <v>119</v>
      </c>
      <c r="M99" s="8" t="s">
        <v>1129</v>
      </c>
      <c r="N99" s="8" t="s">
        <v>326</v>
      </c>
      <c r="O99" s="8" t="s">
        <v>326</v>
      </c>
      <c r="P99" s="8" t="s">
        <v>885</v>
      </c>
      <c r="Q99" s="8" t="s">
        <v>355</v>
      </c>
      <c r="R99" s="8">
        <v>5</v>
      </c>
      <c r="S99" s="8" t="s">
        <v>887</v>
      </c>
      <c r="T99" s="8" t="s">
        <v>326</v>
      </c>
      <c r="U99" s="9">
        <v>332402</v>
      </c>
      <c r="V99" s="9">
        <v>335333</v>
      </c>
      <c r="W99" s="8">
        <v>8.02525099</v>
      </c>
      <c r="X99" s="8" t="s">
        <v>1121</v>
      </c>
      <c r="Y99" s="8"/>
    </row>
    <row r="100" spans="1:25" x14ac:dyDescent="0.2">
      <c r="A100" s="8">
        <v>5332</v>
      </c>
      <c r="B100" s="8" t="s">
        <v>1449</v>
      </c>
      <c r="C100" s="8"/>
      <c r="D100" s="8"/>
      <c r="E100" s="8">
        <v>112</v>
      </c>
      <c r="F100" s="8">
        <v>93</v>
      </c>
      <c r="G100" s="8">
        <v>18</v>
      </c>
      <c r="H100" s="8">
        <v>7</v>
      </c>
      <c r="I100" s="8">
        <v>22</v>
      </c>
      <c r="J100" s="8">
        <v>9</v>
      </c>
      <c r="K100" s="8">
        <v>44</v>
      </c>
      <c r="L100" s="8">
        <v>108</v>
      </c>
      <c r="M100" s="8" t="s">
        <v>1129</v>
      </c>
      <c r="N100" s="8" t="s">
        <v>326</v>
      </c>
      <c r="O100" s="8" t="s">
        <v>326</v>
      </c>
      <c r="P100" s="8" t="s">
        <v>861</v>
      </c>
      <c r="Q100" s="8" t="s">
        <v>344</v>
      </c>
      <c r="R100" s="8">
        <v>4</v>
      </c>
      <c r="S100" s="8" t="s">
        <v>889</v>
      </c>
      <c r="T100" s="8" t="s">
        <v>326</v>
      </c>
      <c r="U100" s="9">
        <v>332276</v>
      </c>
      <c r="V100" s="9">
        <v>335199</v>
      </c>
      <c r="W100" s="8">
        <v>8.0033465199999991</v>
      </c>
      <c r="X100" s="8" t="s">
        <v>1121</v>
      </c>
      <c r="Y100" s="8"/>
    </row>
    <row r="101" spans="1:25" x14ac:dyDescent="0.2">
      <c r="A101" s="8">
        <v>5334</v>
      </c>
      <c r="B101" s="8" t="s">
        <v>1452</v>
      </c>
      <c r="C101" s="8"/>
      <c r="D101" s="8"/>
      <c r="E101" s="8">
        <v>134</v>
      </c>
      <c r="F101" s="8">
        <v>105</v>
      </c>
      <c r="G101" s="8">
        <v>27</v>
      </c>
      <c r="H101" s="8">
        <v>11</v>
      </c>
      <c r="I101" s="8">
        <v>21</v>
      </c>
      <c r="J101" s="8">
        <v>10</v>
      </c>
      <c r="K101" s="8">
        <v>54</v>
      </c>
      <c r="L101" s="8">
        <v>123</v>
      </c>
      <c r="M101" s="8" t="s">
        <v>1129</v>
      </c>
      <c r="N101" s="8" t="s">
        <v>326</v>
      </c>
      <c r="O101" s="8">
        <v>2</v>
      </c>
      <c r="P101" s="8" t="s">
        <v>890</v>
      </c>
      <c r="Q101" s="8" t="s">
        <v>355</v>
      </c>
      <c r="R101" s="8">
        <v>5</v>
      </c>
      <c r="S101" s="8" t="s">
        <v>891</v>
      </c>
      <c r="T101" s="8" t="s">
        <v>406</v>
      </c>
      <c r="U101" s="9">
        <v>332183</v>
      </c>
      <c r="V101" s="9">
        <v>334767</v>
      </c>
      <c r="W101" s="8">
        <v>7.0746064300000002</v>
      </c>
      <c r="X101" s="8" t="s">
        <v>1121</v>
      </c>
      <c r="Y101" s="8"/>
    </row>
    <row r="102" spans="1:25" x14ac:dyDescent="0.2">
      <c r="A102" s="8">
        <v>5338</v>
      </c>
      <c r="B102" s="8" t="s">
        <v>1455</v>
      </c>
      <c r="C102" s="8"/>
      <c r="D102" s="8"/>
      <c r="E102" s="8">
        <v>116</v>
      </c>
      <c r="F102" s="8">
        <v>96</v>
      </c>
      <c r="G102" s="8">
        <v>29</v>
      </c>
      <c r="H102" s="8">
        <v>12</v>
      </c>
      <c r="I102" s="8">
        <v>25</v>
      </c>
      <c r="J102" s="8">
        <v>11</v>
      </c>
      <c r="K102" s="8">
        <v>52</v>
      </c>
      <c r="L102" s="8">
        <v>118</v>
      </c>
      <c r="M102" s="8" t="s">
        <v>1129</v>
      </c>
      <c r="N102" s="8" t="s">
        <v>326</v>
      </c>
      <c r="O102" s="8" t="s">
        <v>326</v>
      </c>
      <c r="P102" s="8" t="s">
        <v>896</v>
      </c>
      <c r="Q102" s="8" t="s">
        <v>344</v>
      </c>
      <c r="R102" s="8">
        <v>5</v>
      </c>
      <c r="S102" s="8" t="s">
        <v>898</v>
      </c>
      <c r="T102" s="8" t="s">
        <v>326</v>
      </c>
      <c r="U102" s="9">
        <v>332367</v>
      </c>
      <c r="V102" s="9">
        <v>335299</v>
      </c>
      <c r="W102" s="8">
        <v>8.0284775499999999</v>
      </c>
      <c r="X102" s="8" t="s">
        <v>1121</v>
      </c>
      <c r="Y102" s="8"/>
    </row>
    <row r="103" spans="1:25" x14ac:dyDescent="0.2">
      <c r="A103" s="8">
        <v>5342</v>
      </c>
      <c r="B103" s="8" t="s">
        <v>1458</v>
      </c>
      <c r="C103" s="8"/>
      <c r="D103" s="8"/>
      <c r="E103" s="8">
        <v>102</v>
      </c>
      <c r="F103" s="8">
        <v>113</v>
      </c>
      <c r="G103" s="8">
        <v>25</v>
      </c>
      <c r="H103" s="8">
        <v>11</v>
      </c>
      <c r="I103" s="8">
        <v>28</v>
      </c>
      <c r="J103" s="8">
        <v>16</v>
      </c>
      <c r="K103" s="8">
        <v>58</v>
      </c>
      <c r="L103" s="8">
        <v>128</v>
      </c>
      <c r="M103" s="8" t="s">
        <v>1129</v>
      </c>
      <c r="N103" s="8" t="s">
        <v>326</v>
      </c>
      <c r="O103" s="8" t="s">
        <v>326</v>
      </c>
      <c r="P103" s="8" t="s">
        <v>900</v>
      </c>
      <c r="Q103" s="8" t="s">
        <v>344</v>
      </c>
      <c r="R103" s="8">
        <v>5</v>
      </c>
      <c r="S103" s="8" t="s">
        <v>902</v>
      </c>
      <c r="T103" s="8" t="s">
        <v>326</v>
      </c>
      <c r="U103" s="9">
        <v>332531</v>
      </c>
      <c r="V103" s="9">
        <v>335350</v>
      </c>
      <c r="W103" s="8">
        <v>7.7185883799999999</v>
      </c>
      <c r="X103" s="8" t="s">
        <v>1121</v>
      </c>
      <c r="Y103" s="8"/>
    </row>
    <row r="104" spans="1:25" x14ac:dyDescent="0.2">
      <c r="A104" s="8">
        <v>5344</v>
      </c>
      <c r="B104" s="8" t="s">
        <v>1461</v>
      </c>
      <c r="C104" s="8"/>
      <c r="D104" s="8"/>
      <c r="E104" s="8">
        <v>126</v>
      </c>
      <c r="F104" s="8">
        <v>98</v>
      </c>
      <c r="G104" s="8">
        <v>27</v>
      </c>
      <c r="H104" s="8">
        <v>12</v>
      </c>
      <c r="I104" s="8">
        <v>20</v>
      </c>
      <c r="J104" s="8">
        <v>10</v>
      </c>
      <c r="K104" s="8">
        <v>48</v>
      </c>
      <c r="L104" s="8">
        <v>117</v>
      </c>
      <c r="M104" s="8" t="s">
        <v>1129</v>
      </c>
      <c r="N104" s="8" t="s">
        <v>326</v>
      </c>
      <c r="O104" s="8" t="s">
        <v>326</v>
      </c>
      <c r="P104" s="8" t="s">
        <v>903</v>
      </c>
      <c r="Q104" s="8" t="s">
        <v>344</v>
      </c>
      <c r="R104" s="8">
        <v>5</v>
      </c>
      <c r="S104" s="8" t="s">
        <v>905</v>
      </c>
      <c r="T104" s="8" t="s">
        <v>326</v>
      </c>
      <c r="U104" s="9">
        <v>332398</v>
      </c>
      <c r="V104" s="9">
        <v>335216</v>
      </c>
      <c r="W104" s="8">
        <v>7.7152635199999997</v>
      </c>
      <c r="X104" s="8" t="s">
        <v>1121</v>
      </c>
      <c r="Y104" s="8"/>
    </row>
    <row r="105" spans="1:25" x14ac:dyDescent="0.2">
      <c r="A105" s="8">
        <v>5355</v>
      </c>
      <c r="B105" s="8" t="s">
        <v>1464</v>
      </c>
      <c r="C105" s="8"/>
      <c r="D105" s="8"/>
      <c r="E105" s="8">
        <v>105</v>
      </c>
      <c r="F105" s="8">
        <v>93</v>
      </c>
      <c r="G105" s="8">
        <v>15</v>
      </c>
      <c r="H105" s="8">
        <v>7</v>
      </c>
      <c r="I105" s="8">
        <v>15</v>
      </c>
      <c r="J105" s="8">
        <v>7</v>
      </c>
      <c r="K105" s="8">
        <v>25</v>
      </c>
      <c r="L105" s="8">
        <v>87</v>
      </c>
      <c r="M105" s="8" t="s">
        <v>1129</v>
      </c>
      <c r="N105" s="8" t="s">
        <v>326</v>
      </c>
      <c r="O105" s="8">
        <v>2</v>
      </c>
      <c r="P105" s="8" t="s">
        <v>913</v>
      </c>
      <c r="Q105" s="8" t="s">
        <v>344</v>
      </c>
      <c r="R105" s="8">
        <v>5</v>
      </c>
      <c r="S105" s="8" t="s">
        <v>914</v>
      </c>
      <c r="T105" s="8" t="s">
        <v>397</v>
      </c>
      <c r="U105" s="9">
        <v>332026</v>
      </c>
      <c r="V105" s="9">
        <v>334775</v>
      </c>
      <c r="W105" s="8">
        <v>7.5263518100000004</v>
      </c>
      <c r="X105" s="8" t="s">
        <v>1121</v>
      </c>
      <c r="Y105" s="8"/>
    </row>
    <row r="106" spans="1:25" x14ac:dyDescent="0.2">
      <c r="A106" s="8">
        <v>5357</v>
      </c>
      <c r="B106" s="8" t="s">
        <v>1467</v>
      </c>
      <c r="C106" s="8"/>
      <c r="D106" s="8"/>
      <c r="E106" s="8">
        <v>92</v>
      </c>
      <c r="F106" s="8">
        <v>84</v>
      </c>
      <c r="G106" s="8">
        <v>22</v>
      </c>
      <c r="H106" s="8">
        <v>9</v>
      </c>
      <c r="I106" s="8">
        <v>16</v>
      </c>
      <c r="J106" s="8">
        <v>6</v>
      </c>
      <c r="K106" s="8">
        <v>34</v>
      </c>
      <c r="L106" s="8">
        <v>92</v>
      </c>
      <c r="M106" s="8" t="s">
        <v>1129</v>
      </c>
      <c r="N106" s="8" t="s">
        <v>326</v>
      </c>
      <c r="O106" s="8">
        <v>2</v>
      </c>
      <c r="P106" s="8" t="s">
        <v>407</v>
      </c>
      <c r="Q106" s="8" t="s">
        <v>344</v>
      </c>
      <c r="R106" s="8">
        <v>4</v>
      </c>
      <c r="S106" s="8" t="s">
        <v>915</v>
      </c>
      <c r="T106" s="8" t="s">
        <v>397</v>
      </c>
      <c r="U106" s="9">
        <v>331897</v>
      </c>
      <c r="V106" s="9">
        <v>334876</v>
      </c>
      <c r="W106" s="8">
        <v>8.1541970799999994</v>
      </c>
      <c r="X106" s="8" t="s">
        <v>1121</v>
      </c>
      <c r="Y106" s="8"/>
    </row>
    <row r="107" spans="1:25" x14ac:dyDescent="0.2">
      <c r="A107" s="8">
        <v>5362</v>
      </c>
      <c r="B107" s="8" t="s">
        <v>1469</v>
      </c>
      <c r="C107" s="8"/>
      <c r="D107" s="8"/>
      <c r="E107" s="8">
        <v>102</v>
      </c>
      <c r="F107" s="8">
        <v>84</v>
      </c>
      <c r="G107" s="8">
        <v>16</v>
      </c>
      <c r="H107" s="8">
        <v>9</v>
      </c>
      <c r="I107" s="8">
        <v>20</v>
      </c>
      <c r="J107" s="8">
        <v>10</v>
      </c>
      <c r="K107" s="8">
        <v>28</v>
      </c>
      <c r="L107" s="8">
        <v>101</v>
      </c>
      <c r="M107" s="8" t="s">
        <v>1129</v>
      </c>
      <c r="N107" s="8" t="s">
        <v>326</v>
      </c>
      <c r="O107" s="8">
        <v>2</v>
      </c>
      <c r="P107" s="8" t="s">
        <v>919</v>
      </c>
      <c r="Q107" s="8" t="s">
        <v>344</v>
      </c>
      <c r="R107" s="8">
        <v>3</v>
      </c>
      <c r="S107" s="8" t="s">
        <v>920</v>
      </c>
      <c r="T107" s="8" t="s">
        <v>406</v>
      </c>
      <c r="U107" s="9">
        <v>331964</v>
      </c>
      <c r="V107" s="9">
        <v>334529</v>
      </c>
      <c r="W107" s="8">
        <v>7.0225872699999998</v>
      </c>
      <c r="X107" s="8" t="s">
        <v>1121</v>
      </c>
      <c r="Y107" s="8"/>
    </row>
    <row r="108" spans="1:25" x14ac:dyDescent="0.2">
      <c r="A108" s="8">
        <v>5365</v>
      </c>
      <c r="B108" s="8" t="s">
        <v>1472</v>
      </c>
      <c r="C108" s="8"/>
      <c r="D108" s="8"/>
      <c r="E108" s="8">
        <v>122</v>
      </c>
      <c r="F108" s="8">
        <v>100</v>
      </c>
      <c r="G108" s="8">
        <v>27</v>
      </c>
      <c r="H108" s="8">
        <v>12</v>
      </c>
      <c r="I108" s="8">
        <v>20</v>
      </c>
      <c r="J108" s="8">
        <v>10</v>
      </c>
      <c r="K108" s="8">
        <v>54</v>
      </c>
      <c r="L108" s="8">
        <v>126</v>
      </c>
      <c r="M108" s="8" t="s">
        <v>1129</v>
      </c>
      <c r="N108" s="8" t="s">
        <v>326</v>
      </c>
      <c r="O108" s="8">
        <v>2</v>
      </c>
      <c r="P108" s="8" t="s">
        <v>923</v>
      </c>
      <c r="Q108" s="8" t="s">
        <v>355</v>
      </c>
      <c r="R108" s="8">
        <v>5</v>
      </c>
      <c r="S108" s="8" t="s">
        <v>612</v>
      </c>
      <c r="T108" s="8" t="s">
        <v>397</v>
      </c>
      <c r="U108" s="9">
        <v>331942</v>
      </c>
      <c r="V108" s="9">
        <v>334718</v>
      </c>
      <c r="W108" s="8">
        <v>7.5985401499999998</v>
      </c>
      <c r="X108" s="8" t="s">
        <v>1121</v>
      </c>
      <c r="Y108" s="8"/>
    </row>
    <row r="109" spans="1:25" x14ac:dyDescent="0.2">
      <c r="A109" s="8">
        <v>5367</v>
      </c>
      <c r="B109" s="8" t="s">
        <v>1474</v>
      </c>
      <c r="C109" s="8" t="s">
        <v>1475</v>
      </c>
      <c r="D109" s="8"/>
      <c r="E109" s="8">
        <v>80</v>
      </c>
      <c r="F109" s="8">
        <v>105</v>
      </c>
      <c r="G109" s="8">
        <v>21</v>
      </c>
      <c r="H109" s="8">
        <v>10</v>
      </c>
      <c r="I109" s="8">
        <v>21</v>
      </c>
      <c r="J109" s="8">
        <v>9</v>
      </c>
      <c r="K109" s="8">
        <v>39</v>
      </c>
      <c r="L109" s="8">
        <v>100</v>
      </c>
      <c r="M109" s="8" t="s">
        <v>1129</v>
      </c>
      <c r="N109" s="8" t="s">
        <v>326</v>
      </c>
      <c r="O109" s="8">
        <v>2</v>
      </c>
      <c r="P109" s="8" t="s">
        <v>925</v>
      </c>
      <c r="Q109" s="8" t="s">
        <v>344</v>
      </c>
      <c r="R109" s="8">
        <v>5</v>
      </c>
      <c r="S109" s="8" t="s">
        <v>926</v>
      </c>
      <c r="T109" s="8" t="s">
        <v>397</v>
      </c>
      <c r="U109" s="9">
        <v>331920</v>
      </c>
      <c r="V109" s="9">
        <v>334870</v>
      </c>
      <c r="W109" s="8">
        <v>8.0748175199999999</v>
      </c>
      <c r="X109" s="8" t="s">
        <v>1121</v>
      </c>
      <c r="Y109" s="8"/>
    </row>
    <row r="110" spans="1:25" x14ac:dyDescent="0.2">
      <c r="A110" s="8">
        <v>5369</v>
      </c>
      <c r="B110" s="8" t="s">
        <v>1478</v>
      </c>
      <c r="C110" s="8"/>
      <c r="D110" s="8"/>
      <c r="E110" s="8">
        <v>107</v>
      </c>
      <c r="F110" s="8">
        <v>93</v>
      </c>
      <c r="G110" s="8">
        <v>13</v>
      </c>
      <c r="H110" s="8">
        <v>8</v>
      </c>
      <c r="I110" s="8">
        <v>19</v>
      </c>
      <c r="J110" s="8">
        <v>9</v>
      </c>
      <c r="K110" s="8">
        <v>35</v>
      </c>
      <c r="L110" s="8">
        <v>109</v>
      </c>
      <c r="M110" s="8" t="s">
        <v>1129</v>
      </c>
      <c r="N110" s="8" t="s">
        <v>326</v>
      </c>
      <c r="O110" s="8">
        <v>2</v>
      </c>
      <c r="P110" s="8" t="s">
        <v>928</v>
      </c>
      <c r="Q110" s="8" t="s">
        <v>355</v>
      </c>
      <c r="R110" s="8">
        <v>3</v>
      </c>
      <c r="S110" s="8" t="s">
        <v>376</v>
      </c>
      <c r="T110" s="8" t="s">
        <v>406</v>
      </c>
      <c r="U110" s="9">
        <v>332123</v>
      </c>
      <c r="V110" s="9">
        <v>334712</v>
      </c>
      <c r="W110" s="8">
        <v>7.0882956899999998</v>
      </c>
      <c r="X110" s="8" t="s">
        <v>1121</v>
      </c>
      <c r="Y110" s="8"/>
    </row>
    <row r="111" spans="1:25" x14ac:dyDescent="0.2">
      <c r="A111" s="8">
        <v>5370</v>
      </c>
      <c r="B111" s="8" t="s">
        <v>1480</v>
      </c>
      <c r="C111" s="8"/>
      <c r="D111" s="8"/>
      <c r="E111" s="8">
        <v>87</v>
      </c>
      <c r="F111" s="8">
        <v>104</v>
      </c>
      <c r="G111" s="8">
        <v>16</v>
      </c>
      <c r="H111" s="8">
        <v>9</v>
      </c>
      <c r="I111" s="8">
        <v>24</v>
      </c>
      <c r="J111" s="8">
        <v>12</v>
      </c>
      <c r="K111" s="8">
        <v>36</v>
      </c>
      <c r="L111" s="8">
        <v>108</v>
      </c>
      <c r="M111" s="8" t="s">
        <v>1129</v>
      </c>
      <c r="N111" s="8" t="s">
        <v>326</v>
      </c>
      <c r="O111" s="8">
        <v>2</v>
      </c>
      <c r="P111" s="8" t="s">
        <v>929</v>
      </c>
      <c r="Q111" s="8" t="s">
        <v>355</v>
      </c>
      <c r="R111" s="8">
        <v>5</v>
      </c>
      <c r="S111" s="8" t="s">
        <v>930</v>
      </c>
      <c r="T111" s="8" t="s">
        <v>406</v>
      </c>
      <c r="U111" s="9">
        <v>332088</v>
      </c>
      <c r="V111" s="9">
        <v>334682</v>
      </c>
      <c r="W111" s="8">
        <v>7.1019849400000004</v>
      </c>
      <c r="X111" s="8" t="s">
        <v>1121</v>
      </c>
      <c r="Y111" s="8"/>
    </row>
    <row r="112" spans="1:25" x14ac:dyDescent="0.2">
      <c r="A112" s="8">
        <v>5374</v>
      </c>
      <c r="B112" s="8" t="s">
        <v>1486</v>
      </c>
      <c r="C112" s="8"/>
      <c r="D112" s="8"/>
      <c r="E112" s="8">
        <v>110</v>
      </c>
      <c r="F112" s="8">
        <v>81</v>
      </c>
      <c r="G112" s="8">
        <v>15</v>
      </c>
      <c r="H112" s="8">
        <v>6</v>
      </c>
      <c r="I112" s="8">
        <v>20</v>
      </c>
      <c r="J112" s="8">
        <v>8</v>
      </c>
      <c r="K112" s="8">
        <v>35</v>
      </c>
      <c r="L112" s="8">
        <v>93</v>
      </c>
      <c r="M112" s="8" t="s">
        <v>1129</v>
      </c>
      <c r="N112" s="8" t="s">
        <v>326</v>
      </c>
      <c r="O112" s="8">
        <v>2</v>
      </c>
      <c r="P112" s="8" t="s">
        <v>937</v>
      </c>
      <c r="Q112" s="8" t="s">
        <v>355</v>
      </c>
      <c r="R112" s="8">
        <v>4</v>
      </c>
      <c r="S112" s="8" t="s">
        <v>494</v>
      </c>
      <c r="T112" s="8" t="s">
        <v>397</v>
      </c>
      <c r="U112" s="9">
        <v>331828</v>
      </c>
      <c r="V112" s="9">
        <v>334809</v>
      </c>
      <c r="W112" s="8">
        <v>8.1596715300000007</v>
      </c>
      <c r="X112" s="8" t="s">
        <v>1121</v>
      </c>
      <c r="Y112" s="8"/>
    </row>
    <row r="113" spans="1:25" x14ac:dyDescent="0.2">
      <c r="A113" s="8">
        <v>5378</v>
      </c>
      <c r="B113" s="8" t="s">
        <v>1492</v>
      </c>
      <c r="C113" s="8"/>
      <c r="D113" s="8"/>
      <c r="E113" s="8">
        <v>118</v>
      </c>
      <c r="F113" s="8">
        <v>92</v>
      </c>
      <c r="G113" s="8">
        <v>22</v>
      </c>
      <c r="H113" s="8">
        <v>11</v>
      </c>
      <c r="I113" s="8">
        <v>20</v>
      </c>
      <c r="J113" s="8">
        <v>10</v>
      </c>
      <c r="K113" s="8">
        <v>39</v>
      </c>
      <c r="L113" s="8">
        <v>112</v>
      </c>
      <c r="M113" s="8" t="s">
        <v>1129</v>
      </c>
      <c r="N113" s="8" t="s">
        <v>326</v>
      </c>
      <c r="O113" s="8">
        <v>2</v>
      </c>
      <c r="P113" s="8" t="s">
        <v>941</v>
      </c>
      <c r="Q113" s="8" t="s">
        <v>344</v>
      </c>
      <c r="R113" s="8">
        <v>4</v>
      </c>
      <c r="S113" s="8" t="s">
        <v>942</v>
      </c>
      <c r="T113" s="8" t="s">
        <v>406</v>
      </c>
      <c r="U113" s="9">
        <v>331992</v>
      </c>
      <c r="V113" s="9">
        <v>334641</v>
      </c>
      <c r="W113" s="8">
        <v>7.2509124099999998</v>
      </c>
      <c r="X113" s="8" t="s">
        <v>1121</v>
      </c>
      <c r="Y113" s="8"/>
    </row>
    <row r="114" spans="1:25" x14ac:dyDescent="0.2">
      <c r="A114" s="8">
        <v>5379</v>
      </c>
      <c r="B114" s="8" t="s">
        <v>1495</v>
      </c>
      <c r="C114" s="8"/>
      <c r="D114" s="8"/>
      <c r="E114" s="8">
        <v>110</v>
      </c>
      <c r="F114" s="8">
        <v>89</v>
      </c>
      <c r="G114" s="8">
        <v>23</v>
      </c>
      <c r="H114" s="8">
        <v>11</v>
      </c>
      <c r="I114" s="8">
        <v>13</v>
      </c>
      <c r="J114" s="8">
        <v>6</v>
      </c>
      <c r="K114" s="8">
        <v>37</v>
      </c>
      <c r="L114" s="8">
        <v>110</v>
      </c>
      <c r="M114" s="8" t="s">
        <v>1129</v>
      </c>
      <c r="N114" s="8" t="s">
        <v>326</v>
      </c>
      <c r="O114" s="8">
        <v>2</v>
      </c>
      <c r="P114" s="8" t="s">
        <v>943</v>
      </c>
      <c r="Q114" s="8" t="s">
        <v>344</v>
      </c>
      <c r="R114" s="8">
        <v>5</v>
      </c>
      <c r="S114" s="8" t="s">
        <v>944</v>
      </c>
      <c r="T114" s="8" t="s">
        <v>406</v>
      </c>
      <c r="U114" s="9">
        <v>331972</v>
      </c>
      <c r="V114" s="9">
        <v>334591</v>
      </c>
      <c r="W114" s="8">
        <v>7.16879562</v>
      </c>
      <c r="X114" s="8" t="s">
        <v>1121</v>
      </c>
      <c r="Y114" s="8"/>
    </row>
    <row r="115" spans="1:25" x14ac:dyDescent="0.2">
      <c r="A115" s="8">
        <v>5388</v>
      </c>
      <c r="B115" s="8" t="s">
        <v>1501</v>
      </c>
      <c r="C115" s="8"/>
      <c r="D115" s="8"/>
      <c r="E115" s="8">
        <v>87</v>
      </c>
      <c r="F115" s="8">
        <v>98</v>
      </c>
      <c r="G115" s="8">
        <v>25</v>
      </c>
      <c r="H115" s="8">
        <v>12</v>
      </c>
      <c r="I115" s="8">
        <v>19</v>
      </c>
      <c r="J115" s="8">
        <v>9</v>
      </c>
      <c r="K115" s="8">
        <v>36</v>
      </c>
      <c r="L115" s="8">
        <v>110</v>
      </c>
      <c r="M115" s="8" t="s">
        <v>1129</v>
      </c>
      <c r="N115" s="8" t="s">
        <v>326</v>
      </c>
      <c r="O115" s="8">
        <v>2</v>
      </c>
      <c r="P115" s="8" t="s">
        <v>950</v>
      </c>
      <c r="Q115" s="8" t="s">
        <v>355</v>
      </c>
      <c r="R115" s="8">
        <v>5</v>
      </c>
      <c r="S115" s="8" t="s">
        <v>951</v>
      </c>
      <c r="T115" s="8" t="s">
        <v>406</v>
      </c>
      <c r="U115" s="9">
        <v>332100</v>
      </c>
      <c r="V115" s="9">
        <v>334722</v>
      </c>
      <c r="W115" s="8">
        <v>7.1786447600000001</v>
      </c>
      <c r="X115" s="8" t="s">
        <v>1121</v>
      </c>
      <c r="Y115" s="8"/>
    </row>
    <row r="116" spans="1:25" x14ac:dyDescent="0.2">
      <c r="A116" s="8">
        <v>5389</v>
      </c>
      <c r="B116" s="8" t="s">
        <v>1504</v>
      </c>
      <c r="C116" s="8"/>
      <c r="D116" s="8"/>
      <c r="E116" s="8">
        <v>105</v>
      </c>
      <c r="F116" s="8">
        <v>93</v>
      </c>
      <c r="G116" s="8">
        <v>18</v>
      </c>
      <c r="H116" s="8">
        <v>9</v>
      </c>
      <c r="I116" s="8">
        <v>18</v>
      </c>
      <c r="J116" s="8">
        <v>9</v>
      </c>
      <c r="K116" s="8">
        <v>32</v>
      </c>
      <c r="L116" s="8">
        <v>102</v>
      </c>
      <c r="M116" s="8" t="s">
        <v>1129</v>
      </c>
      <c r="N116" s="8" t="s">
        <v>326</v>
      </c>
      <c r="O116" s="8">
        <v>2</v>
      </c>
      <c r="P116" s="8" t="s">
        <v>953</v>
      </c>
      <c r="Q116" s="8" t="s">
        <v>344</v>
      </c>
      <c r="R116" s="8">
        <v>5</v>
      </c>
      <c r="S116" s="8" t="s">
        <v>954</v>
      </c>
      <c r="T116" s="8" t="s">
        <v>406</v>
      </c>
      <c r="U116" s="9">
        <v>332249</v>
      </c>
      <c r="V116" s="9">
        <v>334872</v>
      </c>
      <c r="W116" s="8">
        <v>7.18138261</v>
      </c>
      <c r="X116" s="8" t="s">
        <v>1121</v>
      </c>
      <c r="Y116" s="8"/>
    </row>
    <row r="117" spans="1:25" x14ac:dyDescent="0.2">
      <c r="A117" s="8">
        <v>5391</v>
      </c>
      <c r="B117" s="8" t="s">
        <v>1507</v>
      </c>
      <c r="C117" s="8"/>
      <c r="D117" s="8"/>
      <c r="E117" s="8">
        <v>81</v>
      </c>
      <c r="F117" s="8">
        <v>84</v>
      </c>
      <c r="G117" s="8">
        <v>19</v>
      </c>
      <c r="H117" s="8">
        <v>10</v>
      </c>
      <c r="I117" s="8">
        <v>13</v>
      </c>
      <c r="J117" s="8">
        <v>6</v>
      </c>
      <c r="K117" s="8">
        <v>32</v>
      </c>
      <c r="L117" s="8">
        <v>105</v>
      </c>
      <c r="M117" s="8" t="s">
        <v>1129</v>
      </c>
      <c r="N117" s="8" t="s">
        <v>326</v>
      </c>
      <c r="O117" s="8">
        <v>2</v>
      </c>
      <c r="P117" s="8" t="s">
        <v>956</v>
      </c>
      <c r="Q117" s="8" t="s">
        <v>344</v>
      </c>
      <c r="R117" s="8">
        <v>5</v>
      </c>
      <c r="S117" s="8" t="s">
        <v>957</v>
      </c>
      <c r="T117" s="8" t="s">
        <v>406</v>
      </c>
      <c r="U117" s="9">
        <v>332258</v>
      </c>
      <c r="V117" s="9">
        <v>334854</v>
      </c>
      <c r="W117" s="8">
        <v>7.1074606400000002</v>
      </c>
      <c r="X117" s="8" t="s">
        <v>1121</v>
      </c>
      <c r="Y117" s="8"/>
    </row>
    <row r="118" spans="1:25" x14ac:dyDescent="0.2">
      <c r="A118" s="8">
        <v>5400</v>
      </c>
      <c r="B118" s="8" t="s">
        <v>1515</v>
      </c>
      <c r="C118" s="8"/>
      <c r="D118" s="8"/>
      <c r="E118" s="8">
        <v>87</v>
      </c>
      <c r="F118" s="8">
        <v>105</v>
      </c>
      <c r="G118" s="8">
        <v>28</v>
      </c>
      <c r="H118" s="8">
        <v>13</v>
      </c>
      <c r="I118" s="8">
        <v>22</v>
      </c>
      <c r="J118" s="8">
        <v>11</v>
      </c>
      <c r="K118" s="8">
        <v>44</v>
      </c>
      <c r="L118" s="8">
        <v>122</v>
      </c>
      <c r="M118" s="8" t="s">
        <v>1129</v>
      </c>
      <c r="N118" s="8" t="s">
        <v>326</v>
      </c>
      <c r="O118" s="8">
        <v>2</v>
      </c>
      <c r="P118" s="8" t="s">
        <v>962</v>
      </c>
      <c r="Q118" s="8" t="s">
        <v>355</v>
      </c>
      <c r="R118" s="8">
        <v>5</v>
      </c>
      <c r="S118" s="8" t="s">
        <v>914</v>
      </c>
      <c r="T118" s="8" t="s">
        <v>406</v>
      </c>
      <c r="U118" s="9">
        <v>332189</v>
      </c>
      <c r="V118" s="9">
        <v>334775</v>
      </c>
      <c r="W118" s="8">
        <v>7.08008214</v>
      </c>
      <c r="X118" s="8" t="s">
        <v>1121</v>
      </c>
      <c r="Y118" s="8"/>
    </row>
    <row r="119" spans="1:25" x14ac:dyDescent="0.2">
      <c r="A119" s="8">
        <v>5404</v>
      </c>
      <c r="B119" s="8" t="s">
        <v>1517</v>
      </c>
      <c r="C119" s="8"/>
      <c r="D119" s="8"/>
      <c r="E119" s="8">
        <v>102</v>
      </c>
      <c r="F119" s="8">
        <v>102</v>
      </c>
      <c r="G119" s="8">
        <v>30</v>
      </c>
      <c r="H119" s="8">
        <v>15</v>
      </c>
      <c r="I119" s="8">
        <v>26</v>
      </c>
      <c r="J119" s="8">
        <v>14</v>
      </c>
      <c r="K119" s="8">
        <v>42</v>
      </c>
      <c r="L119" s="8">
        <v>118</v>
      </c>
      <c r="M119" s="8" t="s">
        <v>1129</v>
      </c>
      <c r="N119" s="8" t="s">
        <v>326</v>
      </c>
      <c r="O119" s="8">
        <v>2</v>
      </c>
      <c r="P119" s="8" t="s">
        <v>966</v>
      </c>
      <c r="Q119" s="8" t="s">
        <v>344</v>
      </c>
      <c r="R119" s="8">
        <v>5</v>
      </c>
      <c r="S119" s="8" t="s">
        <v>967</v>
      </c>
      <c r="T119" s="8" t="s">
        <v>406</v>
      </c>
      <c r="U119" s="9">
        <v>332358</v>
      </c>
      <c r="V119" s="9">
        <v>334980</v>
      </c>
      <c r="W119" s="8">
        <v>7.1791907500000001</v>
      </c>
      <c r="X119" s="8" t="s">
        <v>1121</v>
      </c>
      <c r="Y119" s="8"/>
    </row>
    <row r="120" spans="1:25" x14ac:dyDescent="0.2">
      <c r="A120" s="8">
        <v>5406</v>
      </c>
      <c r="B120" s="8" t="s">
        <v>1524</v>
      </c>
      <c r="C120" s="8"/>
      <c r="D120" s="8"/>
      <c r="E120" s="8">
        <v>118</v>
      </c>
      <c r="F120" s="8">
        <v>102</v>
      </c>
      <c r="G120" s="8">
        <v>17</v>
      </c>
      <c r="H120" s="8">
        <v>9</v>
      </c>
      <c r="I120" s="8">
        <v>20</v>
      </c>
      <c r="J120" s="8">
        <v>10</v>
      </c>
      <c r="K120" s="8">
        <v>45</v>
      </c>
      <c r="L120" s="8">
        <v>124</v>
      </c>
      <c r="M120" s="8" t="s">
        <v>1129</v>
      </c>
      <c r="N120" s="8" t="s">
        <v>326</v>
      </c>
      <c r="O120" s="8">
        <v>2</v>
      </c>
      <c r="P120" s="8" t="s">
        <v>971</v>
      </c>
      <c r="Q120" s="8" t="s">
        <v>344</v>
      </c>
      <c r="R120" s="8">
        <v>4</v>
      </c>
      <c r="S120" s="8" t="s">
        <v>972</v>
      </c>
      <c r="T120" s="8" t="s">
        <v>406</v>
      </c>
      <c r="U120" s="9">
        <v>332155</v>
      </c>
      <c r="V120" s="9">
        <v>334725</v>
      </c>
      <c r="W120" s="8">
        <v>7.0362765200000004</v>
      </c>
      <c r="X120" s="8" t="s">
        <v>1121</v>
      </c>
      <c r="Y120" s="8"/>
    </row>
    <row r="121" spans="1:25" x14ac:dyDescent="0.2">
      <c r="A121" s="8">
        <v>5409</v>
      </c>
      <c r="B121" s="8" t="s">
        <v>1527</v>
      </c>
      <c r="C121" s="8"/>
      <c r="D121" s="8"/>
      <c r="E121" s="8">
        <v>91</v>
      </c>
      <c r="F121" s="8">
        <v>96</v>
      </c>
      <c r="G121" s="8">
        <v>13</v>
      </c>
      <c r="H121" s="8">
        <v>7</v>
      </c>
      <c r="I121" s="8">
        <v>18</v>
      </c>
      <c r="J121" s="8">
        <v>9</v>
      </c>
      <c r="K121" s="8">
        <v>30</v>
      </c>
      <c r="L121" s="8">
        <v>95</v>
      </c>
      <c r="M121" s="8" t="s">
        <v>1129</v>
      </c>
      <c r="N121" s="8" t="s">
        <v>326</v>
      </c>
      <c r="O121" s="8">
        <v>2</v>
      </c>
      <c r="P121" s="8" t="s">
        <v>977</v>
      </c>
      <c r="Q121" s="8" t="s">
        <v>344</v>
      </c>
      <c r="R121" s="8">
        <v>5</v>
      </c>
      <c r="S121" s="8" t="s">
        <v>978</v>
      </c>
      <c r="T121" s="8" t="s">
        <v>406</v>
      </c>
      <c r="U121" s="9">
        <v>332099</v>
      </c>
      <c r="V121" s="9">
        <v>334826</v>
      </c>
      <c r="W121" s="8">
        <v>7.4661191000000002</v>
      </c>
      <c r="X121" s="8" t="s">
        <v>1121</v>
      </c>
      <c r="Y121" s="8"/>
    </row>
    <row r="122" spans="1:25" x14ac:dyDescent="0.2">
      <c r="A122" s="8">
        <v>5414</v>
      </c>
      <c r="B122" s="8" t="s">
        <v>1530</v>
      </c>
      <c r="C122" s="8"/>
      <c r="D122" s="8"/>
      <c r="E122" s="8">
        <v>114</v>
      </c>
      <c r="F122" s="8">
        <v>104</v>
      </c>
      <c r="G122" s="8">
        <v>16</v>
      </c>
      <c r="H122" s="8">
        <v>9</v>
      </c>
      <c r="I122" s="8">
        <v>20</v>
      </c>
      <c r="J122" s="8">
        <v>10</v>
      </c>
      <c r="K122" s="8">
        <v>18</v>
      </c>
      <c r="L122" s="8">
        <v>83</v>
      </c>
      <c r="M122" s="8" t="s">
        <v>1129</v>
      </c>
      <c r="N122" s="8" t="s">
        <v>326</v>
      </c>
      <c r="O122" s="8">
        <v>2</v>
      </c>
      <c r="P122" s="8" t="s">
        <v>981</v>
      </c>
      <c r="Q122" s="8" t="s">
        <v>355</v>
      </c>
      <c r="R122" s="8">
        <v>5</v>
      </c>
      <c r="S122" s="8" t="s">
        <v>982</v>
      </c>
      <c r="T122" s="8" t="s">
        <v>406</v>
      </c>
      <c r="U122" s="9">
        <v>332312</v>
      </c>
      <c r="V122" s="9">
        <v>334915</v>
      </c>
      <c r="W122" s="8">
        <v>7.1266255999999997</v>
      </c>
      <c r="X122" s="8" t="s">
        <v>1121</v>
      </c>
      <c r="Y122" s="8"/>
    </row>
    <row r="123" spans="1:25" x14ac:dyDescent="0.2">
      <c r="A123" s="8">
        <v>5417</v>
      </c>
      <c r="B123" s="8" t="s">
        <v>1533</v>
      </c>
      <c r="C123" s="8"/>
      <c r="D123" s="8"/>
      <c r="E123" s="8">
        <v>116</v>
      </c>
      <c r="F123" s="8">
        <v>104</v>
      </c>
      <c r="G123" s="8">
        <v>17</v>
      </c>
      <c r="H123" s="8">
        <v>9</v>
      </c>
      <c r="I123" s="8">
        <v>24</v>
      </c>
      <c r="J123" s="8">
        <v>12</v>
      </c>
      <c r="K123" s="8">
        <v>27</v>
      </c>
      <c r="L123" s="8">
        <v>97</v>
      </c>
      <c r="M123" s="8" t="s">
        <v>1129</v>
      </c>
      <c r="N123" s="8" t="s">
        <v>326</v>
      </c>
      <c r="O123" s="8">
        <v>2</v>
      </c>
      <c r="P123" s="8" t="s">
        <v>984</v>
      </c>
      <c r="Q123" s="8" t="s">
        <v>344</v>
      </c>
      <c r="R123" s="8">
        <v>5</v>
      </c>
      <c r="S123" s="8" t="s">
        <v>985</v>
      </c>
      <c r="T123" s="8" t="s">
        <v>397</v>
      </c>
      <c r="U123" s="9">
        <v>332326</v>
      </c>
      <c r="V123" s="9">
        <v>334920</v>
      </c>
      <c r="W123" s="8">
        <v>7.1019849400000004</v>
      </c>
      <c r="X123" s="8" t="s">
        <v>1121</v>
      </c>
      <c r="Y123" s="8"/>
    </row>
    <row r="124" spans="1:25" x14ac:dyDescent="0.2">
      <c r="A124" s="8">
        <v>5430</v>
      </c>
      <c r="B124" s="8" t="s">
        <v>1536</v>
      </c>
      <c r="C124" s="8"/>
      <c r="D124" s="8"/>
      <c r="E124" s="8">
        <v>126</v>
      </c>
      <c r="F124" s="8">
        <v>93</v>
      </c>
      <c r="G124" s="8">
        <v>15</v>
      </c>
      <c r="H124" s="8">
        <v>7</v>
      </c>
      <c r="I124" s="8">
        <v>25</v>
      </c>
      <c r="J124" s="8">
        <v>13</v>
      </c>
      <c r="K124" s="8">
        <v>44</v>
      </c>
      <c r="L124" s="8">
        <v>108</v>
      </c>
      <c r="M124" s="8" t="s">
        <v>1129</v>
      </c>
      <c r="N124" s="8" t="s">
        <v>326</v>
      </c>
      <c r="O124" s="8">
        <v>2</v>
      </c>
      <c r="P124" s="8" t="s">
        <v>992</v>
      </c>
      <c r="Q124" s="8" t="s">
        <v>344</v>
      </c>
      <c r="R124" s="8">
        <v>5</v>
      </c>
      <c r="S124" s="8" t="s">
        <v>993</v>
      </c>
      <c r="T124" s="8" t="s">
        <v>397</v>
      </c>
      <c r="U124" s="9">
        <v>331996</v>
      </c>
      <c r="V124" s="9">
        <v>334869</v>
      </c>
      <c r="W124" s="8">
        <v>7.8640510900000002</v>
      </c>
      <c r="X124" s="8" t="s">
        <v>1121</v>
      </c>
      <c r="Y124" s="8"/>
    </row>
    <row r="125" spans="1:25" x14ac:dyDescent="0.2">
      <c r="A125" s="8">
        <v>5438</v>
      </c>
      <c r="B125" s="8" t="s">
        <v>1543</v>
      </c>
      <c r="C125" s="8"/>
      <c r="D125" s="8"/>
      <c r="E125" s="8">
        <v>93</v>
      </c>
      <c r="F125" s="8">
        <v>93</v>
      </c>
      <c r="G125" s="8">
        <v>21</v>
      </c>
      <c r="H125" s="8">
        <v>10</v>
      </c>
      <c r="I125" s="8">
        <v>20</v>
      </c>
      <c r="J125" s="8">
        <v>10</v>
      </c>
      <c r="K125" s="8">
        <v>39</v>
      </c>
      <c r="L125" s="8">
        <v>115</v>
      </c>
      <c r="M125" s="8" t="s">
        <v>1129</v>
      </c>
      <c r="N125" s="8" t="s">
        <v>326</v>
      </c>
      <c r="O125" s="8">
        <v>2</v>
      </c>
      <c r="P125" s="8" t="s">
        <v>980</v>
      </c>
      <c r="Q125" s="8" t="s">
        <v>355</v>
      </c>
      <c r="R125" s="8">
        <v>5</v>
      </c>
      <c r="S125" s="8" t="s">
        <v>400</v>
      </c>
      <c r="T125" s="8" t="s">
        <v>406</v>
      </c>
      <c r="U125" s="9">
        <v>332413</v>
      </c>
      <c r="V125" s="9">
        <v>335011</v>
      </c>
      <c r="W125" s="8">
        <v>7.1129363400000001</v>
      </c>
      <c r="X125" s="8" t="s">
        <v>1121</v>
      </c>
      <c r="Y125" s="8"/>
    </row>
    <row r="126" spans="1:25" x14ac:dyDescent="0.2">
      <c r="A126" s="8">
        <v>5439</v>
      </c>
      <c r="B126" s="8" t="s">
        <v>1545</v>
      </c>
      <c r="C126" s="8"/>
      <c r="D126" s="8"/>
      <c r="E126" s="8">
        <v>147</v>
      </c>
      <c r="F126" s="8">
        <v>104</v>
      </c>
      <c r="G126" s="8">
        <v>17</v>
      </c>
      <c r="H126" s="8">
        <v>9</v>
      </c>
      <c r="I126" s="8">
        <v>24</v>
      </c>
      <c r="J126" s="8">
        <v>12</v>
      </c>
      <c r="K126" s="8">
        <v>42</v>
      </c>
      <c r="L126" s="8">
        <v>118</v>
      </c>
      <c r="M126" s="8" t="s">
        <v>1129</v>
      </c>
      <c r="N126" s="8" t="s">
        <v>326</v>
      </c>
      <c r="O126" s="8">
        <v>2</v>
      </c>
      <c r="P126" s="8" t="s">
        <v>997</v>
      </c>
      <c r="Q126" s="8" t="s">
        <v>355</v>
      </c>
      <c r="R126" s="8">
        <v>5</v>
      </c>
      <c r="S126" s="8" t="s">
        <v>550</v>
      </c>
      <c r="T126" s="8" t="s">
        <v>397</v>
      </c>
      <c r="U126" s="9">
        <v>332449</v>
      </c>
      <c r="V126" s="9">
        <v>335056</v>
      </c>
      <c r="W126" s="8">
        <v>7.1375770000000003</v>
      </c>
      <c r="X126" s="8" t="s">
        <v>1121</v>
      </c>
      <c r="Y126" s="8"/>
    </row>
    <row r="127" spans="1:25" x14ac:dyDescent="0.2">
      <c r="A127" s="8">
        <v>5443</v>
      </c>
      <c r="B127" s="8" t="s">
        <v>1547</v>
      </c>
      <c r="C127" s="8"/>
      <c r="D127" s="8"/>
      <c r="E127" s="8">
        <v>110</v>
      </c>
      <c r="F127" s="8">
        <v>96</v>
      </c>
      <c r="G127" s="8">
        <v>29</v>
      </c>
      <c r="H127" s="8">
        <v>14</v>
      </c>
      <c r="I127" s="8">
        <v>25</v>
      </c>
      <c r="J127" s="8">
        <v>13</v>
      </c>
      <c r="K127" s="8">
        <v>46</v>
      </c>
      <c r="L127" s="8">
        <v>123</v>
      </c>
      <c r="M127" s="8" t="s">
        <v>1129</v>
      </c>
      <c r="N127" s="8" t="s">
        <v>326</v>
      </c>
      <c r="O127" s="8">
        <v>2</v>
      </c>
      <c r="P127" s="8" t="s">
        <v>998</v>
      </c>
      <c r="Q127" s="8" t="s">
        <v>344</v>
      </c>
      <c r="R127" s="8">
        <v>4</v>
      </c>
      <c r="S127" s="8" t="s">
        <v>834</v>
      </c>
      <c r="T127" s="8" t="s">
        <v>397</v>
      </c>
      <c r="U127" s="9">
        <v>332378</v>
      </c>
      <c r="V127" s="9">
        <v>335009</v>
      </c>
      <c r="W127" s="8">
        <v>7.2032854200000003</v>
      </c>
      <c r="X127" s="8" t="s">
        <v>1121</v>
      </c>
      <c r="Y127" s="8"/>
    </row>
    <row r="128" spans="1:25" x14ac:dyDescent="0.2">
      <c r="A128" s="8">
        <v>5445</v>
      </c>
      <c r="B128" s="8" t="s">
        <v>1549</v>
      </c>
      <c r="C128" s="8"/>
      <c r="D128" s="8"/>
      <c r="E128" s="8">
        <v>97</v>
      </c>
      <c r="F128" s="8">
        <v>85</v>
      </c>
      <c r="G128" s="8">
        <v>26</v>
      </c>
      <c r="H128" s="8">
        <v>12</v>
      </c>
      <c r="I128" s="8">
        <v>17</v>
      </c>
      <c r="J128" s="8">
        <v>8</v>
      </c>
      <c r="K128" s="8">
        <v>45</v>
      </c>
      <c r="L128" s="8">
        <v>118</v>
      </c>
      <c r="M128" s="8" t="s">
        <v>1129</v>
      </c>
      <c r="N128" s="8" t="s">
        <v>326</v>
      </c>
      <c r="O128" s="8">
        <v>2</v>
      </c>
      <c r="P128" s="8" t="s">
        <v>641</v>
      </c>
      <c r="Q128" s="8" t="s">
        <v>355</v>
      </c>
      <c r="R128" s="8">
        <v>4</v>
      </c>
      <c r="S128" s="8" t="s">
        <v>589</v>
      </c>
      <c r="T128" s="8" t="s">
        <v>397</v>
      </c>
      <c r="U128" s="9">
        <v>332262</v>
      </c>
      <c r="V128" s="9">
        <v>334961</v>
      </c>
      <c r="W128" s="8">
        <v>7.3900212999999999</v>
      </c>
      <c r="X128" s="8" t="s">
        <v>1121</v>
      </c>
      <c r="Y128" s="8"/>
    </row>
    <row r="129" spans="1:25" x14ac:dyDescent="0.2">
      <c r="A129" s="8">
        <v>5447</v>
      </c>
      <c r="B129" s="8" t="s">
        <v>1553</v>
      </c>
      <c r="C129" s="8"/>
      <c r="D129" s="8"/>
      <c r="E129" s="8">
        <v>100</v>
      </c>
      <c r="F129" s="8">
        <v>98</v>
      </c>
      <c r="G129" s="8">
        <v>16</v>
      </c>
      <c r="H129" s="8">
        <v>7</v>
      </c>
      <c r="I129" s="8">
        <v>24</v>
      </c>
      <c r="J129" s="8">
        <v>10</v>
      </c>
      <c r="K129" s="8">
        <v>41</v>
      </c>
      <c r="L129" s="8">
        <v>102</v>
      </c>
      <c r="M129" s="8" t="s">
        <v>1129</v>
      </c>
      <c r="N129" s="8" t="s">
        <v>326</v>
      </c>
      <c r="O129" s="8">
        <v>2</v>
      </c>
      <c r="P129" s="8" t="s">
        <v>1001</v>
      </c>
      <c r="Q129" s="8" t="s">
        <v>344</v>
      </c>
      <c r="R129" s="8">
        <v>5</v>
      </c>
      <c r="S129" s="8" t="s">
        <v>841</v>
      </c>
      <c r="T129" s="8" t="s">
        <v>397</v>
      </c>
      <c r="U129" s="9">
        <v>332176</v>
      </c>
      <c r="V129" s="9">
        <v>335157</v>
      </c>
      <c r="W129" s="8">
        <v>8.1621539399999996</v>
      </c>
      <c r="X129" s="8" t="s">
        <v>1121</v>
      </c>
      <c r="Y129" s="8"/>
    </row>
    <row r="130" spans="1:25" x14ac:dyDescent="0.2">
      <c r="A130" s="8">
        <v>5448</v>
      </c>
      <c r="B130" s="8" t="s">
        <v>1556</v>
      </c>
      <c r="C130" s="8"/>
      <c r="D130" s="8"/>
      <c r="E130" s="8">
        <v>119</v>
      </c>
      <c r="F130" s="8">
        <v>105</v>
      </c>
      <c r="G130" s="8">
        <v>24</v>
      </c>
      <c r="H130" s="8">
        <v>11</v>
      </c>
      <c r="I130" s="8">
        <v>25</v>
      </c>
      <c r="J130" s="8">
        <v>13</v>
      </c>
      <c r="K130" s="8">
        <v>31</v>
      </c>
      <c r="L130" s="8">
        <v>98</v>
      </c>
      <c r="M130" s="8" t="s">
        <v>1129</v>
      </c>
      <c r="N130" s="8" t="s">
        <v>326</v>
      </c>
      <c r="O130" s="8">
        <v>2</v>
      </c>
      <c r="P130" s="8" t="s">
        <v>1003</v>
      </c>
      <c r="Q130" s="8" t="s">
        <v>344</v>
      </c>
      <c r="R130" s="8">
        <v>4</v>
      </c>
      <c r="S130" s="8" t="s">
        <v>1004</v>
      </c>
      <c r="T130" s="8" t="s">
        <v>397</v>
      </c>
      <c r="U130" s="9">
        <v>332454</v>
      </c>
      <c r="V130" s="9">
        <v>335178</v>
      </c>
      <c r="W130" s="8">
        <v>7.4579055399999996</v>
      </c>
      <c r="X130" s="8" t="s">
        <v>1121</v>
      </c>
      <c r="Y130" s="8"/>
    </row>
    <row r="131" spans="1:25" x14ac:dyDescent="0.2">
      <c r="A131" s="8">
        <v>5457</v>
      </c>
      <c r="B131" s="8" t="s">
        <v>1559</v>
      </c>
      <c r="C131" s="8"/>
      <c r="D131" s="8"/>
      <c r="E131" s="8">
        <v>108</v>
      </c>
      <c r="F131" s="8">
        <v>98</v>
      </c>
      <c r="G131" s="8">
        <v>17</v>
      </c>
      <c r="H131" s="8">
        <v>8</v>
      </c>
      <c r="I131" s="8">
        <v>24</v>
      </c>
      <c r="J131" s="8">
        <v>12</v>
      </c>
      <c r="K131" s="8">
        <v>39</v>
      </c>
      <c r="L131" s="8">
        <v>102</v>
      </c>
      <c r="M131" s="8" t="s">
        <v>1129</v>
      </c>
      <c r="N131" s="8" t="s">
        <v>326</v>
      </c>
      <c r="O131" s="8">
        <v>2</v>
      </c>
      <c r="P131" s="8" t="s">
        <v>1007</v>
      </c>
      <c r="Q131" s="8" t="s">
        <v>344</v>
      </c>
      <c r="R131" s="8">
        <v>5</v>
      </c>
      <c r="S131" s="8" t="s">
        <v>1008</v>
      </c>
      <c r="T131" s="8" t="s">
        <v>397</v>
      </c>
      <c r="U131" s="9">
        <v>332106</v>
      </c>
      <c r="V131" s="9">
        <v>334998</v>
      </c>
      <c r="W131" s="8">
        <v>7.9184666899999998</v>
      </c>
      <c r="X131" s="8" t="s">
        <v>1121</v>
      </c>
      <c r="Y131" s="8"/>
    </row>
    <row r="132" spans="1:25" x14ac:dyDescent="0.2">
      <c r="A132" s="8">
        <v>5460</v>
      </c>
      <c r="B132" s="8" t="s">
        <v>1562</v>
      </c>
      <c r="C132" s="8"/>
      <c r="D132" s="8"/>
      <c r="E132" s="8">
        <v>102</v>
      </c>
      <c r="F132" s="8">
        <v>80</v>
      </c>
      <c r="G132" s="8">
        <v>22</v>
      </c>
      <c r="H132" s="8">
        <v>10</v>
      </c>
      <c r="I132" s="8">
        <v>27</v>
      </c>
      <c r="J132" s="8">
        <v>15</v>
      </c>
      <c r="K132" s="8">
        <v>35</v>
      </c>
      <c r="L132" s="8">
        <v>96</v>
      </c>
      <c r="M132" s="8" t="s">
        <v>1129</v>
      </c>
      <c r="N132" s="8" t="s">
        <v>326</v>
      </c>
      <c r="O132" s="8">
        <v>2</v>
      </c>
      <c r="P132" s="8" t="s">
        <v>1009</v>
      </c>
      <c r="Q132" s="8" t="s">
        <v>344</v>
      </c>
      <c r="R132" s="8">
        <v>5</v>
      </c>
      <c r="S132" s="8" t="s">
        <v>1010</v>
      </c>
      <c r="T132" s="8" t="s">
        <v>397</v>
      </c>
      <c r="U132" s="9">
        <v>332223</v>
      </c>
      <c r="V132" s="9">
        <v>335114</v>
      </c>
      <c r="W132" s="8">
        <v>7.9157286300000003</v>
      </c>
      <c r="X132" s="8" t="s">
        <v>1121</v>
      </c>
      <c r="Y132" s="8"/>
    </row>
    <row r="133" spans="1:25" x14ac:dyDescent="0.2">
      <c r="A133" s="8">
        <v>5468</v>
      </c>
      <c r="B133" s="8" t="s">
        <v>1568</v>
      </c>
      <c r="C133" s="8"/>
      <c r="D133" s="8"/>
      <c r="E133" s="8">
        <v>112</v>
      </c>
      <c r="F133" s="8">
        <v>86</v>
      </c>
      <c r="G133" s="8">
        <v>17</v>
      </c>
      <c r="H133" s="8">
        <v>9</v>
      </c>
      <c r="I133" s="8">
        <v>7</v>
      </c>
      <c r="J133" s="8">
        <v>3</v>
      </c>
      <c r="K133" s="8">
        <v>45</v>
      </c>
      <c r="L133" s="8">
        <v>119</v>
      </c>
      <c r="M133" s="8" t="s">
        <v>1129</v>
      </c>
      <c r="N133" s="8" t="s">
        <v>326</v>
      </c>
      <c r="O133" s="8">
        <v>2</v>
      </c>
      <c r="P133" s="8" t="s">
        <v>1017</v>
      </c>
      <c r="Q133" s="8" t="s">
        <v>355</v>
      </c>
      <c r="R133" s="8">
        <v>5</v>
      </c>
      <c r="S133" s="8" t="s">
        <v>1018</v>
      </c>
      <c r="T133" s="8" t="s">
        <v>406</v>
      </c>
      <c r="U133" s="9">
        <v>332399</v>
      </c>
      <c r="V133" s="9">
        <v>335070</v>
      </c>
      <c r="W133" s="8">
        <v>7.31279945</v>
      </c>
      <c r="X133" s="8" t="s">
        <v>1121</v>
      </c>
      <c r="Y133" s="8"/>
    </row>
    <row r="134" spans="1:25" x14ac:dyDescent="0.2">
      <c r="A134" s="8">
        <v>5471</v>
      </c>
      <c r="B134" s="8" t="s">
        <v>1571</v>
      </c>
      <c r="C134" s="8"/>
      <c r="D134" s="8"/>
      <c r="E134" s="8">
        <v>108</v>
      </c>
      <c r="F134" s="8">
        <v>105</v>
      </c>
      <c r="G134" s="8">
        <v>22</v>
      </c>
      <c r="H134" s="8">
        <v>10</v>
      </c>
      <c r="I134" s="8">
        <v>26</v>
      </c>
      <c r="J134" s="8">
        <v>14</v>
      </c>
      <c r="K134" s="8">
        <v>37</v>
      </c>
      <c r="L134" s="8">
        <v>103</v>
      </c>
      <c r="M134" s="8" t="s">
        <v>1129</v>
      </c>
      <c r="N134" s="8" t="s">
        <v>326</v>
      </c>
      <c r="O134" s="8">
        <v>2</v>
      </c>
      <c r="P134" s="8" t="s">
        <v>566</v>
      </c>
      <c r="Q134" s="8" t="s">
        <v>344</v>
      </c>
      <c r="R134" s="8">
        <v>5</v>
      </c>
      <c r="S134" s="8" t="s">
        <v>1019</v>
      </c>
      <c r="T134" s="8" t="s">
        <v>397</v>
      </c>
      <c r="U134" s="9">
        <v>332392</v>
      </c>
      <c r="V134" s="9">
        <v>335207</v>
      </c>
      <c r="W134" s="8">
        <v>7.7070499699999999</v>
      </c>
      <c r="X134" s="8" t="s">
        <v>1121</v>
      </c>
      <c r="Y134" s="8"/>
    </row>
    <row r="135" spans="1:25" x14ac:dyDescent="0.2">
      <c r="A135" s="8">
        <v>5472</v>
      </c>
      <c r="B135" s="8" t="s">
        <v>1573</v>
      </c>
      <c r="C135" s="8"/>
      <c r="D135" s="8"/>
      <c r="E135" s="8">
        <v>114</v>
      </c>
      <c r="F135" s="8">
        <v>104</v>
      </c>
      <c r="G135" s="8">
        <v>23</v>
      </c>
      <c r="H135" s="8">
        <v>10</v>
      </c>
      <c r="I135" s="8">
        <v>29</v>
      </c>
      <c r="J135" s="8">
        <v>17</v>
      </c>
      <c r="K135" s="8">
        <v>45</v>
      </c>
      <c r="L135" s="8">
        <v>111</v>
      </c>
      <c r="M135" s="8" t="s">
        <v>1129</v>
      </c>
      <c r="N135" s="8" t="s">
        <v>326</v>
      </c>
      <c r="O135" s="8">
        <v>2</v>
      </c>
      <c r="P135" s="8" t="s">
        <v>1020</v>
      </c>
      <c r="Q135" s="8" t="s">
        <v>344</v>
      </c>
      <c r="R135" s="8">
        <v>3</v>
      </c>
      <c r="S135" s="8" t="s">
        <v>1021</v>
      </c>
      <c r="T135" s="8" t="s">
        <v>397</v>
      </c>
      <c r="U135" s="9">
        <v>332422</v>
      </c>
      <c r="V135" s="9">
        <v>335247</v>
      </c>
      <c r="W135" s="8">
        <v>7.7344284700000001</v>
      </c>
      <c r="X135" s="8" t="s">
        <v>1121</v>
      </c>
      <c r="Y135" s="8"/>
    </row>
    <row r="136" spans="1:25" x14ac:dyDescent="0.2">
      <c r="A136" s="8">
        <v>5474</v>
      </c>
      <c r="B136" s="8" t="s">
        <v>1576</v>
      </c>
      <c r="C136" s="8"/>
      <c r="D136" s="8"/>
      <c r="E136" s="8">
        <v>113</v>
      </c>
      <c r="F136" s="8">
        <v>102</v>
      </c>
      <c r="G136" s="8">
        <v>25</v>
      </c>
      <c r="H136" s="8">
        <v>11</v>
      </c>
      <c r="I136" s="8">
        <v>19</v>
      </c>
      <c r="J136" s="8">
        <v>9</v>
      </c>
      <c r="K136" s="8">
        <v>38</v>
      </c>
      <c r="L136" s="8">
        <v>104</v>
      </c>
      <c r="M136" s="8" t="s">
        <v>1129</v>
      </c>
      <c r="N136" s="8" t="s">
        <v>326</v>
      </c>
      <c r="O136" s="8">
        <v>2</v>
      </c>
      <c r="P136" s="8" t="s">
        <v>809</v>
      </c>
      <c r="Q136" s="8" t="s">
        <v>355</v>
      </c>
      <c r="R136" s="8">
        <v>5</v>
      </c>
      <c r="S136" s="8" t="s">
        <v>834</v>
      </c>
      <c r="T136" s="8" t="s">
        <v>397</v>
      </c>
      <c r="U136" s="9">
        <v>332220</v>
      </c>
      <c r="V136" s="9">
        <v>335009</v>
      </c>
      <c r="W136" s="8">
        <v>7.6364466100000001</v>
      </c>
      <c r="X136" s="8" t="s">
        <v>1121</v>
      </c>
      <c r="Y136" s="8"/>
    </row>
    <row r="137" spans="1:25" x14ac:dyDescent="0.2">
      <c r="A137" s="8">
        <v>5475</v>
      </c>
      <c r="B137" s="8" t="s">
        <v>1578</v>
      </c>
      <c r="C137" s="8"/>
      <c r="D137" s="8"/>
      <c r="E137" s="8">
        <v>118</v>
      </c>
      <c r="F137" s="8">
        <v>100</v>
      </c>
      <c r="G137" s="8">
        <v>25</v>
      </c>
      <c r="H137" s="8">
        <v>12</v>
      </c>
      <c r="I137" s="8">
        <v>24</v>
      </c>
      <c r="J137" s="8">
        <v>12</v>
      </c>
      <c r="K137" s="8">
        <v>50</v>
      </c>
      <c r="L137" s="8">
        <v>129</v>
      </c>
      <c r="M137" s="8" t="s">
        <v>1129</v>
      </c>
      <c r="N137" s="8" t="s">
        <v>326</v>
      </c>
      <c r="O137" s="8">
        <v>2</v>
      </c>
      <c r="P137" s="8" t="s">
        <v>1022</v>
      </c>
      <c r="Q137" s="8" t="s">
        <v>344</v>
      </c>
      <c r="R137" s="8">
        <v>5</v>
      </c>
      <c r="S137" s="8" t="s">
        <v>1023</v>
      </c>
      <c r="T137" s="8" t="s">
        <v>406</v>
      </c>
      <c r="U137" s="9">
        <v>332464</v>
      </c>
      <c r="V137" s="9">
        <v>335040</v>
      </c>
      <c r="W137" s="8">
        <v>7.0527036299999999</v>
      </c>
      <c r="X137" s="8" t="s">
        <v>1121</v>
      </c>
      <c r="Y137" s="8"/>
    </row>
    <row r="138" spans="1:25" x14ac:dyDescent="0.2">
      <c r="A138" s="8">
        <v>5476</v>
      </c>
      <c r="B138" s="8" t="s">
        <v>1581</v>
      </c>
      <c r="C138" s="8"/>
      <c r="D138" s="8"/>
      <c r="E138" s="8">
        <v>119</v>
      </c>
      <c r="F138" s="8">
        <v>85</v>
      </c>
      <c r="G138" s="8">
        <v>24</v>
      </c>
      <c r="H138" s="8">
        <v>10</v>
      </c>
      <c r="I138" s="8">
        <v>23</v>
      </c>
      <c r="J138" s="8">
        <v>10</v>
      </c>
      <c r="K138" s="8">
        <v>37</v>
      </c>
      <c r="L138" s="8">
        <v>96</v>
      </c>
      <c r="M138" s="8" t="s">
        <v>1129</v>
      </c>
      <c r="N138" s="8" t="s">
        <v>326</v>
      </c>
      <c r="O138" s="8">
        <v>2</v>
      </c>
      <c r="P138" s="8" t="s">
        <v>1024</v>
      </c>
      <c r="Q138" s="8" t="s">
        <v>355</v>
      </c>
      <c r="R138" s="8">
        <v>5</v>
      </c>
      <c r="S138" s="8" t="s">
        <v>1025</v>
      </c>
      <c r="T138" s="8" t="s">
        <v>397</v>
      </c>
      <c r="U138" s="9">
        <v>332286</v>
      </c>
      <c r="V138" s="9">
        <v>335274</v>
      </c>
      <c r="W138" s="8">
        <v>8.18132035</v>
      </c>
      <c r="X138" s="8" t="s">
        <v>1121</v>
      </c>
      <c r="Y138" s="8"/>
    </row>
    <row r="139" spans="1:25" x14ac:dyDescent="0.2">
      <c r="A139" s="8">
        <v>5478</v>
      </c>
      <c r="B139" s="8" t="s">
        <v>1584</v>
      </c>
      <c r="C139" s="8"/>
      <c r="D139" s="8"/>
      <c r="E139" s="8">
        <v>108</v>
      </c>
      <c r="F139" s="8">
        <v>93</v>
      </c>
      <c r="G139" s="8">
        <v>25</v>
      </c>
      <c r="H139" s="8">
        <v>11</v>
      </c>
      <c r="I139" s="8">
        <v>20</v>
      </c>
      <c r="J139" s="8">
        <v>10</v>
      </c>
      <c r="K139" s="8">
        <v>45</v>
      </c>
      <c r="L139" s="8">
        <v>115</v>
      </c>
      <c r="M139" s="8" t="s">
        <v>1129</v>
      </c>
      <c r="N139" s="8" t="s">
        <v>326</v>
      </c>
      <c r="O139" s="8">
        <v>2</v>
      </c>
      <c r="P139" s="8" t="s">
        <v>1028</v>
      </c>
      <c r="Q139" s="8" t="s">
        <v>355</v>
      </c>
      <c r="R139" s="8">
        <v>4</v>
      </c>
      <c r="S139" s="8" t="s">
        <v>895</v>
      </c>
      <c r="T139" s="8" t="s">
        <v>397</v>
      </c>
      <c r="U139" s="9">
        <v>332533</v>
      </c>
      <c r="V139" s="9">
        <v>335315</v>
      </c>
      <c r="W139" s="8">
        <v>7.6172801899999998</v>
      </c>
      <c r="X139" s="8" t="s">
        <v>1121</v>
      </c>
      <c r="Y139" s="8"/>
    </row>
    <row r="140" spans="1:25" x14ac:dyDescent="0.2">
      <c r="A140" s="10">
        <v>5479</v>
      </c>
      <c r="B140" s="10" t="s">
        <v>1587</v>
      </c>
      <c r="C140" s="10"/>
      <c r="D140" s="10"/>
      <c r="E140" s="10">
        <v>110</v>
      </c>
      <c r="F140" s="10">
        <v>104</v>
      </c>
      <c r="G140" s="10">
        <v>30</v>
      </c>
      <c r="H140" s="10">
        <v>15</v>
      </c>
      <c r="I140" s="10">
        <v>23</v>
      </c>
      <c r="J140" s="10">
        <v>12</v>
      </c>
      <c r="K140" s="10">
        <v>50</v>
      </c>
      <c r="L140" s="10">
        <v>122</v>
      </c>
      <c r="M140" s="10" t="s">
        <v>1129</v>
      </c>
      <c r="N140" s="10" t="s">
        <v>326</v>
      </c>
      <c r="O140" s="10">
        <v>2</v>
      </c>
      <c r="P140" s="10" t="s">
        <v>1029</v>
      </c>
      <c r="Q140" s="10" t="s">
        <v>344</v>
      </c>
      <c r="R140" s="10">
        <v>3</v>
      </c>
      <c r="S140" s="10" t="s">
        <v>924</v>
      </c>
      <c r="T140" s="10" t="s">
        <v>397</v>
      </c>
      <c r="U140" s="11">
        <v>332542</v>
      </c>
      <c r="V140" s="11">
        <v>335269</v>
      </c>
      <c r="W140" s="10">
        <v>7.4661191000000002</v>
      </c>
      <c r="X140" s="10" t="s">
        <v>1121</v>
      </c>
      <c r="Y140" s="10"/>
    </row>
    <row r="141" spans="1:25" x14ac:dyDescent="0.2">
      <c r="A141" s="8">
        <v>5492</v>
      </c>
      <c r="B141" s="8" t="s">
        <v>1592</v>
      </c>
      <c r="C141" s="8"/>
      <c r="D141" s="8"/>
      <c r="E141" s="8">
        <v>123</v>
      </c>
      <c r="F141" s="8">
        <v>98</v>
      </c>
      <c r="G141" s="8">
        <v>27</v>
      </c>
      <c r="H141" s="8">
        <v>13</v>
      </c>
      <c r="I141" s="8">
        <v>17</v>
      </c>
      <c r="J141" s="8">
        <v>8</v>
      </c>
      <c r="K141" s="8">
        <v>43</v>
      </c>
      <c r="L141" s="8">
        <v>119</v>
      </c>
      <c r="M141" s="8" t="s">
        <v>1129</v>
      </c>
      <c r="N141" s="8" t="s">
        <v>326</v>
      </c>
      <c r="O141" s="8">
        <v>2</v>
      </c>
      <c r="P141" s="8" t="s">
        <v>1033</v>
      </c>
      <c r="Q141" s="8" t="s">
        <v>344</v>
      </c>
      <c r="R141" s="8">
        <v>5</v>
      </c>
      <c r="S141" s="8" t="s">
        <v>852</v>
      </c>
      <c r="T141" s="8" t="s">
        <v>406</v>
      </c>
      <c r="U141" s="9">
        <v>332761</v>
      </c>
      <c r="V141" s="9">
        <v>335367</v>
      </c>
      <c r="W141" s="8">
        <v>7.1348391500000004</v>
      </c>
      <c r="X141" s="8" t="s">
        <v>1121</v>
      </c>
      <c r="Y141" s="8"/>
    </row>
    <row r="142" spans="1:25" x14ac:dyDescent="0.2">
      <c r="A142" s="8">
        <v>5495</v>
      </c>
      <c r="B142" s="8" t="s">
        <v>1595</v>
      </c>
      <c r="C142" s="8"/>
      <c r="D142" s="8"/>
      <c r="E142" s="8">
        <v>81</v>
      </c>
      <c r="F142" s="8">
        <v>96</v>
      </c>
      <c r="G142" s="8">
        <v>18</v>
      </c>
      <c r="H142" s="8">
        <v>9</v>
      </c>
      <c r="I142" s="8">
        <v>24</v>
      </c>
      <c r="J142" s="8">
        <v>12</v>
      </c>
      <c r="K142" s="8">
        <v>41</v>
      </c>
      <c r="L142" s="8">
        <v>114</v>
      </c>
      <c r="M142" s="8" t="s">
        <v>1129</v>
      </c>
      <c r="N142" s="8" t="s">
        <v>326</v>
      </c>
      <c r="O142" s="8">
        <v>2</v>
      </c>
      <c r="P142" s="8" t="s">
        <v>1035</v>
      </c>
      <c r="Q142" s="8" t="s">
        <v>344</v>
      </c>
      <c r="R142" s="8">
        <v>4</v>
      </c>
      <c r="S142" s="8" t="s">
        <v>1036</v>
      </c>
      <c r="T142" s="8" t="s">
        <v>406</v>
      </c>
      <c r="U142" s="9">
        <v>332497</v>
      </c>
      <c r="V142" s="9">
        <v>335137</v>
      </c>
      <c r="W142" s="8">
        <v>7.2279260799999996</v>
      </c>
      <c r="X142" s="8" t="s">
        <v>1121</v>
      </c>
      <c r="Y142" s="8"/>
    </row>
    <row r="143" spans="1:25" x14ac:dyDescent="0.2">
      <c r="A143" s="8">
        <v>5501</v>
      </c>
      <c r="B143" s="8" t="s">
        <v>1598</v>
      </c>
      <c r="C143" s="8"/>
      <c r="D143" s="8"/>
      <c r="E143" s="8">
        <v>76</v>
      </c>
      <c r="F143" s="8">
        <v>93</v>
      </c>
      <c r="G143" s="8">
        <v>13</v>
      </c>
      <c r="H143" s="8">
        <v>7</v>
      </c>
      <c r="I143" s="8">
        <v>14</v>
      </c>
      <c r="J143" s="8">
        <v>7</v>
      </c>
      <c r="K143" s="8">
        <v>29</v>
      </c>
      <c r="L143" s="8">
        <v>91</v>
      </c>
      <c r="M143" s="8" t="s">
        <v>1129</v>
      </c>
      <c r="N143" s="8" t="s">
        <v>326</v>
      </c>
      <c r="O143" s="8">
        <v>2</v>
      </c>
      <c r="P143" s="8" t="s">
        <v>1040</v>
      </c>
      <c r="Q143" s="8" t="s">
        <v>344</v>
      </c>
      <c r="R143" s="8">
        <v>4</v>
      </c>
      <c r="S143" s="8" t="s">
        <v>1041</v>
      </c>
      <c r="T143" s="8" t="s">
        <v>406</v>
      </c>
      <c r="U143" s="9">
        <v>332572</v>
      </c>
      <c r="V143" s="9">
        <v>335359</v>
      </c>
      <c r="W143" s="8">
        <v>7.6309704900000002</v>
      </c>
      <c r="X143" s="8" t="s">
        <v>1121</v>
      </c>
      <c r="Y143" s="8"/>
    </row>
    <row r="144" spans="1:25" x14ac:dyDescent="0.2">
      <c r="A144" s="8">
        <v>5502</v>
      </c>
      <c r="B144" s="8" t="s">
        <v>1601</v>
      </c>
      <c r="C144" s="8"/>
      <c r="D144" s="8"/>
      <c r="E144" s="8">
        <v>105</v>
      </c>
      <c r="F144" s="8">
        <v>98</v>
      </c>
      <c r="G144" s="8">
        <v>16</v>
      </c>
      <c r="H144" s="8">
        <v>8</v>
      </c>
      <c r="I144" s="8">
        <v>18</v>
      </c>
      <c r="J144" s="8">
        <v>9</v>
      </c>
      <c r="K144" s="8">
        <v>35</v>
      </c>
      <c r="L144" s="8">
        <v>96</v>
      </c>
      <c r="M144" s="8" t="s">
        <v>1129</v>
      </c>
      <c r="N144" s="8" t="s">
        <v>326</v>
      </c>
      <c r="O144" s="8">
        <v>2</v>
      </c>
      <c r="P144" s="8" t="s">
        <v>861</v>
      </c>
      <c r="Q144" s="8" t="s">
        <v>344</v>
      </c>
      <c r="R144" s="8">
        <v>4</v>
      </c>
      <c r="S144" s="8" t="s">
        <v>1042</v>
      </c>
      <c r="T144" s="8" t="s">
        <v>397</v>
      </c>
      <c r="U144" s="9">
        <v>332276</v>
      </c>
      <c r="V144" s="9">
        <v>335135</v>
      </c>
      <c r="W144" s="8">
        <v>7.8281107399999996</v>
      </c>
      <c r="X144" s="8" t="s">
        <v>1121</v>
      </c>
      <c r="Y144" s="8"/>
    </row>
    <row r="145" spans="1:25" x14ac:dyDescent="0.2">
      <c r="A145" s="8">
        <v>5507</v>
      </c>
      <c r="B145" s="8" t="s">
        <v>1608</v>
      </c>
      <c r="C145" s="8"/>
      <c r="D145" s="8"/>
      <c r="E145" s="8">
        <v>76</v>
      </c>
      <c r="F145" s="8">
        <v>80</v>
      </c>
      <c r="G145" s="8">
        <v>13</v>
      </c>
      <c r="H145" s="8">
        <v>7</v>
      </c>
      <c r="I145" s="8">
        <v>13</v>
      </c>
      <c r="J145" s="8">
        <v>6</v>
      </c>
      <c r="K145" s="8">
        <v>31</v>
      </c>
      <c r="L145" s="8">
        <v>93</v>
      </c>
      <c r="M145" s="8" t="s">
        <v>1129</v>
      </c>
      <c r="N145" s="8" t="s">
        <v>326</v>
      </c>
      <c r="O145" s="8">
        <v>2</v>
      </c>
      <c r="P145" s="8" t="s">
        <v>1044</v>
      </c>
      <c r="Q145" s="8" t="s">
        <v>355</v>
      </c>
      <c r="R145" s="8">
        <v>5</v>
      </c>
      <c r="S145" s="8" t="s">
        <v>1045</v>
      </c>
      <c r="T145" s="8" t="s">
        <v>397</v>
      </c>
      <c r="U145" s="9">
        <v>332293</v>
      </c>
      <c r="V145" s="9">
        <v>335116</v>
      </c>
      <c r="W145" s="8">
        <v>7.7295406099999999</v>
      </c>
      <c r="X145" s="8" t="s">
        <v>1121</v>
      </c>
      <c r="Y145" s="8"/>
    </row>
    <row r="146" spans="1:25" x14ac:dyDescent="0.2">
      <c r="A146" s="8">
        <v>5508</v>
      </c>
      <c r="B146" s="8" t="s">
        <v>1611</v>
      </c>
      <c r="C146" s="8"/>
      <c r="D146" s="8"/>
      <c r="E146" s="8">
        <v>94</v>
      </c>
      <c r="F146" s="8">
        <v>92</v>
      </c>
      <c r="G146" s="8">
        <v>14</v>
      </c>
      <c r="H146" s="8">
        <v>7</v>
      </c>
      <c r="I146" s="8">
        <v>23</v>
      </c>
      <c r="J146" s="8">
        <v>12</v>
      </c>
      <c r="K146" s="8">
        <v>33</v>
      </c>
      <c r="L146" s="8">
        <v>96</v>
      </c>
      <c r="M146" s="8" t="s">
        <v>1129</v>
      </c>
      <c r="N146" s="8" t="s">
        <v>326</v>
      </c>
      <c r="O146" s="8">
        <v>2</v>
      </c>
      <c r="P146" s="8" t="s">
        <v>1046</v>
      </c>
      <c r="Q146" s="8" t="s">
        <v>344</v>
      </c>
      <c r="R146" s="8">
        <v>5</v>
      </c>
      <c r="S146" s="8" t="s">
        <v>565</v>
      </c>
      <c r="T146" s="8" t="s">
        <v>397</v>
      </c>
      <c r="U146" s="9">
        <v>332642</v>
      </c>
      <c r="V146" s="9">
        <v>335437</v>
      </c>
      <c r="W146" s="8">
        <v>7.6528749600000001</v>
      </c>
      <c r="X146" s="8" t="s">
        <v>1121</v>
      </c>
      <c r="Y146" s="8"/>
    </row>
    <row r="147" spans="1:25" x14ac:dyDescent="0.2">
      <c r="A147" s="8">
        <v>5510</v>
      </c>
      <c r="B147" s="8" t="s">
        <v>1614</v>
      </c>
      <c r="C147" s="8"/>
      <c r="D147" s="8"/>
      <c r="E147" s="8">
        <v>119</v>
      </c>
      <c r="F147" s="8">
        <v>86</v>
      </c>
      <c r="G147" s="8">
        <v>29</v>
      </c>
      <c r="H147" s="8">
        <v>13</v>
      </c>
      <c r="I147" s="8">
        <v>27</v>
      </c>
      <c r="J147" s="8">
        <v>15</v>
      </c>
      <c r="K147" s="8">
        <v>45</v>
      </c>
      <c r="L147" s="8">
        <v>115</v>
      </c>
      <c r="M147" s="8" t="s">
        <v>1129</v>
      </c>
      <c r="N147" s="8" t="s">
        <v>326</v>
      </c>
      <c r="O147" s="8">
        <v>2</v>
      </c>
      <c r="P147" s="8" t="s">
        <v>1047</v>
      </c>
      <c r="Q147" s="8" t="s">
        <v>355</v>
      </c>
      <c r="R147" s="8">
        <v>5</v>
      </c>
      <c r="S147" s="8" t="s">
        <v>1048</v>
      </c>
      <c r="T147" s="8" t="s">
        <v>406</v>
      </c>
      <c r="U147" s="9">
        <v>332515</v>
      </c>
      <c r="V147" s="9">
        <v>335260</v>
      </c>
      <c r="W147" s="8">
        <v>7.5154004099999998</v>
      </c>
      <c r="X147" s="8" t="s">
        <v>1121</v>
      </c>
      <c r="Y147" s="8"/>
    </row>
    <row r="148" spans="1:25" x14ac:dyDescent="0.2">
      <c r="A148" s="8">
        <v>5514</v>
      </c>
      <c r="B148" s="8" t="s">
        <v>1617</v>
      </c>
      <c r="C148" s="8"/>
      <c r="D148" s="8"/>
      <c r="E148" s="8">
        <v>82</v>
      </c>
      <c r="F148" s="8">
        <v>89</v>
      </c>
      <c r="G148" s="8">
        <v>30</v>
      </c>
      <c r="H148" s="8">
        <v>14</v>
      </c>
      <c r="I148" s="8">
        <v>21</v>
      </c>
      <c r="J148" s="8">
        <v>10</v>
      </c>
      <c r="K148" s="8">
        <v>53</v>
      </c>
      <c r="L148" s="8">
        <v>120</v>
      </c>
      <c r="M148" s="8" t="s">
        <v>1129</v>
      </c>
      <c r="N148" s="8" t="s">
        <v>326</v>
      </c>
      <c r="O148" s="8">
        <v>2</v>
      </c>
      <c r="P148" s="8" t="s">
        <v>1051</v>
      </c>
      <c r="Q148" s="8" t="s">
        <v>344</v>
      </c>
      <c r="R148" s="8">
        <v>5</v>
      </c>
      <c r="S148" s="8" t="s">
        <v>1052</v>
      </c>
      <c r="T148" s="8" t="s">
        <v>397</v>
      </c>
      <c r="U148" s="9">
        <v>332562</v>
      </c>
      <c r="V148" s="9">
        <v>335374</v>
      </c>
      <c r="W148" s="8">
        <v>7.6994219700000004</v>
      </c>
      <c r="X148" s="8" t="s">
        <v>1121</v>
      </c>
      <c r="Y148" s="8"/>
    </row>
    <row r="149" spans="1:25" x14ac:dyDescent="0.2">
      <c r="A149" s="8">
        <v>5516</v>
      </c>
      <c r="B149" s="8" t="s">
        <v>1620</v>
      </c>
      <c r="C149" s="8"/>
      <c r="D149" s="8"/>
      <c r="E149" s="8">
        <v>110</v>
      </c>
      <c r="F149" s="8">
        <v>84</v>
      </c>
      <c r="G149" s="8">
        <v>15</v>
      </c>
      <c r="H149" s="8">
        <v>8</v>
      </c>
      <c r="I149" s="8">
        <v>15</v>
      </c>
      <c r="J149" s="8">
        <v>7</v>
      </c>
      <c r="K149" s="8">
        <v>34</v>
      </c>
      <c r="L149" s="8">
        <v>107</v>
      </c>
      <c r="M149" s="8" t="s">
        <v>1129</v>
      </c>
      <c r="N149" s="8" t="s">
        <v>326</v>
      </c>
      <c r="O149" s="8">
        <v>2</v>
      </c>
      <c r="P149" s="8" t="s">
        <v>1053</v>
      </c>
      <c r="Q149" s="8" t="s">
        <v>344</v>
      </c>
      <c r="R149" s="8">
        <v>5</v>
      </c>
      <c r="S149" s="8" t="s">
        <v>1054</v>
      </c>
      <c r="T149" s="8" t="s">
        <v>397</v>
      </c>
      <c r="U149" s="9">
        <v>332673</v>
      </c>
      <c r="V149" s="9">
        <v>335281</v>
      </c>
      <c r="W149" s="8">
        <v>7.1403148500000002</v>
      </c>
      <c r="X149" s="8" t="s">
        <v>1121</v>
      </c>
      <c r="Y149" s="8"/>
    </row>
    <row r="150" spans="1:25" x14ac:dyDescent="0.2">
      <c r="A150" s="8">
        <v>5519</v>
      </c>
      <c r="B150" s="8" t="s">
        <v>1623</v>
      </c>
      <c r="C150" s="8"/>
      <c r="D150" s="8"/>
      <c r="E150" s="8">
        <v>91</v>
      </c>
      <c r="F150" s="8">
        <v>89</v>
      </c>
      <c r="G150" s="8">
        <v>16</v>
      </c>
      <c r="H150" s="8">
        <v>9</v>
      </c>
      <c r="I150" s="8">
        <v>22</v>
      </c>
      <c r="J150" s="8">
        <v>11</v>
      </c>
      <c r="K150" s="8">
        <v>34</v>
      </c>
      <c r="L150" s="8">
        <v>105</v>
      </c>
      <c r="M150" s="8" t="s">
        <v>1129</v>
      </c>
      <c r="N150" s="8" t="s">
        <v>326</v>
      </c>
      <c r="O150" s="8">
        <v>2</v>
      </c>
      <c r="P150" s="8" t="s">
        <v>1055</v>
      </c>
      <c r="Q150" s="8" t="s">
        <v>355</v>
      </c>
      <c r="R150" s="8">
        <v>5</v>
      </c>
      <c r="S150" s="8" t="s">
        <v>1056</v>
      </c>
      <c r="T150" s="8" t="s">
        <v>397</v>
      </c>
      <c r="U150" s="9">
        <v>332610</v>
      </c>
      <c r="V150" s="9">
        <v>335221</v>
      </c>
      <c r="W150" s="8">
        <v>7.1485284099999999</v>
      </c>
      <c r="X150" s="8" t="s">
        <v>1121</v>
      </c>
      <c r="Y150" s="8"/>
    </row>
    <row r="151" spans="1:25" x14ac:dyDescent="0.2">
      <c r="A151" s="8">
        <v>5524</v>
      </c>
      <c r="B151" s="8" t="s">
        <v>1630</v>
      </c>
      <c r="C151" s="8"/>
      <c r="D151" s="8"/>
      <c r="E151" s="8">
        <v>103</v>
      </c>
      <c r="F151" s="8">
        <v>89</v>
      </c>
      <c r="G151" s="8">
        <v>24</v>
      </c>
      <c r="H151" s="8">
        <v>10</v>
      </c>
      <c r="I151" s="8">
        <v>22</v>
      </c>
      <c r="J151" s="8">
        <v>11</v>
      </c>
      <c r="K151" s="8">
        <v>48</v>
      </c>
      <c r="L151" s="8">
        <v>112</v>
      </c>
      <c r="M151" s="8" t="s">
        <v>1129</v>
      </c>
      <c r="N151" s="8" t="s">
        <v>326</v>
      </c>
      <c r="O151" s="8">
        <v>2</v>
      </c>
      <c r="P151" s="8" t="s">
        <v>998</v>
      </c>
      <c r="Q151" s="8" t="s">
        <v>355</v>
      </c>
      <c r="R151" s="8">
        <v>5</v>
      </c>
      <c r="S151" s="8" t="s">
        <v>1059</v>
      </c>
      <c r="T151" s="8" t="s">
        <v>397</v>
      </c>
      <c r="U151" s="9">
        <v>332378</v>
      </c>
      <c r="V151" s="9">
        <v>335265</v>
      </c>
      <c r="W151" s="8">
        <v>7.9041752199999999</v>
      </c>
      <c r="X151" s="8" t="s">
        <v>1121</v>
      </c>
      <c r="Y151" s="8"/>
    </row>
    <row r="152" spans="1:25" x14ac:dyDescent="0.2">
      <c r="A152" s="8">
        <v>5527</v>
      </c>
      <c r="B152" s="8" t="s">
        <v>1635</v>
      </c>
      <c r="C152" s="8"/>
      <c r="D152" s="8"/>
      <c r="E152" s="8">
        <v>91</v>
      </c>
      <c r="F152" s="8">
        <v>86</v>
      </c>
      <c r="G152" s="8">
        <v>25</v>
      </c>
      <c r="H152" s="8">
        <v>12</v>
      </c>
      <c r="I152" s="8">
        <v>19</v>
      </c>
      <c r="J152" s="8">
        <v>9</v>
      </c>
      <c r="K152" s="8">
        <v>49</v>
      </c>
      <c r="L152" s="8">
        <v>126</v>
      </c>
      <c r="M152" s="8" t="s">
        <v>1129</v>
      </c>
      <c r="N152" s="8" t="s">
        <v>326</v>
      </c>
      <c r="O152" s="8">
        <v>2</v>
      </c>
      <c r="P152" s="8" t="s">
        <v>1062</v>
      </c>
      <c r="Q152" s="8" t="s">
        <v>355</v>
      </c>
      <c r="R152" s="8">
        <v>5</v>
      </c>
      <c r="S152" s="8" t="s">
        <v>630</v>
      </c>
      <c r="T152" s="8" t="s">
        <v>406</v>
      </c>
      <c r="U152" s="9">
        <v>333069</v>
      </c>
      <c r="V152" s="9">
        <v>335668</v>
      </c>
      <c r="W152" s="8">
        <v>7.1162153899999998</v>
      </c>
      <c r="X152" s="8" t="s">
        <v>1121</v>
      </c>
      <c r="Y152" s="8"/>
    </row>
    <row r="153" spans="1:25" x14ac:dyDescent="0.2">
      <c r="A153" s="8">
        <v>5536</v>
      </c>
      <c r="B153" s="8" t="s">
        <v>1638</v>
      </c>
      <c r="C153" s="8"/>
      <c r="D153" s="8"/>
      <c r="E153" s="8">
        <v>136</v>
      </c>
      <c r="F153" s="8">
        <v>89</v>
      </c>
      <c r="G153" s="8">
        <v>27</v>
      </c>
      <c r="H153" s="8">
        <v>13</v>
      </c>
      <c r="I153" s="8">
        <v>14</v>
      </c>
      <c r="J153" s="8">
        <v>7</v>
      </c>
      <c r="K153" s="8">
        <v>44</v>
      </c>
      <c r="L153" s="8">
        <v>116</v>
      </c>
      <c r="M153" s="8" t="s">
        <v>1129</v>
      </c>
      <c r="N153" s="8" t="s">
        <v>326</v>
      </c>
      <c r="O153" s="8">
        <v>2</v>
      </c>
      <c r="P153" s="8" t="s">
        <v>1071</v>
      </c>
      <c r="Q153" s="8" t="s">
        <v>355</v>
      </c>
      <c r="R153" s="8">
        <v>4</v>
      </c>
      <c r="S153" s="8" t="s">
        <v>1072</v>
      </c>
      <c r="T153" s="8" t="s">
        <v>406</v>
      </c>
      <c r="U153" s="9">
        <v>332786</v>
      </c>
      <c r="V153" s="9">
        <v>335457</v>
      </c>
      <c r="W153" s="8">
        <v>7.31279945</v>
      </c>
      <c r="X153" s="8" t="s">
        <v>1121</v>
      </c>
      <c r="Y153" s="8"/>
    </row>
    <row r="154" spans="1:25" x14ac:dyDescent="0.2">
      <c r="A154" s="8">
        <v>5537</v>
      </c>
      <c r="B154" s="8" t="s">
        <v>1641</v>
      </c>
      <c r="C154" s="8"/>
      <c r="D154" s="8"/>
      <c r="E154" s="8">
        <v>119</v>
      </c>
      <c r="F154" s="8">
        <v>113</v>
      </c>
      <c r="G154" s="8">
        <v>30</v>
      </c>
      <c r="H154" s="8">
        <v>15</v>
      </c>
      <c r="I154" s="8">
        <v>23</v>
      </c>
      <c r="J154" s="8">
        <v>12</v>
      </c>
      <c r="K154" s="8">
        <v>53</v>
      </c>
      <c r="L154" s="8">
        <v>126</v>
      </c>
      <c r="M154" s="8" t="s">
        <v>1129</v>
      </c>
      <c r="N154" s="8" t="s">
        <v>326</v>
      </c>
      <c r="O154" s="8">
        <v>2</v>
      </c>
      <c r="P154" s="8" t="s">
        <v>1073</v>
      </c>
      <c r="Q154" s="8" t="s">
        <v>344</v>
      </c>
      <c r="R154" s="8">
        <v>5</v>
      </c>
      <c r="S154" s="8" t="s">
        <v>1074</v>
      </c>
      <c r="T154" s="8" t="s">
        <v>406</v>
      </c>
      <c r="U154" s="9">
        <v>332946</v>
      </c>
      <c r="V154" s="9">
        <v>335601</v>
      </c>
      <c r="W154" s="8">
        <v>7.2689938400000003</v>
      </c>
      <c r="X154" s="8" t="s">
        <v>1121</v>
      </c>
      <c r="Y154" s="8"/>
    </row>
    <row r="155" spans="1:25" x14ac:dyDescent="0.2">
      <c r="A155" s="8">
        <v>5543</v>
      </c>
      <c r="B155" s="8" t="s">
        <v>1647</v>
      </c>
      <c r="C155" s="8"/>
      <c r="D155" s="8"/>
      <c r="E155" s="8">
        <v>111</v>
      </c>
      <c r="F155" s="8">
        <v>115</v>
      </c>
      <c r="G155" s="8">
        <v>31</v>
      </c>
      <c r="H155" s="8">
        <v>14</v>
      </c>
      <c r="I155" s="8">
        <v>27</v>
      </c>
      <c r="J155" s="8">
        <v>15</v>
      </c>
      <c r="K155" s="8">
        <v>54</v>
      </c>
      <c r="L155" s="8">
        <v>123</v>
      </c>
      <c r="M155" s="8" t="s">
        <v>1129</v>
      </c>
      <c r="N155" s="8" t="s">
        <v>326</v>
      </c>
      <c r="O155" s="8">
        <v>2</v>
      </c>
      <c r="P155" s="8" t="s">
        <v>1051</v>
      </c>
      <c r="Q155" s="8" t="s">
        <v>344</v>
      </c>
      <c r="R155" s="8">
        <v>5</v>
      </c>
      <c r="S155" s="8" t="s">
        <v>501</v>
      </c>
      <c r="T155" s="8" t="s">
        <v>397</v>
      </c>
      <c r="U155" s="9">
        <v>332562</v>
      </c>
      <c r="V155" s="9">
        <v>335391</v>
      </c>
      <c r="W155" s="8">
        <v>7.7459689699999998</v>
      </c>
      <c r="X155" s="8" t="s">
        <v>1121</v>
      </c>
      <c r="Y155" s="8"/>
    </row>
    <row r="156" spans="1:25" x14ac:dyDescent="0.2">
      <c r="A156" s="8">
        <v>5544</v>
      </c>
      <c r="B156" s="8" t="s">
        <v>1649</v>
      </c>
      <c r="C156" s="8"/>
      <c r="D156" s="8"/>
      <c r="E156" s="8">
        <v>79</v>
      </c>
      <c r="F156" s="8">
        <v>82</v>
      </c>
      <c r="G156" s="8">
        <v>18</v>
      </c>
      <c r="H156" s="8">
        <v>9</v>
      </c>
      <c r="I156" s="8">
        <v>19</v>
      </c>
      <c r="J156" s="8">
        <v>9</v>
      </c>
      <c r="K156" s="8">
        <v>38</v>
      </c>
      <c r="L156" s="8">
        <v>108</v>
      </c>
      <c r="M156" s="8" t="s">
        <v>1129</v>
      </c>
      <c r="N156" s="8" t="s">
        <v>326</v>
      </c>
      <c r="O156" s="8">
        <v>2</v>
      </c>
      <c r="P156" s="8" t="s">
        <v>1077</v>
      </c>
      <c r="Q156" s="8" t="s">
        <v>344</v>
      </c>
      <c r="R156" s="8">
        <v>4</v>
      </c>
      <c r="S156" s="8" t="s">
        <v>1078</v>
      </c>
      <c r="T156" s="8" t="s">
        <v>406</v>
      </c>
      <c r="U156" s="9">
        <v>332997</v>
      </c>
      <c r="V156" s="9">
        <v>335660</v>
      </c>
      <c r="W156" s="8">
        <v>7.2914511700000002</v>
      </c>
      <c r="X156" s="8" t="s">
        <v>1121</v>
      </c>
      <c r="Y156" s="8"/>
    </row>
    <row r="157" spans="1:25" x14ac:dyDescent="0.2">
      <c r="A157" s="8">
        <v>5550</v>
      </c>
      <c r="B157" s="8" t="s">
        <v>1652</v>
      </c>
      <c r="C157" s="8"/>
      <c r="D157" s="8"/>
      <c r="E157" s="8">
        <v>144</v>
      </c>
      <c r="F157" s="8">
        <v>115</v>
      </c>
      <c r="G157" s="8">
        <v>32</v>
      </c>
      <c r="H157" s="8">
        <v>16</v>
      </c>
      <c r="I157" s="8">
        <v>32</v>
      </c>
      <c r="J157" s="8">
        <v>19</v>
      </c>
      <c r="K157" s="8">
        <v>63</v>
      </c>
      <c r="L157" s="8">
        <v>139</v>
      </c>
      <c r="M157" s="8" t="s">
        <v>1129</v>
      </c>
      <c r="N157" s="8" t="s">
        <v>326</v>
      </c>
      <c r="O157" s="8">
        <v>2</v>
      </c>
      <c r="P157" s="8" t="s">
        <v>1081</v>
      </c>
      <c r="Q157" s="8" t="s">
        <v>355</v>
      </c>
      <c r="R157" s="8">
        <v>5</v>
      </c>
      <c r="S157" s="8" t="s">
        <v>1068</v>
      </c>
      <c r="T157" s="8" t="s">
        <v>406</v>
      </c>
      <c r="U157" s="9">
        <v>332999</v>
      </c>
      <c r="V157" s="9">
        <v>335624</v>
      </c>
      <c r="W157" s="8">
        <v>7.1868583199999998</v>
      </c>
      <c r="X157" s="8" t="s">
        <v>1121</v>
      </c>
      <c r="Y157" s="8"/>
    </row>
    <row r="158" spans="1:25" x14ac:dyDescent="0.2">
      <c r="A158" s="8">
        <v>5553</v>
      </c>
      <c r="B158" s="8" t="s">
        <v>1655</v>
      </c>
      <c r="C158" s="8"/>
      <c r="D158" s="8"/>
      <c r="E158" s="8">
        <v>118</v>
      </c>
      <c r="F158" s="8">
        <v>117</v>
      </c>
      <c r="G158" s="8">
        <v>32</v>
      </c>
      <c r="H158" s="8">
        <v>14</v>
      </c>
      <c r="I158" s="8">
        <v>25</v>
      </c>
      <c r="J158" s="8">
        <v>11</v>
      </c>
      <c r="K158" s="8">
        <v>59</v>
      </c>
      <c r="L158" s="8">
        <v>124</v>
      </c>
      <c r="M158" s="8" t="s">
        <v>1129</v>
      </c>
      <c r="N158" s="8" t="s">
        <v>326</v>
      </c>
      <c r="O158" s="8">
        <v>2</v>
      </c>
      <c r="P158" s="8" t="s">
        <v>777</v>
      </c>
      <c r="Q158" s="8" t="s">
        <v>344</v>
      </c>
      <c r="R158" s="8">
        <v>5</v>
      </c>
      <c r="S158" s="8" t="s">
        <v>613</v>
      </c>
      <c r="T158" s="8" t="s">
        <v>397</v>
      </c>
      <c r="U158" s="9">
        <v>332555</v>
      </c>
      <c r="V158" s="9">
        <v>335573</v>
      </c>
      <c r="W158" s="8">
        <v>8.2634621199999998</v>
      </c>
      <c r="X158" s="8" t="s">
        <v>1121</v>
      </c>
      <c r="Y158" s="8"/>
    </row>
    <row r="159" spans="1:25" x14ac:dyDescent="0.2">
      <c r="A159" s="8">
        <v>5555</v>
      </c>
      <c r="B159" s="8" t="s">
        <v>1658</v>
      </c>
      <c r="C159" s="8"/>
      <c r="D159" s="8"/>
      <c r="E159" s="8">
        <v>85</v>
      </c>
      <c r="F159" s="8">
        <v>118</v>
      </c>
      <c r="G159" s="8">
        <v>17</v>
      </c>
      <c r="H159" s="8">
        <v>8</v>
      </c>
      <c r="I159" s="8">
        <v>27</v>
      </c>
      <c r="J159" s="8">
        <v>15</v>
      </c>
      <c r="K159" s="8">
        <v>41</v>
      </c>
      <c r="L159" s="8">
        <v>110</v>
      </c>
      <c r="M159" s="8" t="s">
        <v>1129</v>
      </c>
      <c r="N159" s="8" t="s">
        <v>326</v>
      </c>
      <c r="O159" s="8">
        <v>2</v>
      </c>
      <c r="P159" s="8" t="s">
        <v>1084</v>
      </c>
      <c r="Q159" s="8" t="s">
        <v>355</v>
      </c>
      <c r="R159" s="8">
        <v>4</v>
      </c>
      <c r="S159" s="8" t="s">
        <v>1085</v>
      </c>
      <c r="T159" s="8" t="s">
        <v>406</v>
      </c>
      <c r="U159" s="9">
        <v>332887</v>
      </c>
      <c r="V159" s="9">
        <v>335596</v>
      </c>
      <c r="W159" s="8">
        <v>7.4168377799999998</v>
      </c>
      <c r="X159" s="8" t="s">
        <v>1121</v>
      </c>
      <c r="Y159" s="8"/>
    </row>
    <row r="160" spans="1:25" x14ac:dyDescent="0.2">
      <c r="A160" s="8">
        <v>5556</v>
      </c>
      <c r="B160" s="8" t="s">
        <v>1661</v>
      </c>
      <c r="C160" s="8"/>
      <c r="D160" s="8"/>
      <c r="E160" s="8">
        <v>113</v>
      </c>
      <c r="F160" s="8">
        <v>105</v>
      </c>
      <c r="G160" s="8">
        <v>17</v>
      </c>
      <c r="H160" s="8">
        <v>8</v>
      </c>
      <c r="I160" s="8">
        <v>27</v>
      </c>
      <c r="J160" s="8">
        <v>15</v>
      </c>
      <c r="K160" s="8">
        <v>36</v>
      </c>
      <c r="L160" s="8">
        <v>105</v>
      </c>
      <c r="M160" s="8" t="s">
        <v>1129</v>
      </c>
      <c r="N160" s="8" t="s">
        <v>326</v>
      </c>
      <c r="O160" s="8">
        <v>2</v>
      </c>
      <c r="P160" s="8" t="s">
        <v>1086</v>
      </c>
      <c r="Q160" s="8" t="s">
        <v>355</v>
      </c>
      <c r="R160" s="8">
        <v>4</v>
      </c>
      <c r="S160" s="8" t="s">
        <v>1087</v>
      </c>
      <c r="T160" s="8" t="s">
        <v>326</v>
      </c>
      <c r="U160" s="9">
        <v>333023</v>
      </c>
      <c r="V160" s="9">
        <v>335732</v>
      </c>
      <c r="W160" s="8">
        <v>7.4174018899999998</v>
      </c>
      <c r="X160" s="8" t="s">
        <v>1121</v>
      </c>
      <c r="Y160" s="8"/>
    </row>
    <row r="161" spans="1:25" x14ac:dyDescent="0.2">
      <c r="A161" s="8">
        <v>5558</v>
      </c>
      <c r="B161" s="8" t="s">
        <v>1664</v>
      </c>
      <c r="C161" s="8"/>
      <c r="D161" s="8"/>
      <c r="E161" s="8">
        <v>110</v>
      </c>
      <c r="F161" s="8">
        <v>113</v>
      </c>
      <c r="G161" s="8">
        <v>30</v>
      </c>
      <c r="H161" s="8">
        <v>15</v>
      </c>
      <c r="I161" s="8">
        <v>21</v>
      </c>
      <c r="J161" s="8">
        <v>10</v>
      </c>
      <c r="K161" s="8">
        <v>66</v>
      </c>
      <c r="L161" s="8">
        <v>144</v>
      </c>
      <c r="M161" s="8" t="s">
        <v>1129</v>
      </c>
      <c r="N161" s="8" t="s">
        <v>326</v>
      </c>
      <c r="O161" s="8">
        <v>2</v>
      </c>
      <c r="P161" s="8" t="s">
        <v>1088</v>
      </c>
      <c r="Q161" s="8" t="s">
        <v>344</v>
      </c>
      <c r="R161" s="8">
        <v>3</v>
      </c>
      <c r="S161" s="8" t="s">
        <v>1089</v>
      </c>
      <c r="T161" s="8" t="s">
        <v>406</v>
      </c>
      <c r="U161" s="9">
        <v>332927</v>
      </c>
      <c r="V161" s="9">
        <v>335499</v>
      </c>
      <c r="W161" s="8">
        <v>7.0417522200000002</v>
      </c>
      <c r="X161" s="8" t="s">
        <v>1121</v>
      </c>
      <c r="Y161" s="8"/>
    </row>
    <row r="162" spans="1:25" x14ac:dyDescent="0.2">
      <c r="A162" s="8">
        <v>5560</v>
      </c>
      <c r="B162" s="8" t="s">
        <v>1667</v>
      </c>
      <c r="C162" s="8"/>
      <c r="D162" s="8"/>
      <c r="E162" s="8">
        <v>74</v>
      </c>
      <c r="F162" s="8">
        <v>125</v>
      </c>
      <c r="G162" s="8">
        <v>26</v>
      </c>
      <c r="H162" s="8">
        <v>11</v>
      </c>
      <c r="I162" s="8">
        <v>27</v>
      </c>
      <c r="J162" s="8">
        <v>15</v>
      </c>
      <c r="K162" s="8">
        <v>51</v>
      </c>
      <c r="L162" s="8">
        <v>117</v>
      </c>
      <c r="M162" s="8" t="s">
        <v>1129</v>
      </c>
      <c r="N162" s="8" t="s">
        <v>326</v>
      </c>
      <c r="O162" s="8">
        <v>2</v>
      </c>
      <c r="P162" s="8" t="s">
        <v>1092</v>
      </c>
      <c r="Q162" s="8" t="s">
        <v>355</v>
      </c>
      <c r="R162" s="8">
        <v>4</v>
      </c>
      <c r="S162" s="8" t="s">
        <v>478</v>
      </c>
      <c r="T162" s="8" t="s">
        <v>654</v>
      </c>
      <c r="U162" s="9">
        <v>332524</v>
      </c>
      <c r="V162" s="9">
        <v>335388</v>
      </c>
      <c r="W162" s="8">
        <v>7.8418010300000001</v>
      </c>
      <c r="X162" s="8" t="s">
        <v>1121</v>
      </c>
      <c r="Y162" s="8"/>
    </row>
    <row r="163" spans="1:25" x14ac:dyDescent="0.2">
      <c r="A163" s="8">
        <v>5561</v>
      </c>
      <c r="B163" s="8" t="s">
        <v>1670</v>
      </c>
      <c r="C163" s="8"/>
      <c r="D163" s="8"/>
      <c r="E163" s="8">
        <v>82</v>
      </c>
      <c r="F163" s="8">
        <v>123</v>
      </c>
      <c r="G163" s="8">
        <v>29</v>
      </c>
      <c r="H163" s="8">
        <v>12</v>
      </c>
      <c r="I163" s="8">
        <v>23</v>
      </c>
      <c r="J163" s="8">
        <v>12</v>
      </c>
      <c r="K163" s="8">
        <v>41</v>
      </c>
      <c r="L163" s="8">
        <v>103</v>
      </c>
      <c r="M163" s="8" t="s">
        <v>1129</v>
      </c>
      <c r="N163" s="8" t="s">
        <v>326</v>
      </c>
      <c r="O163" s="8">
        <v>2</v>
      </c>
      <c r="P163" s="8" t="s">
        <v>1093</v>
      </c>
      <c r="Q163" s="8" t="s">
        <v>355</v>
      </c>
      <c r="R163" s="8">
        <v>5</v>
      </c>
      <c r="S163" s="8" t="s">
        <v>1094</v>
      </c>
      <c r="T163" s="8" t="s">
        <v>397</v>
      </c>
      <c r="U163" s="9">
        <v>332791</v>
      </c>
      <c r="V163" s="9">
        <v>335696</v>
      </c>
      <c r="W163" s="8">
        <v>7.9540614500000002</v>
      </c>
      <c r="X163" s="8" t="s">
        <v>1121</v>
      </c>
      <c r="Y163" s="8"/>
    </row>
    <row r="164" spans="1:25" x14ac:dyDescent="0.2">
      <c r="A164" s="8">
        <v>5567</v>
      </c>
      <c r="B164" s="8" t="s">
        <v>1673</v>
      </c>
      <c r="C164" s="8"/>
      <c r="D164" s="8"/>
      <c r="E164" s="8">
        <v>114</v>
      </c>
      <c r="F164" s="8">
        <v>89</v>
      </c>
      <c r="G164" s="8">
        <v>19</v>
      </c>
      <c r="H164" s="8">
        <v>10</v>
      </c>
      <c r="I164" s="8">
        <v>22</v>
      </c>
      <c r="J164" s="8">
        <v>11</v>
      </c>
      <c r="K164" s="8">
        <v>36</v>
      </c>
      <c r="L164" s="8">
        <v>108</v>
      </c>
      <c r="M164" s="8" t="s">
        <v>1129</v>
      </c>
      <c r="N164" s="8" t="s">
        <v>326</v>
      </c>
      <c r="O164" s="8">
        <v>2</v>
      </c>
      <c r="P164" s="8" t="s">
        <v>1099</v>
      </c>
      <c r="Q164" s="8" t="s">
        <v>355</v>
      </c>
      <c r="R164" s="8">
        <v>5</v>
      </c>
      <c r="S164" s="8" t="s">
        <v>1100</v>
      </c>
      <c r="T164" s="8" t="s">
        <v>326</v>
      </c>
      <c r="U164" s="9">
        <v>333032</v>
      </c>
      <c r="V164" s="9">
        <v>335654</v>
      </c>
      <c r="W164" s="8">
        <v>7.1786447600000001</v>
      </c>
      <c r="X164" s="8" t="s">
        <v>1121</v>
      </c>
      <c r="Y164" s="8"/>
    </row>
    <row r="165" spans="1:25" x14ac:dyDescent="0.2">
      <c r="A165" s="8">
        <v>5579</v>
      </c>
      <c r="B165" s="8" t="s">
        <v>1676</v>
      </c>
      <c r="C165" s="8"/>
      <c r="D165" s="8"/>
      <c r="E165" s="8">
        <v>82</v>
      </c>
      <c r="F165" s="8">
        <v>86</v>
      </c>
      <c r="G165" s="8">
        <v>11</v>
      </c>
      <c r="H165" s="8">
        <v>6</v>
      </c>
      <c r="I165" s="8">
        <v>12</v>
      </c>
      <c r="J165" s="8">
        <v>6</v>
      </c>
      <c r="K165" s="8">
        <v>38</v>
      </c>
      <c r="L165" s="8">
        <v>102</v>
      </c>
      <c r="M165" s="8" t="s">
        <v>1129</v>
      </c>
      <c r="N165" s="8" t="s">
        <v>326</v>
      </c>
      <c r="O165" s="8">
        <v>2</v>
      </c>
      <c r="P165" s="8" t="s">
        <v>1106</v>
      </c>
      <c r="Q165" s="8" t="s">
        <v>355</v>
      </c>
      <c r="R165" s="8">
        <v>3</v>
      </c>
      <c r="S165" s="8" t="s">
        <v>565</v>
      </c>
      <c r="T165" s="8" t="s">
        <v>406</v>
      </c>
      <c r="U165" s="9">
        <v>332627</v>
      </c>
      <c r="V165" s="9">
        <v>335437</v>
      </c>
      <c r="W165" s="8">
        <v>7.6939458500000004</v>
      </c>
      <c r="X165" s="8" t="s">
        <v>1121</v>
      </c>
      <c r="Y165" s="8"/>
    </row>
    <row r="166" spans="1:25" x14ac:dyDescent="0.2">
      <c r="A166" s="8">
        <v>5588</v>
      </c>
      <c r="B166" s="8" t="s">
        <v>1678</v>
      </c>
      <c r="C166" s="8"/>
      <c r="D166" s="8"/>
      <c r="E166" s="8">
        <v>116</v>
      </c>
      <c r="F166" s="8">
        <v>82</v>
      </c>
      <c r="G166" s="8">
        <v>25</v>
      </c>
      <c r="H166" s="8">
        <v>12</v>
      </c>
      <c r="I166" s="8">
        <v>22</v>
      </c>
      <c r="J166" s="8">
        <v>11</v>
      </c>
      <c r="K166" s="8">
        <v>41</v>
      </c>
      <c r="L166" s="8">
        <v>117</v>
      </c>
      <c r="M166" s="8" t="s">
        <v>1129</v>
      </c>
      <c r="N166" s="8" t="s">
        <v>326</v>
      </c>
      <c r="O166" s="8">
        <v>2</v>
      </c>
      <c r="P166" s="8" t="s">
        <v>1113</v>
      </c>
      <c r="Q166" s="8" t="s">
        <v>355</v>
      </c>
      <c r="R166" s="8">
        <v>4</v>
      </c>
      <c r="S166" s="8" t="s">
        <v>1114</v>
      </c>
      <c r="T166" s="8" t="s">
        <v>397</v>
      </c>
      <c r="U166" s="9">
        <v>333126</v>
      </c>
      <c r="V166" s="9">
        <v>335737</v>
      </c>
      <c r="W166" s="8">
        <v>7.1485284099999999</v>
      </c>
      <c r="X166" s="8" t="s">
        <v>1121</v>
      </c>
      <c r="Y166" s="8"/>
    </row>
    <row r="168" spans="1:25" x14ac:dyDescent="0.2">
      <c r="D168" t="s">
        <v>1689</v>
      </c>
      <c r="E168" s="5">
        <f>AVERAGE(E1:E166)</f>
        <v>107.94545454545455</v>
      </c>
      <c r="F168" s="5">
        <f>AVERAGE(F1:F166)</f>
        <v>103.72727272727273</v>
      </c>
      <c r="G168" s="5">
        <f>AVERAGE(G1:G166)</f>
        <v>22.993939393939392</v>
      </c>
      <c r="H168" s="5">
        <f>AVERAGE(H1:H166)</f>
        <v>10.993939393939394</v>
      </c>
      <c r="I168" s="5">
        <f>AVERAGE(I1:I166)</f>
        <v>23.103030303030302</v>
      </c>
      <c r="J168" s="5">
        <f>AVERAGE(J1:J166)</f>
        <v>12.006060606060606</v>
      </c>
      <c r="K168" s="5">
        <f>AVERAGE(K1:K166)</f>
        <v>44.2</v>
      </c>
      <c r="L168" s="5">
        <f>AVERAGE(L1:L166)</f>
        <v>115.48484848484848</v>
      </c>
      <c r="P168" s="8" t="s">
        <v>355</v>
      </c>
      <c r="Q168">
        <f>COUNTIF(Q1:Q166,"Male")</f>
        <v>71</v>
      </c>
      <c r="V168" t="s">
        <v>1689</v>
      </c>
      <c r="W168" s="5">
        <f>AVERAGE(W1:W166)</f>
        <v>7.4088995299999985</v>
      </c>
    </row>
    <row r="169" spans="1:25" x14ac:dyDescent="0.2">
      <c r="D169" t="s">
        <v>1682</v>
      </c>
      <c r="E169" s="5">
        <f>STDEV(E1:E166)</f>
        <v>16.996504140362152</v>
      </c>
      <c r="F169" s="5">
        <f>STDEV(F1:F166)</f>
        <v>13.93511253700769</v>
      </c>
      <c r="G169" s="5">
        <f>STDEV(G1:G166)</f>
        <v>6.2591367067174444</v>
      </c>
      <c r="H169" s="5">
        <f>STDEV(H1:H166)</f>
        <v>2.7816843679924887</v>
      </c>
      <c r="I169" s="5">
        <f>STDEV(I1:I166)</f>
        <v>4.7596170198772736</v>
      </c>
      <c r="J169" s="5">
        <f>STDEV(J1:J166)</f>
        <v>3.2935579576948006</v>
      </c>
      <c r="K169" s="5">
        <f>STDEV(K1:K166)</f>
        <v>9.0116455821099137</v>
      </c>
      <c r="L169" s="5">
        <f>STDEV(L1:L166)</f>
        <v>12.284536214582534</v>
      </c>
      <c r="P169" s="8" t="s">
        <v>344</v>
      </c>
      <c r="Q169">
        <f>COUNTIF(Q2:Q167,"Female")</f>
        <v>94</v>
      </c>
      <c r="V169" t="s">
        <v>1682</v>
      </c>
      <c r="W169" s="5">
        <f>STDEV(W1:W166)</f>
        <v>0.32563223535370711</v>
      </c>
    </row>
    <row r="170" spans="1:25" x14ac:dyDescent="0.2">
      <c r="D170" t="s">
        <v>1688</v>
      </c>
      <c r="E170" s="5">
        <f>MIN(E1:E166)</f>
        <v>74</v>
      </c>
      <c r="F170" s="5">
        <f>MIN(F1:F166)</f>
        <v>80</v>
      </c>
      <c r="G170" s="5">
        <f>MIN(G1:G166)</f>
        <v>7</v>
      </c>
      <c r="H170" s="5">
        <f>MIN(H1:H166)</f>
        <v>5</v>
      </c>
      <c r="I170" s="5">
        <f>MIN(I1:I166)</f>
        <v>7</v>
      </c>
      <c r="J170" s="5">
        <f>MIN(J1:J166)</f>
        <v>3</v>
      </c>
      <c r="K170" s="5">
        <f>MIN(K1:K166)</f>
        <v>18</v>
      </c>
      <c r="L170" s="5">
        <f>MIN(L1:L166)</f>
        <v>83</v>
      </c>
      <c r="V170" t="s">
        <v>1688</v>
      </c>
      <c r="W170" s="5">
        <f>MIN(W1:W166)</f>
        <v>7.0061601600000003</v>
      </c>
    </row>
    <row r="171" spans="1:25" x14ac:dyDescent="0.2">
      <c r="D171" t="s">
        <v>1687</v>
      </c>
      <c r="E171" s="5">
        <f>MAX(E2:E167)</f>
        <v>147</v>
      </c>
      <c r="F171" s="5">
        <f>MAX(F2:F167)</f>
        <v>139</v>
      </c>
      <c r="G171" s="5">
        <f>MAX(G2:G167)</f>
        <v>34</v>
      </c>
      <c r="H171" s="5">
        <f>MAX(H2:H167)</f>
        <v>17</v>
      </c>
      <c r="I171" s="5">
        <f>MAX(I2:I167)</f>
        <v>37</v>
      </c>
      <c r="J171" s="5">
        <f>MAX(J2:J167)</f>
        <v>19</v>
      </c>
      <c r="K171" s="5">
        <f>MAX(K2:K167)</f>
        <v>66</v>
      </c>
      <c r="L171" s="5">
        <f>MAX(L2:L167)</f>
        <v>144</v>
      </c>
      <c r="V171" t="s">
        <v>1687</v>
      </c>
      <c r="W171" s="5">
        <f>MAX(W2:W167)</f>
        <v>8.2634621199999998</v>
      </c>
    </row>
  </sheetData>
  <conditionalFormatting sqref="D1">
    <cfRule type="notContainsBlanks" dxfId="47" priority="1">
      <formula>LEN(TRIM(D1))&gt;0</formula>
    </cfRule>
  </conditionalFormatting>
  <conditionalFormatting sqref="H1">
    <cfRule type="cellIs" dxfId="46" priority="11" operator="lessThan">
      <formula>2.16</formula>
    </cfRule>
    <cfRule type="cellIs" dxfId="45" priority="12" operator="lessThan">
      <formula>$H$197</formula>
    </cfRule>
    <cfRule type="cellIs" dxfId="44" priority="13" operator="greaterThan">
      <formula>19.14</formula>
    </cfRule>
  </conditionalFormatting>
  <conditionalFormatting sqref="J1">
    <cfRule type="cellIs" dxfId="43" priority="9" operator="lessThan">
      <formula>1.34</formula>
    </cfRule>
    <cfRule type="cellIs" dxfId="42" priority="10" operator="greaterThan">
      <formula>21.94</formula>
    </cfRule>
  </conditionalFormatting>
  <conditionalFormatting sqref="L1">
    <cfRule type="cellIs" dxfId="41" priority="7" operator="lessThan">
      <formula>74.95</formula>
    </cfRule>
    <cfRule type="cellIs" dxfId="40" priority="8" operator="greaterThan">
      <formula>152.97</formula>
    </cfRule>
  </conditionalFormatting>
  <conditionalFormatting sqref="M1">
    <cfRule type="containsText" dxfId="39" priority="6" operator="containsText" text="Some">
      <formula>NOT(ISERROR(SEARCH("Some",M1)))</formula>
    </cfRule>
  </conditionalFormatting>
  <conditionalFormatting sqref="N1">
    <cfRule type="notContainsText" dxfId="38" priority="4" operator="notContains" text="n/a">
      <formula>ISERROR(SEARCH("n/a",N1))</formula>
    </cfRule>
  </conditionalFormatting>
  <conditionalFormatting sqref="R1">
    <cfRule type="containsText" dxfId="37" priority="3" operator="containsText" text="n/a">
      <formula>NOT(ISERROR(SEARCH("n/a",R1)))</formula>
    </cfRule>
  </conditionalFormatting>
  <conditionalFormatting sqref="X1">
    <cfRule type="containsText" dxfId="36" priority="2" operator="containsText" text="n/a">
      <formula>NOT(ISERROR(SEARCH("n/a",X1)))</formula>
    </cfRule>
    <cfRule type="containsText" dxfId="35" priority="5" operator="containsText" text="L">
      <formula>NOT(ISERROR(SEARCH("L",X1)))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SIDS_ses7</vt:lpstr>
      <vt:lpstr>SIDS_ses7_Parcorr</vt:lpstr>
      <vt:lpstr>P_ALL_Age_Sex_Hand</vt:lpstr>
      <vt:lpstr>All_subject_ses7</vt:lpstr>
      <vt:lpstr>ses7_DTI</vt:lpstr>
      <vt:lpstr>ses7_DTI_after_removal</vt:lpstr>
      <vt:lpstr>N165_final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Mathur, Avantika</dc:creator>
  <cp:lastModifiedBy>Mathur, Avantika</cp:lastModifiedBy>
  <dcterms:created xsi:type="dcterms:W3CDTF">2024-07-08T21:09:36Z</dcterms:created>
  <dcterms:modified xsi:type="dcterms:W3CDTF">2025-05-21T17:13:09Z</dcterms:modified>
</cp:coreProperties>
</file>