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of\OneDrive\Documents\Trilogy\Excel Activities\Day 2\"/>
    </mc:Choice>
  </mc:AlternateContent>
  <xr:revisionPtr revIDLastSave="0" documentId="8_{69D6D629-7C1C-4BE2-B1BF-4DAEC0F53212}" xr6:coauthVersionLast="45" xr6:coauthVersionMax="45" xr10:uidLastSave="{00000000-0000-0000-0000-000000000000}"/>
  <bookViews>
    <workbookView xWindow="-18975" yWindow="120" windowWidth="18555" windowHeight="15075" activeTab="2" xr2:uid="{00000000-000D-0000-FFFF-FFFF00000000}"/>
  </bookViews>
  <sheets>
    <sheet name="Product List" sheetId="1" r:id="rId1"/>
    <sheet name="Orders" sheetId="2" r:id="rId2"/>
    <sheet name="Pivot" sheetId="3" r:id="rId3"/>
  </sheets>
  <definedNames>
    <definedName name="_xlnm._FilterDatabase" localSheetId="1" hidden="1">Orders!$A$1:$E$29</definedName>
    <definedName name="PRIORITY">'Product List'!$E$2:$F$5</definedName>
    <definedName name="PRODUCT">'Product List'!$A$2:$C$18</definedName>
  </definedNames>
  <calcPr calcId="18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2" i="2"/>
  <c r="A13" i="1" l="1"/>
  <c r="A14" i="1" s="1"/>
  <c r="A15" i="1" s="1"/>
  <c r="A16" i="1" s="1"/>
  <c r="A17" i="1" s="1"/>
  <c r="A18" i="1" s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<sst xmlns="http://schemas.openxmlformats.org/spreadsheetml/2006/main" count="65" uniqueCount="36">
  <si>
    <t>ID</t>
  </si>
  <si>
    <t>Price Per Unit</t>
  </si>
  <si>
    <t>Product Name</t>
  </si>
  <si>
    <t>Priority</t>
  </si>
  <si>
    <t>Blue Ray DVD</t>
  </si>
  <si>
    <t>Standard Edition DVD</t>
  </si>
  <si>
    <t>VHS Tape</t>
  </si>
  <si>
    <t>2 Foot USB Cable</t>
  </si>
  <si>
    <t>5 Foot USB Cable</t>
  </si>
  <si>
    <t>10 Foot USB Cable</t>
  </si>
  <si>
    <t>5 Foot HDMI Cable</t>
  </si>
  <si>
    <t>10 Foot HDMI Cable</t>
  </si>
  <si>
    <t>16GB Flash Drive</t>
  </si>
  <si>
    <t>32GB Flash Drive</t>
  </si>
  <si>
    <t>64GB Flash Drive</t>
  </si>
  <si>
    <t>128GB Flash Drive</t>
  </si>
  <si>
    <t>Wired Mouse</t>
  </si>
  <si>
    <t>Bluetooth Mouse</t>
  </si>
  <si>
    <t>Wired Keyboard</t>
  </si>
  <si>
    <t>Bluetooth Keyboard</t>
  </si>
  <si>
    <t>Wireless Router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</si>
  <si>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</si>
  <si>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</si>
  <si>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</si>
  <si>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</si>
  <si>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</si>
  <si>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</si>
  <si>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</si>
  <si>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</si>
  <si>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</si>
  <si>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Row Labels</t>
  </si>
  <si>
    <t>(blank)</t>
  </si>
  <si>
    <t>Grand Total</t>
  </si>
  <si>
    <t>Sum of Price</t>
  </si>
  <si>
    <t>Sum of Shipping Price</t>
  </si>
  <si>
    <t>Sum of 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</si>
</sst>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ir Vazquez" refreshedDate="44149.564083101854" createdVersion="6" refreshedVersion="6" minRefreshableVersion="3" recordCount="29" xr:uid="{E25CD045-1D72-4DF3-8CF9-89C6EAD8D965}">
  <cacheSource type="worksheet">
    <worksheetSource ref="A1:E1048576" sheet="Orders"/>
  </cacheSource>
  <cacheFields count="7">
    <cacheField name="Order Number" numFmtId="0">
      <sharedItems containsString="0" containsBlank="1" containsNumber="1" containsInteger="1" minValue="10029367401" maxValue="10029367406" count="7">
        <n v="10029367401"/>
        <n v="10029367402"/>
        <n v="10029367403"/>
        <n v="10029367404"/>
        <n v="10029367405"/>
        <n v="10029367406"/>
        <m/>
      </sharedItems>
    </cacheField>
    <cacheField name="Product ID" numFmtId="0">
      <sharedItems containsString="0" containsBlank="1" containsNumber="1" containsInteger="1" minValue="100" maxValue="206" count="14">
        <n v="105"/>
        <n v="200"/>
        <n v="106"/>
        <n v="108"/>
        <n v="107"/>
        <n v="100"/>
        <n v="202"/>
        <n v="201"/>
        <n v="101"/>
        <n v="103"/>
        <n v="206"/>
        <n v="102"/>
        <n v="109"/>
        <m/>
      </sharedItems>
    </cacheField>
    <cacheField name="Shipping Priority" numFmtId="0">
      <sharedItems containsBlank="1"/>
    </cacheField>
    <cacheField name="Price" numFmtId="0">
      <sharedItems containsString="0" containsBlank="1" containsNumber="1" minValue="3.99" maxValue="109.99"/>
    </cacheField>
    <cacheField name="Shipping Price" numFmtId="0">
      <sharedItems containsString="0" containsBlank="1" containsNumber="1" minValue="0.5" maxValue="7.25" count="5">
        <n v="0.5"/>
        <n v="5"/>
        <n v="7.25"/>
        <n v="2.75"/>
        <m/>
      </sharedItems>
    </cacheField>
    <cacheField name="Total Price" numFmtId="0" formula="Price +'Shipping Price'" databaseField="0"/>
    <cacheField name="Field1" numFmtId="0" formula="Price +'Shipping Price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  <x v="0"/>
    <s v="Low"/>
    <n v="10.95"/>
    <x v="0"/>
  </r>
  <r>
    <x v="0"/>
    <x v="1"/>
    <s v="High"/>
    <n v="15.99"/>
    <x v="1"/>
  </r>
  <r>
    <x v="0"/>
    <x v="0"/>
    <s v="VIP"/>
    <n v="10.95"/>
    <x v="2"/>
  </r>
  <r>
    <x v="0"/>
    <x v="2"/>
    <s v="Medium"/>
    <n v="3.99"/>
    <x v="3"/>
  </r>
  <r>
    <x v="1"/>
    <x v="3"/>
    <s v="VIP"/>
    <n v="7.95"/>
    <x v="2"/>
  </r>
  <r>
    <x v="1"/>
    <x v="4"/>
    <s v="Medium"/>
    <n v="7.75"/>
    <x v="3"/>
  </r>
  <r>
    <x v="1"/>
    <x v="5"/>
    <s v="High"/>
    <n v="19.96"/>
    <x v="1"/>
  </r>
  <r>
    <x v="2"/>
    <x v="6"/>
    <s v="High"/>
    <n v="6.76"/>
    <x v="1"/>
  </r>
  <r>
    <x v="2"/>
    <x v="0"/>
    <s v="VIP"/>
    <n v="10.95"/>
    <x v="2"/>
  </r>
  <r>
    <x v="2"/>
    <x v="2"/>
    <s v="High"/>
    <n v="3.99"/>
    <x v="1"/>
  </r>
  <r>
    <x v="2"/>
    <x v="2"/>
    <s v="High"/>
    <n v="3.99"/>
    <x v="1"/>
  </r>
  <r>
    <x v="2"/>
    <x v="7"/>
    <s v="Low"/>
    <n v="31.99"/>
    <x v="0"/>
  </r>
  <r>
    <x v="2"/>
    <x v="5"/>
    <s v="Medium"/>
    <n v="19.96"/>
    <x v="3"/>
  </r>
  <r>
    <x v="2"/>
    <x v="7"/>
    <s v="Low"/>
    <n v="31.99"/>
    <x v="0"/>
  </r>
  <r>
    <x v="2"/>
    <x v="8"/>
    <s v="VIP"/>
    <n v="14.96"/>
    <x v="2"/>
  </r>
  <r>
    <x v="3"/>
    <x v="2"/>
    <s v="Medium"/>
    <n v="3.99"/>
    <x v="3"/>
  </r>
  <r>
    <x v="3"/>
    <x v="6"/>
    <s v="Medium"/>
    <n v="6.76"/>
    <x v="3"/>
  </r>
  <r>
    <x v="3"/>
    <x v="0"/>
    <s v="High"/>
    <n v="10.95"/>
    <x v="1"/>
  </r>
  <r>
    <x v="3"/>
    <x v="1"/>
    <s v="High"/>
    <n v="15.99"/>
    <x v="1"/>
  </r>
  <r>
    <x v="4"/>
    <x v="2"/>
    <s v="High"/>
    <n v="3.99"/>
    <x v="1"/>
  </r>
  <r>
    <x v="5"/>
    <x v="9"/>
    <s v="Medium"/>
    <n v="4.42"/>
    <x v="3"/>
  </r>
  <r>
    <x v="5"/>
    <x v="10"/>
    <s v="High"/>
    <n v="109.99"/>
    <x v="1"/>
  </r>
  <r>
    <x v="5"/>
    <x v="10"/>
    <s v="VIP"/>
    <n v="109.99"/>
    <x v="2"/>
  </r>
  <r>
    <x v="5"/>
    <x v="9"/>
    <s v="High"/>
    <n v="4.42"/>
    <x v="1"/>
  </r>
  <r>
    <x v="5"/>
    <x v="5"/>
    <s v="Medium"/>
    <n v="19.96"/>
    <x v="3"/>
  </r>
  <r>
    <x v="5"/>
    <x v="11"/>
    <s v="VIP"/>
    <n v="3.99"/>
    <x v="2"/>
  </r>
  <r>
    <x v="5"/>
    <x v="5"/>
    <s v="Low"/>
    <n v="19.96"/>
    <x v="0"/>
  </r>
  <r>
    <x v="5"/>
    <x v="12"/>
    <s v="VIP"/>
    <n v="9.99"/>
    <x v="2"/>
  </r>
  <r>
    <x v="6"/>
    <x v="13"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5BAC02-C36E-4A59-A8EB-966A5270CFDE}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1" firstHeaderRow="0" firstDataRow="1" firstDataCol="1"/>
  <pivotFields count="7">
    <pivotField axis="axisRow" showAll="0">
      <items count="8">
        <item sd="0" x="0"/>
        <item sd="0" x="1"/>
        <item sd="0" x="2"/>
        <item sd="0" x="3"/>
        <item sd="0" x="4"/>
        <item sd="0" x="5"/>
        <item sd="0" x="6"/>
        <item t="default" sd="0"/>
      </items>
    </pivotField>
    <pivotField axis="axisRow" showAll="0">
      <items count="15">
        <item x="5"/>
        <item x="8"/>
        <item x="11"/>
        <item x="9"/>
        <item x="0"/>
        <item x="2"/>
        <item x="4"/>
        <item x="3"/>
        <item x="12"/>
        <item x="1"/>
        <item x="7"/>
        <item x="6"/>
        <item x="10"/>
        <item x="13"/>
        <item t="default"/>
      </items>
    </pivotField>
    <pivotField showAll="0"/>
    <pivotField dataField="1" showAll="0"/>
    <pivotField dataField="1" showAll="0">
      <items count="6">
        <item x="0"/>
        <item x="3"/>
        <item x="1"/>
        <item x="2"/>
        <item x="4"/>
        <item t="default"/>
      </items>
    </pivotField>
    <pivotField dataField="1" dragToRow="0" dragToCol="0" dragToPage="0" showAll="0" defaultSubtotal="0"/>
    <pivotField dragToRow="0" dragToCol="0" dragToPage="0" showAll="0" defaultSubtotal="0"/>
  </pivotFields>
  <rowFields count="2">
    <field x="0"/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rice" fld="3" baseField="0" baseItem="0"/>
    <dataField name="Sum of Shipping Price" fld="4" baseField="0" baseItem="0"/>
    <dataField name="Sum of Total Pric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C2" sqref="C2"/>
    </sheetView>
  </sheetViews>
  <sheetFormatPr defaultRowHeight="15" x14ac:dyDescent="0.25"/>
  <cols>
    <col min="2" max="2" width="25.7109375" customWidth="1"/>
    <col min="3" max="3" width="15.28515625" customWidth="1"/>
    <col min="4" max="4" width="10.7109375" customWidth="1"/>
    <col min="5" max="5" width="11.7109375" customWidth="1"/>
  </cols>
  <sheetData>
    <row r="1" spans="1:6" ht="15.75" thickBot="1" x14ac:dyDescent="0.3">
      <c r="A1" s="2" t="s">
        <v>0</v>
      </c>
      <c r="B1" s="2" t="s">
        <v>2</v>
      </c>
      <c r="C1" s="2" t="s">
        <v>1</v>
      </c>
      <c r="D1" s="5"/>
      <c r="E1" s="2" t="s">
        <v>3</v>
      </c>
      <c r="F1" s="6" t="s">
        <v>21</v>
      </c>
    </row>
    <row r="2" spans="1:6" ht="15.75" thickTop="1" x14ac:dyDescent="0.25">
      <c r="A2">
        <v>100</v>
      </c>
      <c r="B2" s="3" t="s">
        <v>4</v>
      </c>
      <c r="C2" s="4">
        <v>19.96</v>
      </c>
      <c r="E2" t="s">
        <v>22</v>
      </c>
      <c r="F2" s="4">
        <v>0.5</v>
      </c>
    </row>
    <row r="3" spans="1:6" x14ac:dyDescent="0.25">
      <c r="A3">
        <f>100+ROW()-2</f>
        <v>101</v>
      </c>
      <c r="B3" s="3" t="s">
        <v>5</v>
      </c>
      <c r="C3" s="4">
        <v>14.96</v>
      </c>
      <c r="E3" t="s">
        <v>23</v>
      </c>
      <c r="F3" s="4">
        <v>2.75</v>
      </c>
    </row>
    <row r="4" spans="1:6" x14ac:dyDescent="0.25">
      <c r="A4">
        <f t="shared" ref="A4:A11" si="0">100+ROW()-2</f>
        <v>102</v>
      </c>
      <c r="B4" s="3" t="s">
        <v>6</v>
      </c>
      <c r="C4" s="4">
        <v>3.99</v>
      </c>
      <c r="E4" t="s">
        <v>24</v>
      </c>
      <c r="F4" s="4">
        <v>5</v>
      </c>
    </row>
    <row r="5" spans="1:6" x14ac:dyDescent="0.25">
      <c r="A5">
        <f t="shared" si="0"/>
        <v>103</v>
      </c>
      <c r="B5" s="3" t="s">
        <v>7</v>
      </c>
      <c r="C5" s="4">
        <v>4.42</v>
      </c>
      <c r="E5" t="s">
        <v>25</v>
      </c>
      <c r="F5" s="4">
        <v>7.25</v>
      </c>
    </row>
    <row r="6" spans="1:6" x14ac:dyDescent="0.25">
      <c r="A6">
        <f t="shared" si="0"/>
        <v>104</v>
      </c>
      <c r="B6" s="3" t="s">
        <v>8</v>
      </c>
      <c r="C6" s="4">
        <v>7.99</v>
      </c>
    </row>
    <row r="7" spans="1:6" x14ac:dyDescent="0.25">
      <c r="A7">
        <f t="shared" si="0"/>
        <v>105</v>
      </c>
      <c r="B7" s="3" t="s">
        <v>9</v>
      </c>
      <c r="C7" s="4">
        <v>10.95</v>
      </c>
    </row>
    <row r="8" spans="1:6" x14ac:dyDescent="0.25">
      <c r="A8">
        <f t="shared" si="0"/>
        <v>106</v>
      </c>
      <c r="B8" s="3" t="s">
        <v>10</v>
      </c>
      <c r="C8" s="4">
        <v>3.99</v>
      </c>
    </row>
    <row r="9" spans="1:6" x14ac:dyDescent="0.25">
      <c r="A9">
        <f t="shared" si="0"/>
        <v>107</v>
      </c>
      <c r="B9" s="3" t="s">
        <v>11</v>
      </c>
      <c r="C9" s="4">
        <v>7.75</v>
      </c>
    </row>
    <row r="10" spans="1:6" x14ac:dyDescent="0.25">
      <c r="A10">
        <f t="shared" si="0"/>
        <v>108</v>
      </c>
      <c r="B10" s="3" t="s">
        <v>12</v>
      </c>
      <c r="C10" s="4">
        <v>7.95</v>
      </c>
    </row>
    <row r="11" spans="1:6" x14ac:dyDescent="0.25">
      <c r="A11">
        <f t="shared" si="0"/>
        <v>109</v>
      </c>
      <c r="B11" s="3" t="s">
        <v>13</v>
      </c>
      <c r="C11" s="4">
        <v>9.99</v>
      </c>
    </row>
    <row r="12" spans="1:6" x14ac:dyDescent="0.25">
      <c r="A12">
        <v>200</v>
      </c>
      <c r="B12" s="3" t="s">
        <v>14</v>
      </c>
      <c r="C12" s="4">
        <v>15.99</v>
      </c>
    </row>
    <row r="13" spans="1:6" x14ac:dyDescent="0.25">
      <c r="A13">
        <f>A12+1</f>
        <v>201</v>
      </c>
      <c r="B13" s="3" t="s">
        <v>15</v>
      </c>
      <c r="C13" s="4">
        <v>31.99</v>
      </c>
    </row>
    <row r="14" spans="1:6" x14ac:dyDescent="0.25">
      <c r="A14">
        <f t="shared" ref="A14:A18" si="1">A13+1</f>
        <v>202</v>
      </c>
      <c r="B14" s="3" t="s">
        <v>16</v>
      </c>
      <c r="C14" s="4">
        <v>6.76</v>
      </c>
    </row>
    <row r="15" spans="1:6" x14ac:dyDescent="0.25">
      <c r="A15">
        <f t="shared" si="1"/>
        <v>203</v>
      </c>
      <c r="B15" s="3" t="s">
        <v>17</v>
      </c>
      <c r="C15" s="4">
        <v>19.989999999999998</v>
      </c>
    </row>
    <row r="16" spans="1:6" x14ac:dyDescent="0.25">
      <c r="A16">
        <f t="shared" si="1"/>
        <v>204</v>
      </c>
      <c r="B16" s="3" t="s">
        <v>18</v>
      </c>
      <c r="C16" s="4">
        <v>13.28</v>
      </c>
    </row>
    <row r="17" spans="1:3" x14ac:dyDescent="0.25">
      <c r="A17">
        <f t="shared" si="1"/>
        <v>205</v>
      </c>
      <c r="B17" s="3" t="s">
        <v>19</v>
      </c>
      <c r="C17" s="4">
        <v>21.99</v>
      </c>
    </row>
    <row r="18" spans="1:3" x14ac:dyDescent="0.25">
      <c r="A18">
        <f t="shared" si="1"/>
        <v>206</v>
      </c>
      <c r="B18" s="3" t="s">
        <v>20</v>
      </c>
      <c r="C18" s="4">
        <v>109.99</v>
      </c>
    </row>
    <row r="19" spans="1:3" x14ac:dyDescent="0.25">
      <c r="B19" s="3"/>
    </row>
    <row r="20" spans="1:3" x14ac:dyDescent="0.25">
      <c r="B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zoomScale="160" zoomScaleNormal="160" workbookViewId="0">
      <selection activeCell="E2" sqref="E2"/>
    </sheetView>
  </sheetViews>
  <sheetFormatPr defaultRowHeight="15" x14ac:dyDescent="0.25"/>
  <cols>
    <col min="1" max="2" width="15.7109375" customWidth="1"/>
    <col min="3" max="3" width="17.7109375" customWidth="1"/>
    <col min="4" max="8" width="15.7109375" customWidth="1"/>
  </cols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21</v>
      </c>
      <c r="E1" s="1" t="s">
        <v>29</v>
      </c>
    </row>
    <row r="2" spans="1:5" x14ac:dyDescent="0.25">
      <c r="A2">
        <v>10029367401</v>
      </c>
      <c r="B2">
        <v>105</v>
      </c>
      <c r="C2" s="8" t="s">
        <v>22</v>
      </c>
      <c r="D2" s="4">
        <f>VLOOKUP(B2,PRODUCT,3,FALSE)</f>
        <v>10.95</v>
      </c>
      <c r="E2" s="4">
        <f>VLOOKUP(C2,PRIORITY,2,FALSE)</f>
        <v>0.5</v>
      </c>
    </row>
    <row r="3" spans="1:5" x14ac:dyDescent="0.25">
      <c r="A3" s="7">
        <v>10029367401</v>
      </c>
      <c r="B3">
        <v>200</v>
      </c>
      <c r="C3" s="8" t="s">
        <v>24</v>
      </c>
      <c r="D3" s="4">
        <f>VLOOKUP(B3,PRODUCT,3,FALSE)</f>
        <v>15.99</v>
      </c>
      <c r="E3" s="4">
        <f>VLOOKUP(C3,PRIORITY,2,FALSE)</f>
        <v>5</v>
      </c>
    </row>
    <row r="4" spans="1:5" x14ac:dyDescent="0.25">
      <c r="A4">
        <v>10029367401</v>
      </c>
      <c r="B4">
        <v>105</v>
      </c>
      <c r="C4" s="8" t="s">
        <v>25</v>
      </c>
      <c r="D4" s="4">
        <f>VLOOKUP(B4,PRODUCT,3,FALSE)</f>
        <v>10.95</v>
      </c>
      <c r="E4" s="4">
        <f>VLOOKUP(C4,PRIORITY,2,FALSE)</f>
        <v>7.25</v>
      </c>
    </row>
    <row r="5" spans="1:5" x14ac:dyDescent="0.25">
      <c r="A5">
        <v>10029367401</v>
      </c>
      <c r="B5">
        <v>106</v>
      </c>
      <c r="C5" s="8" t="s">
        <v>23</v>
      </c>
      <c r="D5" s="4">
        <f>VLOOKUP(B5,PRODUCT,3,FALSE)</f>
        <v>3.99</v>
      </c>
      <c r="E5" s="4">
        <f>VLOOKUP(C5,PRIORITY,2,FALSE)</f>
        <v>2.75</v>
      </c>
    </row>
    <row r="6" spans="1:5" x14ac:dyDescent="0.25">
      <c r="A6" s="7">
        <v>10029367402</v>
      </c>
      <c r="B6">
        <v>108</v>
      </c>
      <c r="C6" s="8" t="s">
        <v>25</v>
      </c>
      <c r="D6" s="4">
        <f>VLOOKUP(B6,PRODUCT,3,FALSE)</f>
        <v>7.95</v>
      </c>
      <c r="E6" s="4">
        <f>VLOOKUP(C6,PRIORITY,2,FALSE)</f>
        <v>7.25</v>
      </c>
    </row>
    <row r="7" spans="1:5" x14ac:dyDescent="0.25">
      <c r="A7" s="7">
        <v>10029367402</v>
      </c>
      <c r="B7">
        <v>107</v>
      </c>
      <c r="C7" s="8" t="s">
        <v>23</v>
      </c>
      <c r="D7" s="4">
        <f>VLOOKUP(B7,PRODUCT,3,FALSE)</f>
        <v>7.75</v>
      </c>
      <c r="E7" s="4">
        <f>VLOOKUP(C7,PRIORITY,2,FALSE)</f>
        <v>2.75</v>
      </c>
    </row>
    <row r="8" spans="1:5" x14ac:dyDescent="0.25">
      <c r="A8" s="7">
        <v>10029367402</v>
      </c>
      <c r="B8">
        <v>100</v>
      </c>
      <c r="C8" s="8" t="s">
        <v>24</v>
      </c>
      <c r="D8" s="4">
        <f>VLOOKUP(B8,PRODUCT,3,FALSE)</f>
        <v>19.96</v>
      </c>
      <c r="E8" s="4">
        <f>VLOOKUP(C8,PRIORITY,2,FALSE)</f>
        <v>5</v>
      </c>
    </row>
    <row r="9" spans="1:5" x14ac:dyDescent="0.25">
      <c r="A9" s="7">
        <v>10029367403</v>
      </c>
      <c r="B9">
        <v>202</v>
      </c>
      <c r="C9" s="8" t="s">
        <v>24</v>
      </c>
      <c r="D9" s="4">
        <f>VLOOKUP(B9,PRODUCT,3,FALSE)</f>
        <v>6.76</v>
      </c>
      <c r="E9" s="4">
        <f>VLOOKUP(C9,PRIORITY,2,FALSE)</f>
        <v>5</v>
      </c>
    </row>
    <row r="10" spans="1:5" x14ac:dyDescent="0.25">
      <c r="A10" s="7">
        <v>10029367403</v>
      </c>
      <c r="B10">
        <v>105</v>
      </c>
      <c r="C10" s="8" t="s">
        <v>25</v>
      </c>
      <c r="D10" s="4">
        <f>VLOOKUP(B10,PRODUCT,3,FALSE)</f>
        <v>10.95</v>
      </c>
      <c r="E10" s="4">
        <f>VLOOKUP(C10,PRIORITY,2,FALSE)</f>
        <v>7.25</v>
      </c>
    </row>
    <row r="11" spans="1:5" x14ac:dyDescent="0.25">
      <c r="A11" s="7">
        <v>10029367403</v>
      </c>
      <c r="B11">
        <v>106</v>
      </c>
      <c r="C11" s="8" t="s">
        <v>24</v>
      </c>
      <c r="D11" s="4">
        <f>VLOOKUP(B11,PRODUCT,3,FALSE)</f>
        <v>3.99</v>
      </c>
      <c r="E11" s="4">
        <f>VLOOKUP(C11,PRIORITY,2,FALSE)</f>
        <v>5</v>
      </c>
    </row>
    <row r="12" spans="1:5" x14ac:dyDescent="0.25">
      <c r="A12" s="7">
        <v>10029367403</v>
      </c>
      <c r="B12">
        <v>106</v>
      </c>
      <c r="C12" s="8" t="s">
        <v>24</v>
      </c>
      <c r="D12" s="4">
        <f>VLOOKUP(B12,PRODUCT,3,FALSE)</f>
        <v>3.99</v>
      </c>
      <c r="E12" s="4">
        <f>VLOOKUP(C12,PRIORITY,2,FALSE)</f>
        <v>5</v>
      </c>
    </row>
    <row r="13" spans="1:5" x14ac:dyDescent="0.25">
      <c r="A13" s="7">
        <v>10029367403</v>
      </c>
      <c r="B13">
        <v>201</v>
      </c>
      <c r="C13" s="8" t="s">
        <v>22</v>
      </c>
      <c r="D13" s="4">
        <f>VLOOKUP(B13,PRODUCT,3,FALSE)</f>
        <v>31.99</v>
      </c>
      <c r="E13" s="4">
        <f>VLOOKUP(C13,PRIORITY,2,FALSE)</f>
        <v>0.5</v>
      </c>
    </row>
    <row r="14" spans="1:5" x14ac:dyDescent="0.25">
      <c r="A14" s="7">
        <v>10029367403</v>
      </c>
      <c r="B14">
        <v>100</v>
      </c>
      <c r="C14" s="8" t="s">
        <v>23</v>
      </c>
      <c r="D14" s="4">
        <f>VLOOKUP(B14,PRODUCT,3,FALSE)</f>
        <v>19.96</v>
      </c>
      <c r="E14" s="4">
        <f>VLOOKUP(C14,PRIORITY,2,FALSE)</f>
        <v>2.75</v>
      </c>
    </row>
    <row r="15" spans="1:5" x14ac:dyDescent="0.25">
      <c r="A15" s="7">
        <v>10029367403</v>
      </c>
      <c r="B15">
        <v>201</v>
      </c>
      <c r="C15" s="8" t="s">
        <v>22</v>
      </c>
      <c r="D15" s="4">
        <f>VLOOKUP(B15,PRODUCT,3,FALSE)</f>
        <v>31.99</v>
      </c>
      <c r="E15" s="4">
        <f>VLOOKUP(C15,PRIORITY,2,FALSE)</f>
        <v>0.5</v>
      </c>
    </row>
    <row r="16" spans="1:5" x14ac:dyDescent="0.25">
      <c r="A16" s="7">
        <v>10029367403</v>
      </c>
      <c r="B16">
        <v>101</v>
      </c>
      <c r="C16" s="8" t="s">
        <v>25</v>
      </c>
      <c r="D16" s="4">
        <f>VLOOKUP(B16,PRODUCT,3,FALSE)</f>
        <v>14.96</v>
      </c>
      <c r="E16" s="4">
        <f>VLOOKUP(C16,PRIORITY,2,FALSE)</f>
        <v>7.25</v>
      </c>
    </row>
    <row r="17" spans="1:5" x14ac:dyDescent="0.25">
      <c r="A17" s="7">
        <v>10029367404</v>
      </c>
      <c r="B17">
        <v>106</v>
      </c>
      <c r="C17" s="8" t="s">
        <v>23</v>
      </c>
      <c r="D17" s="4">
        <f>VLOOKUP(B17,PRODUCT,3,FALSE)</f>
        <v>3.99</v>
      </c>
      <c r="E17" s="4">
        <f>VLOOKUP(C17,PRIORITY,2,FALSE)</f>
        <v>2.75</v>
      </c>
    </row>
    <row r="18" spans="1:5" x14ac:dyDescent="0.25">
      <c r="A18" s="7">
        <v>10029367404</v>
      </c>
      <c r="B18">
        <v>202</v>
      </c>
      <c r="C18" s="8" t="s">
        <v>23</v>
      </c>
      <c r="D18" s="4">
        <f>VLOOKUP(B18,PRODUCT,3,FALSE)</f>
        <v>6.76</v>
      </c>
      <c r="E18" s="4">
        <f>VLOOKUP(C18,PRIORITY,2,FALSE)</f>
        <v>2.75</v>
      </c>
    </row>
    <row r="19" spans="1:5" x14ac:dyDescent="0.25">
      <c r="A19" s="7">
        <v>10029367404</v>
      </c>
      <c r="B19">
        <v>105</v>
      </c>
      <c r="C19" s="8" t="s">
        <v>24</v>
      </c>
      <c r="D19" s="4">
        <f>VLOOKUP(B19,PRODUCT,3,FALSE)</f>
        <v>10.95</v>
      </c>
      <c r="E19" s="4">
        <f>VLOOKUP(C19,PRIORITY,2,FALSE)</f>
        <v>5</v>
      </c>
    </row>
    <row r="20" spans="1:5" x14ac:dyDescent="0.25">
      <c r="A20" s="7">
        <v>10029367404</v>
      </c>
      <c r="B20">
        <v>200</v>
      </c>
      <c r="C20" s="8" t="s">
        <v>24</v>
      </c>
      <c r="D20" s="4">
        <f>VLOOKUP(B20,PRODUCT,3,FALSE)</f>
        <v>15.99</v>
      </c>
      <c r="E20" s="4">
        <f>VLOOKUP(C20,PRIORITY,2,FALSE)</f>
        <v>5</v>
      </c>
    </row>
    <row r="21" spans="1:5" x14ac:dyDescent="0.25">
      <c r="A21" s="7">
        <v>10029367405</v>
      </c>
      <c r="B21">
        <v>106</v>
      </c>
      <c r="C21" s="8" t="s">
        <v>24</v>
      </c>
      <c r="D21" s="4">
        <f>VLOOKUP(B21,PRODUCT,3,FALSE)</f>
        <v>3.99</v>
      </c>
      <c r="E21" s="4">
        <f>VLOOKUP(C21,PRIORITY,2,FALSE)</f>
        <v>5</v>
      </c>
    </row>
    <row r="22" spans="1:5" x14ac:dyDescent="0.25">
      <c r="A22" s="7">
        <v>10029367406</v>
      </c>
      <c r="B22">
        <v>103</v>
      </c>
      <c r="C22" s="8" t="s">
        <v>23</v>
      </c>
      <c r="D22" s="4">
        <f>VLOOKUP(B22,PRODUCT,3,FALSE)</f>
        <v>4.42</v>
      </c>
      <c r="E22" s="4">
        <f>VLOOKUP(C22,PRIORITY,2,FALSE)</f>
        <v>2.75</v>
      </c>
    </row>
    <row r="23" spans="1:5" x14ac:dyDescent="0.25">
      <c r="A23" s="7">
        <v>10029367406</v>
      </c>
      <c r="B23">
        <v>206</v>
      </c>
      <c r="C23" s="8" t="s">
        <v>24</v>
      </c>
      <c r="D23" s="4">
        <f>VLOOKUP(B23,PRODUCT,3,FALSE)</f>
        <v>109.99</v>
      </c>
      <c r="E23" s="4">
        <f>VLOOKUP(C23,PRIORITY,2,FALSE)</f>
        <v>5</v>
      </c>
    </row>
    <row r="24" spans="1:5" x14ac:dyDescent="0.25">
      <c r="A24" s="7">
        <v>10029367406</v>
      </c>
      <c r="B24">
        <v>206</v>
      </c>
      <c r="C24" s="8" t="s">
        <v>25</v>
      </c>
      <c r="D24" s="4">
        <f>VLOOKUP(B24,PRODUCT,3,FALSE)</f>
        <v>109.99</v>
      </c>
      <c r="E24" s="4">
        <f>VLOOKUP(C24,PRIORITY,2,FALSE)</f>
        <v>7.25</v>
      </c>
    </row>
    <row r="25" spans="1:5" x14ac:dyDescent="0.25">
      <c r="A25" s="7">
        <v>10029367406</v>
      </c>
      <c r="B25">
        <v>103</v>
      </c>
      <c r="C25" s="8" t="s">
        <v>24</v>
      </c>
      <c r="D25" s="4">
        <f>VLOOKUP(B25,PRODUCT,3,FALSE)</f>
        <v>4.42</v>
      </c>
      <c r="E25" s="4">
        <f>VLOOKUP(C25,PRIORITY,2,FALSE)</f>
        <v>5</v>
      </c>
    </row>
    <row r="26" spans="1:5" x14ac:dyDescent="0.25">
      <c r="A26" s="7">
        <v>10029367406</v>
      </c>
      <c r="B26">
        <v>100</v>
      </c>
      <c r="C26" s="8" t="s">
        <v>23</v>
      </c>
      <c r="D26" s="4">
        <f>VLOOKUP(B26,PRODUCT,3,FALSE)</f>
        <v>19.96</v>
      </c>
      <c r="E26" s="4">
        <f>VLOOKUP(C26,PRIORITY,2,FALSE)</f>
        <v>2.75</v>
      </c>
    </row>
    <row r="27" spans="1:5" x14ac:dyDescent="0.25">
      <c r="A27" s="7">
        <v>10029367406</v>
      </c>
      <c r="B27">
        <v>102</v>
      </c>
      <c r="C27" s="8" t="s">
        <v>25</v>
      </c>
      <c r="D27" s="4">
        <f>VLOOKUP(B27,PRODUCT,3,FALSE)</f>
        <v>3.99</v>
      </c>
      <c r="E27" s="4">
        <f>VLOOKUP(C27,PRIORITY,2,FALSE)</f>
        <v>7.25</v>
      </c>
    </row>
    <row r="28" spans="1:5" x14ac:dyDescent="0.25">
      <c r="A28" s="7">
        <v>10029367406</v>
      </c>
      <c r="B28">
        <v>100</v>
      </c>
      <c r="C28" s="8" t="s">
        <v>22</v>
      </c>
      <c r="D28" s="4">
        <f>VLOOKUP(B28,PRODUCT,3,FALSE)</f>
        <v>19.96</v>
      </c>
      <c r="E28" s="4">
        <f>VLOOKUP(C28,PRIORITY,2,FALSE)</f>
        <v>0.5</v>
      </c>
    </row>
    <row r="29" spans="1:5" x14ac:dyDescent="0.25">
      <c r="A29" s="7">
        <v>10029367406</v>
      </c>
      <c r="B29">
        <v>109</v>
      </c>
      <c r="C29" s="8" t="s">
        <v>25</v>
      </c>
      <c r="D29" s="4">
        <f>VLOOKUP(B29,PRODUCT,3,FALSE)</f>
        <v>9.99</v>
      </c>
      <c r="E29" s="4">
        <f>VLOOKUP(C29,PRIORITY,2,FALSE)</f>
        <v>7.25</v>
      </c>
    </row>
  </sheetData>
  <autoFilter ref="A1:E29" xr:uid="{DD4C0A11-0E43-405A-A90F-82338309A785}">
    <sortState xmlns:xlrd2="http://schemas.microsoft.com/office/spreadsheetml/2017/richdata2" ref="A2:E29">
      <sortCondition ref="A1:A2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ACC8-4E30-426A-8BDF-688361533CA1}">
  <dimension ref="A3:D11"/>
  <sheetViews>
    <sheetView tabSelected="1" workbookViewId="0">
      <selection activeCell="H10" sqref="H10"/>
    </sheetView>
  </sheetViews>
  <sheetFormatPr defaultRowHeight="15" x14ac:dyDescent="0.25"/>
  <cols>
    <col min="1" max="1" width="13.85546875" bestFit="1" customWidth="1"/>
    <col min="2" max="2" width="12" bestFit="1" customWidth="1"/>
    <col min="3" max="3" width="20.42578125" bestFit="1" customWidth="1"/>
    <col min="4" max="4" width="17" bestFit="1" customWidth="1"/>
    <col min="5" max="5" width="13.140625" bestFit="1" customWidth="1"/>
  </cols>
  <sheetData>
    <row r="3" spans="1:4" x14ac:dyDescent="0.25">
      <c r="A3" s="9" t="s">
        <v>30</v>
      </c>
      <c r="B3" t="s">
        <v>33</v>
      </c>
      <c r="C3" t="s">
        <v>34</v>
      </c>
      <c r="D3" t="s">
        <v>35</v>
      </c>
    </row>
    <row r="4" spans="1:4" x14ac:dyDescent="0.25">
      <c r="A4" s="10">
        <v>10029367401</v>
      </c>
      <c r="B4" s="8">
        <v>41.88</v>
      </c>
      <c r="C4" s="8">
        <v>15.5</v>
      </c>
      <c r="D4" s="8">
        <v>57.38</v>
      </c>
    </row>
    <row r="5" spans="1:4" x14ac:dyDescent="0.25">
      <c r="A5" s="10">
        <v>10029367402</v>
      </c>
      <c r="B5" s="8">
        <v>35.659999999999997</v>
      </c>
      <c r="C5" s="8">
        <v>15</v>
      </c>
      <c r="D5" s="8">
        <v>50.66</v>
      </c>
    </row>
    <row r="6" spans="1:4" x14ac:dyDescent="0.25">
      <c r="A6" s="10">
        <v>10029367403</v>
      </c>
      <c r="B6" s="8">
        <v>124.59</v>
      </c>
      <c r="C6" s="8">
        <v>33.25</v>
      </c>
      <c r="D6" s="8">
        <v>157.84</v>
      </c>
    </row>
    <row r="7" spans="1:4" x14ac:dyDescent="0.25">
      <c r="A7" s="10">
        <v>10029367404</v>
      </c>
      <c r="B7" s="8">
        <v>37.69</v>
      </c>
      <c r="C7" s="8">
        <v>15.5</v>
      </c>
      <c r="D7" s="8">
        <v>53.19</v>
      </c>
    </row>
    <row r="8" spans="1:4" x14ac:dyDescent="0.25">
      <c r="A8" s="10">
        <v>10029367405</v>
      </c>
      <c r="B8" s="8">
        <v>3.99</v>
      </c>
      <c r="C8" s="8">
        <v>5</v>
      </c>
      <c r="D8" s="8">
        <v>8.99</v>
      </c>
    </row>
    <row r="9" spans="1:4" x14ac:dyDescent="0.25">
      <c r="A9" s="10">
        <v>10029367406</v>
      </c>
      <c r="B9" s="8">
        <v>282.71999999999997</v>
      </c>
      <c r="C9" s="8">
        <v>37.75</v>
      </c>
      <c r="D9" s="8">
        <v>320.46999999999997</v>
      </c>
    </row>
    <row r="10" spans="1:4" x14ac:dyDescent="0.25">
      <c r="A10" s="10" t="s">
        <v>31</v>
      </c>
      <c r="B10" s="8"/>
      <c r="C10" s="8"/>
      <c r="D10" s="8">
        <v>0</v>
      </c>
    </row>
    <row r="11" spans="1:4" x14ac:dyDescent="0.25">
      <c r="A11" s="10" t="s">
        <v>32</v>
      </c>
      <c r="B11" s="8">
        <v>526.53</v>
      </c>
      <c r="C11" s="8">
        <v>122</v>
      </c>
      <c r="D11" s="8">
        <v>648.53000000000009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Product List</vt:lpstr>
      <vt:lpstr>Orders</vt:lpstr>
      <vt:lpstr>Pivot</vt:lpstr>
      <vt:lpstr>PRIORITY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Amir Vazquez</cp:lastModifiedBy>
  <dcterms:created xsi:type="dcterms:W3CDTF">2017-06-08T18:33:19Z</dcterms:created>
  <dcterms:modified xsi:type="dcterms:W3CDTF">2020-11-14T21:53:28Z</dcterms:modified>
</cp:coreProperties>
</file>