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S19" i="1" a="1"/>
  <c r="S19" s="1"/>
  <c r="M43"/>
  <c r="S43" s="1"/>
  <c r="F43"/>
  <c r="M42"/>
  <c r="S42" s="1"/>
  <c r="F42"/>
  <c r="M41"/>
  <c r="S41" s="1"/>
  <c r="F41"/>
  <c r="M40"/>
  <c r="S40" s="1"/>
  <c r="F40"/>
  <c r="M39"/>
  <c r="S39" s="1"/>
  <c r="F39"/>
  <c r="M38"/>
  <c r="S38" s="1"/>
  <c r="F38"/>
  <c r="M37"/>
  <c r="S37" s="1"/>
  <c r="F37"/>
  <c r="S36"/>
  <c r="M36"/>
  <c r="F36"/>
  <c r="M35"/>
  <c r="S35" s="1"/>
  <c r="F35"/>
  <c r="M34"/>
  <c r="S34" s="1"/>
  <c r="F34"/>
  <c r="M33"/>
  <c r="S33" s="1"/>
  <c r="F33"/>
  <c r="S32"/>
  <c r="M32"/>
  <c r="F32"/>
  <c r="M31"/>
  <c r="S31" s="1"/>
  <c r="F31"/>
  <c r="M30"/>
  <c r="F30"/>
  <c r="S30" s="1"/>
  <c r="S29"/>
  <c r="S44" s="1"/>
  <c r="M29"/>
  <c r="F29"/>
  <c r="M18"/>
  <c r="S18" s="1"/>
  <c r="F18"/>
  <c r="S17"/>
  <c r="M17"/>
  <c r="F17"/>
  <c r="M16"/>
  <c r="S16" s="1"/>
  <c r="F16"/>
  <c r="M15"/>
  <c r="F15"/>
  <c r="S15" s="1"/>
  <c r="M14"/>
  <c r="S14" s="1"/>
  <c r="F14"/>
  <c r="S13"/>
  <c r="M13"/>
  <c r="F13"/>
  <c r="M12"/>
  <c r="S12" s="1"/>
  <c r="F12"/>
  <c r="M11"/>
  <c r="S11" s="1"/>
  <c r="F11"/>
  <c r="M10"/>
  <c r="S10" s="1"/>
  <c r="F10"/>
  <c r="S9"/>
  <c r="M9"/>
  <c r="F9"/>
  <c r="M8"/>
  <c r="S8" s="1"/>
  <c r="F8"/>
  <c r="M7"/>
  <c r="S7" s="1"/>
  <c r="F7"/>
  <c r="M6"/>
  <c r="F6"/>
  <c r="S6" s="1"/>
  <c r="S5"/>
  <c r="M5"/>
  <c r="F5"/>
  <c r="M4"/>
  <c r="S4" s="1"/>
  <c r="F4"/>
</calcChain>
</file>

<file path=xl/sharedStrings.xml><?xml version="1.0" encoding="utf-8"?>
<sst xmlns="http://schemas.openxmlformats.org/spreadsheetml/2006/main" count="309" uniqueCount="45">
  <si>
    <t>HOURS</t>
  </si>
  <si>
    <t>RATE IN POUNDS</t>
  </si>
  <si>
    <t>TOTAL WAGES</t>
  </si>
  <si>
    <t>S.NO</t>
  </si>
  <si>
    <t>NAME</t>
  </si>
  <si>
    <t>DESIGNATION</t>
  </si>
  <si>
    <t>SHIFT</t>
  </si>
  <si>
    <t>RATE</t>
  </si>
  <si>
    <t>AJITH</t>
  </si>
  <si>
    <t>MANAGER</t>
  </si>
  <si>
    <t>DAY</t>
  </si>
  <si>
    <t>RAM</t>
  </si>
  <si>
    <t>NIGHT</t>
  </si>
  <si>
    <t>YUVAN</t>
  </si>
  <si>
    <t>CLEANING STAFF</t>
  </si>
  <si>
    <t>AKSHAY</t>
  </si>
  <si>
    <t>COUNTER STAFF</t>
  </si>
  <si>
    <t>ASWATH</t>
  </si>
  <si>
    <t>RAJ</t>
  </si>
  <si>
    <t>DURAI</t>
  </si>
  <si>
    <t>SEKAR</t>
  </si>
  <si>
    <t>TARUN</t>
  </si>
  <si>
    <t>KEVIN</t>
  </si>
  <si>
    <t>MATHAN</t>
  </si>
  <si>
    <t>ROHIT</t>
  </si>
  <si>
    <t>SHARMA</t>
  </si>
  <si>
    <t>KARAN</t>
  </si>
  <si>
    <t>KIRAN</t>
  </si>
  <si>
    <t>TOTAL LABOUR COST PER DAY</t>
  </si>
  <si>
    <t>OUT SIDE LONDON</t>
  </si>
  <si>
    <t>ASWIN</t>
  </si>
  <si>
    <t>DHANANJAY</t>
  </si>
  <si>
    <t>DHAYAL</t>
  </si>
  <si>
    <t>DUSHYNT</t>
  </si>
  <si>
    <t>HEMANTH</t>
  </si>
  <si>
    <t>KAVIN</t>
  </si>
  <si>
    <t>NAVEEN</t>
  </si>
  <si>
    <t>SAKTHI</t>
  </si>
  <si>
    <t>SHABANA</t>
  </si>
  <si>
    <t>SIBI</t>
  </si>
  <si>
    <t>SREEJITH</t>
  </si>
  <si>
    <t>SURAJITH</t>
  </si>
  <si>
    <t>THARUN</t>
  </si>
  <si>
    <t>VIKRAM</t>
  </si>
  <si>
    <t>VINAY</t>
  </si>
</sst>
</file>

<file path=xl/styles.xml><?xml version="1.0" encoding="utf-8"?>
<styleSheet xmlns="http://schemas.openxmlformats.org/spreadsheetml/2006/main">
  <numFmts count="1">
    <numFmt numFmtId="164" formatCode="_ [$€-2]\ * #,##0.00_ ;_ [$€-2]\ * \-#,##0.00_ ;_ [$€-2]\ * &quot;-&quot;??_ ;_ @_ "/>
  </numFmts>
  <fonts count="6">
    <font>
      <sz val="11"/>
      <color rgb="FF000000"/>
      <name val="Calibri"/>
    </font>
    <font>
      <sz val="11"/>
      <name val="Calibri"/>
    </font>
    <font>
      <sz val="11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9B9D4"/>
        <bgColor rgb="FF89B9D4"/>
      </patternFill>
    </fill>
    <fill>
      <patternFill patternType="solid">
        <fgColor rgb="FFB0D0E2"/>
        <bgColor rgb="FFB0D0E2"/>
      </patternFill>
    </fill>
    <fill>
      <patternFill patternType="solid">
        <fgColor rgb="FFE1EAA0"/>
        <bgColor rgb="FFE1EAA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164" fontId="0" fillId="0" borderId="4" xfId="0" applyNumberFormat="1" applyFont="1" applyBorder="1"/>
    <xf numFmtId="0" fontId="0" fillId="0" borderId="5" xfId="0" applyFont="1" applyBorder="1"/>
    <xf numFmtId="164" fontId="0" fillId="0" borderId="5" xfId="0" applyNumberFormat="1" applyFont="1" applyBorder="1"/>
    <xf numFmtId="164" fontId="0" fillId="0" borderId="8" xfId="0" applyNumberFormat="1" applyFont="1" applyBorder="1"/>
    <xf numFmtId="164" fontId="0" fillId="0" borderId="17" xfId="0" applyNumberFormat="1" applyFont="1" applyBorder="1"/>
    <xf numFmtId="0" fontId="0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4" borderId="9" xfId="0" applyFont="1" applyFill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00"/>
  <sheetViews>
    <sheetView tabSelected="1" workbookViewId="0">
      <selection activeCell="S19" sqref="S19"/>
    </sheetView>
  </sheetViews>
  <sheetFormatPr defaultColWidth="14.42578125" defaultRowHeight="15" customHeight="1"/>
  <cols>
    <col min="1" max="2" width="8.7109375" customWidth="1"/>
    <col min="3" max="3" width="13.85546875" customWidth="1"/>
    <col min="4" max="4" width="15.28515625" customWidth="1"/>
    <col min="5" max="10" width="8.7109375" customWidth="1"/>
    <col min="11" max="11" width="16.7109375" customWidth="1"/>
    <col min="12" max="16" width="8.7109375" customWidth="1"/>
    <col min="17" max="17" width="16.28515625" customWidth="1"/>
    <col min="18" max="18" width="8.7109375" customWidth="1"/>
    <col min="19" max="19" width="13.28515625" customWidth="1"/>
  </cols>
  <sheetData>
    <row r="1" spans="2:19" ht="14.25" customHeight="1"/>
    <row r="2" spans="2:19" ht="27" customHeight="1">
      <c r="B2" s="18" t="s">
        <v>0</v>
      </c>
      <c r="C2" s="15"/>
      <c r="D2" s="15"/>
      <c r="E2" s="15"/>
      <c r="F2" s="16"/>
      <c r="I2" s="17" t="s">
        <v>1</v>
      </c>
      <c r="J2" s="15"/>
      <c r="K2" s="15"/>
      <c r="L2" s="15"/>
      <c r="M2" s="16"/>
      <c r="N2" s="1"/>
      <c r="O2" s="18" t="s">
        <v>2</v>
      </c>
      <c r="P2" s="15"/>
      <c r="Q2" s="15"/>
      <c r="R2" s="15"/>
      <c r="S2" s="16"/>
    </row>
    <row r="3" spans="2:19" ht="14.25" customHeight="1">
      <c r="B3" s="2" t="s">
        <v>3</v>
      </c>
      <c r="C3" s="2" t="s">
        <v>4</v>
      </c>
      <c r="D3" s="2" t="s">
        <v>5</v>
      </c>
      <c r="E3" s="2" t="s">
        <v>6</v>
      </c>
      <c r="F3" s="2" t="s">
        <v>0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O3" s="2" t="s">
        <v>3</v>
      </c>
      <c r="P3" s="2" t="s">
        <v>4</v>
      </c>
      <c r="Q3" s="2" t="s">
        <v>5</v>
      </c>
      <c r="R3" s="2" t="s">
        <v>6</v>
      </c>
      <c r="S3" s="3" t="s">
        <v>2</v>
      </c>
    </row>
    <row r="4" spans="2:19" ht="14.25" customHeight="1">
      <c r="B4" s="4">
        <v>1</v>
      </c>
      <c r="C4" s="25" t="s">
        <v>30</v>
      </c>
      <c r="D4" s="5" t="s">
        <v>9</v>
      </c>
      <c r="E4" s="5" t="s">
        <v>10</v>
      </c>
      <c r="F4" s="5">
        <f t="shared" ref="F4:F18" si="0">IF(D4="MANAGER",IF(E4="DAY",12,8),IF(D4="COUNTER STAFF",IF(E4="DAY",4,25),IF(D4="CLEANING STAFF",IF(E4="DAY",20,12))))</f>
        <v>12</v>
      </c>
      <c r="I4" s="4">
        <v>1</v>
      </c>
      <c r="J4" s="25" t="s">
        <v>30</v>
      </c>
      <c r="K4" s="5" t="s">
        <v>9</v>
      </c>
      <c r="L4" s="5" t="s">
        <v>10</v>
      </c>
      <c r="M4" s="6">
        <f t="shared" ref="M4:M18" si="1">IF(K4="MANAGER",IF(L4="DAY",9,12),IF(K4="COUNTER STAFF",IF(L4="DAY",6,9),IF(K4="CLEANING STAFF",IF(L4="DAY",4.5,6))))</f>
        <v>9</v>
      </c>
      <c r="O4" s="4">
        <v>1</v>
      </c>
      <c r="P4" s="25" t="s">
        <v>30</v>
      </c>
      <c r="Q4" s="5" t="s">
        <v>9</v>
      </c>
      <c r="R4" s="5" t="s">
        <v>10</v>
      </c>
      <c r="S4" s="6">
        <f t="shared" ref="S4:S18" si="2">M4*F4</f>
        <v>108</v>
      </c>
    </row>
    <row r="5" spans="2:19" ht="14.25" customHeight="1">
      <c r="B5" s="4">
        <v>2</v>
      </c>
      <c r="C5" s="25" t="s">
        <v>31</v>
      </c>
      <c r="D5" s="5" t="s">
        <v>9</v>
      </c>
      <c r="E5" s="5" t="s">
        <v>12</v>
      </c>
      <c r="F5" s="5">
        <f t="shared" si="0"/>
        <v>8</v>
      </c>
      <c r="I5" s="4">
        <v>2</v>
      </c>
      <c r="J5" s="25" t="s">
        <v>31</v>
      </c>
      <c r="K5" s="5" t="s">
        <v>9</v>
      </c>
      <c r="L5" s="5" t="s">
        <v>12</v>
      </c>
      <c r="M5" s="6">
        <f t="shared" si="1"/>
        <v>12</v>
      </c>
      <c r="O5" s="4">
        <v>2</v>
      </c>
      <c r="P5" s="25" t="s">
        <v>31</v>
      </c>
      <c r="Q5" s="5" t="s">
        <v>9</v>
      </c>
      <c r="R5" s="5" t="s">
        <v>12</v>
      </c>
      <c r="S5" s="6">
        <f t="shared" si="2"/>
        <v>96</v>
      </c>
    </row>
    <row r="6" spans="2:19" ht="14.25" customHeight="1">
      <c r="B6" s="4">
        <v>3</v>
      </c>
      <c r="C6" s="25" t="s">
        <v>32</v>
      </c>
      <c r="D6" s="5" t="s">
        <v>14</v>
      </c>
      <c r="E6" s="5" t="s">
        <v>10</v>
      </c>
      <c r="F6" s="5">
        <f t="shared" si="0"/>
        <v>20</v>
      </c>
      <c r="I6" s="4">
        <v>3</v>
      </c>
      <c r="J6" s="25" t="s">
        <v>32</v>
      </c>
      <c r="K6" s="5" t="s">
        <v>14</v>
      </c>
      <c r="L6" s="5" t="s">
        <v>10</v>
      </c>
      <c r="M6" s="6">
        <f t="shared" si="1"/>
        <v>4.5</v>
      </c>
      <c r="O6" s="4">
        <v>3</v>
      </c>
      <c r="P6" s="25" t="s">
        <v>32</v>
      </c>
      <c r="Q6" s="5" t="s">
        <v>14</v>
      </c>
      <c r="R6" s="5" t="s">
        <v>10</v>
      </c>
      <c r="S6" s="6">
        <f t="shared" si="2"/>
        <v>90</v>
      </c>
    </row>
    <row r="7" spans="2:19" ht="14.25" customHeight="1">
      <c r="B7" s="4">
        <v>4</v>
      </c>
      <c r="C7" s="25" t="s">
        <v>33</v>
      </c>
      <c r="D7" s="5" t="s">
        <v>16</v>
      </c>
      <c r="E7" s="5" t="s">
        <v>10</v>
      </c>
      <c r="F7" s="5">
        <f t="shared" si="0"/>
        <v>4</v>
      </c>
      <c r="I7" s="4">
        <v>4</v>
      </c>
      <c r="J7" s="25" t="s">
        <v>33</v>
      </c>
      <c r="K7" s="5" t="s">
        <v>16</v>
      </c>
      <c r="L7" s="5" t="s">
        <v>10</v>
      </c>
      <c r="M7" s="6">
        <f t="shared" si="1"/>
        <v>6</v>
      </c>
      <c r="O7" s="4">
        <v>4</v>
      </c>
      <c r="P7" s="25" t="s">
        <v>33</v>
      </c>
      <c r="Q7" s="5" t="s">
        <v>16</v>
      </c>
      <c r="R7" s="5" t="s">
        <v>10</v>
      </c>
      <c r="S7" s="6">
        <f t="shared" si="2"/>
        <v>24</v>
      </c>
    </row>
    <row r="8" spans="2:19" ht="14.25" customHeight="1">
      <c r="B8" s="4">
        <v>5</v>
      </c>
      <c r="C8" s="25" t="s">
        <v>34</v>
      </c>
      <c r="D8" s="5" t="s">
        <v>14</v>
      </c>
      <c r="E8" s="5" t="s">
        <v>12</v>
      </c>
      <c r="F8" s="5">
        <f t="shared" si="0"/>
        <v>12</v>
      </c>
      <c r="I8" s="4">
        <v>5</v>
      </c>
      <c r="J8" s="25" t="s">
        <v>34</v>
      </c>
      <c r="K8" s="5" t="s">
        <v>14</v>
      </c>
      <c r="L8" s="5" t="s">
        <v>12</v>
      </c>
      <c r="M8" s="6">
        <f t="shared" si="1"/>
        <v>6</v>
      </c>
      <c r="O8" s="4">
        <v>5</v>
      </c>
      <c r="P8" s="25" t="s">
        <v>34</v>
      </c>
      <c r="Q8" s="5" t="s">
        <v>14</v>
      </c>
      <c r="R8" s="5" t="s">
        <v>12</v>
      </c>
      <c r="S8" s="6">
        <f t="shared" si="2"/>
        <v>72</v>
      </c>
    </row>
    <row r="9" spans="2:19" ht="14.25" customHeight="1">
      <c r="B9" s="4">
        <v>6</v>
      </c>
      <c r="C9" s="25" t="s">
        <v>35</v>
      </c>
      <c r="D9" s="5" t="s">
        <v>16</v>
      </c>
      <c r="E9" s="5" t="s">
        <v>12</v>
      </c>
      <c r="F9" s="5">
        <f t="shared" si="0"/>
        <v>25</v>
      </c>
      <c r="I9" s="4">
        <v>6</v>
      </c>
      <c r="J9" s="25" t="s">
        <v>35</v>
      </c>
      <c r="K9" s="5" t="s">
        <v>16</v>
      </c>
      <c r="L9" s="5" t="s">
        <v>12</v>
      </c>
      <c r="M9" s="6">
        <f t="shared" si="1"/>
        <v>9</v>
      </c>
      <c r="O9" s="4">
        <v>6</v>
      </c>
      <c r="P9" s="25" t="s">
        <v>35</v>
      </c>
      <c r="Q9" s="5" t="s">
        <v>16</v>
      </c>
      <c r="R9" s="5" t="s">
        <v>12</v>
      </c>
      <c r="S9" s="6">
        <f t="shared" si="2"/>
        <v>225</v>
      </c>
    </row>
    <row r="10" spans="2:19" ht="14.25" customHeight="1">
      <c r="B10" s="4">
        <v>7</v>
      </c>
      <c r="C10" s="25" t="s">
        <v>36</v>
      </c>
      <c r="D10" s="5" t="s">
        <v>14</v>
      </c>
      <c r="E10" s="5" t="s">
        <v>10</v>
      </c>
      <c r="F10" s="5">
        <f t="shared" si="0"/>
        <v>20</v>
      </c>
      <c r="I10" s="4">
        <v>7</v>
      </c>
      <c r="J10" s="25" t="s">
        <v>36</v>
      </c>
      <c r="K10" s="5" t="s">
        <v>14</v>
      </c>
      <c r="L10" s="5" t="s">
        <v>10</v>
      </c>
      <c r="M10" s="6">
        <f t="shared" si="1"/>
        <v>4.5</v>
      </c>
      <c r="O10" s="4">
        <v>7</v>
      </c>
      <c r="P10" s="25" t="s">
        <v>36</v>
      </c>
      <c r="Q10" s="5" t="s">
        <v>14</v>
      </c>
      <c r="R10" s="5" t="s">
        <v>10</v>
      </c>
      <c r="S10" s="6">
        <f t="shared" si="2"/>
        <v>90</v>
      </c>
    </row>
    <row r="11" spans="2:19" ht="14.25" customHeight="1">
      <c r="B11" s="4">
        <v>8</v>
      </c>
      <c r="C11" s="25" t="s">
        <v>37</v>
      </c>
      <c r="D11" s="5" t="s">
        <v>16</v>
      </c>
      <c r="E11" s="5" t="s">
        <v>10</v>
      </c>
      <c r="F11" s="5">
        <f t="shared" si="0"/>
        <v>4</v>
      </c>
      <c r="I11" s="4">
        <v>8</v>
      </c>
      <c r="J11" s="25" t="s">
        <v>37</v>
      </c>
      <c r="K11" s="5" t="s">
        <v>16</v>
      </c>
      <c r="L11" s="5" t="s">
        <v>10</v>
      </c>
      <c r="M11" s="6">
        <f t="shared" si="1"/>
        <v>6</v>
      </c>
      <c r="O11" s="4">
        <v>8</v>
      </c>
      <c r="P11" s="25" t="s">
        <v>37</v>
      </c>
      <c r="Q11" s="5" t="s">
        <v>16</v>
      </c>
      <c r="R11" s="5" t="s">
        <v>10</v>
      </c>
      <c r="S11" s="6">
        <f t="shared" si="2"/>
        <v>24</v>
      </c>
    </row>
    <row r="12" spans="2:19" ht="14.25" customHeight="1">
      <c r="B12" s="4">
        <v>9</v>
      </c>
      <c r="C12" s="25" t="s">
        <v>38</v>
      </c>
      <c r="D12" s="5" t="s">
        <v>14</v>
      </c>
      <c r="E12" s="5" t="s">
        <v>12</v>
      </c>
      <c r="F12" s="5">
        <f t="shared" si="0"/>
        <v>12</v>
      </c>
      <c r="I12" s="4">
        <v>9</v>
      </c>
      <c r="J12" s="25" t="s">
        <v>38</v>
      </c>
      <c r="K12" s="5" t="s">
        <v>14</v>
      </c>
      <c r="L12" s="5" t="s">
        <v>12</v>
      </c>
      <c r="M12" s="6">
        <f t="shared" si="1"/>
        <v>6</v>
      </c>
      <c r="O12" s="4">
        <v>9</v>
      </c>
      <c r="P12" s="25" t="s">
        <v>38</v>
      </c>
      <c r="Q12" s="5" t="s">
        <v>14</v>
      </c>
      <c r="R12" s="5" t="s">
        <v>12</v>
      </c>
      <c r="S12" s="6">
        <f t="shared" si="2"/>
        <v>72</v>
      </c>
    </row>
    <row r="13" spans="2:19" ht="14.25" customHeight="1">
      <c r="B13" s="4">
        <v>10</v>
      </c>
      <c r="C13" s="25" t="s">
        <v>39</v>
      </c>
      <c r="D13" s="5" t="s">
        <v>16</v>
      </c>
      <c r="E13" s="5" t="s">
        <v>12</v>
      </c>
      <c r="F13" s="5">
        <f t="shared" si="0"/>
        <v>25</v>
      </c>
      <c r="I13" s="4">
        <v>10</v>
      </c>
      <c r="J13" s="25" t="s">
        <v>39</v>
      </c>
      <c r="K13" s="5" t="s">
        <v>16</v>
      </c>
      <c r="L13" s="5" t="s">
        <v>12</v>
      </c>
      <c r="M13" s="6">
        <f t="shared" si="1"/>
        <v>9</v>
      </c>
      <c r="O13" s="4">
        <v>10</v>
      </c>
      <c r="P13" s="25" t="s">
        <v>39</v>
      </c>
      <c r="Q13" s="5" t="s">
        <v>16</v>
      </c>
      <c r="R13" s="5" t="s">
        <v>12</v>
      </c>
      <c r="S13" s="6">
        <f t="shared" si="2"/>
        <v>225</v>
      </c>
    </row>
    <row r="14" spans="2:19" ht="14.25" customHeight="1">
      <c r="B14" s="4">
        <v>11</v>
      </c>
      <c r="C14" s="25" t="s">
        <v>40</v>
      </c>
      <c r="D14" s="5" t="s">
        <v>14</v>
      </c>
      <c r="E14" s="5" t="s">
        <v>10</v>
      </c>
      <c r="F14" s="5">
        <f t="shared" si="0"/>
        <v>20</v>
      </c>
      <c r="I14" s="4">
        <v>11</v>
      </c>
      <c r="J14" s="25" t="s">
        <v>40</v>
      </c>
      <c r="K14" s="5" t="s">
        <v>14</v>
      </c>
      <c r="L14" s="5" t="s">
        <v>10</v>
      </c>
      <c r="M14" s="6">
        <f t="shared" si="1"/>
        <v>4.5</v>
      </c>
      <c r="O14" s="4">
        <v>11</v>
      </c>
      <c r="P14" s="25" t="s">
        <v>40</v>
      </c>
      <c r="Q14" s="5" t="s">
        <v>14</v>
      </c>
      <c r="R14" s="5" t="s">
        <v>10</v>
      </c>
      <c r="S14" s="6">
        <f t="shared" si="2"/>
        <v>90</v>
      </c>
    </row>
    <row r="15" spans="2:19" ht="14.25" customHeight="1">
      <c r="B15" s="4">
        <v>12</v>
      </c>
      <c r="C15" s="25" t="s">
        <v>41</v>
      </c>
      <c r="D15" s="5" t="s">
        <v>16</v>
      </c>
      <c r="E15" s="5" t="s">
        <v>10</v>
      </c>
      <c r="F15" s="5">
        <f t="shared" si="0"/>
        <v>4</v>
      </c>
      <c r="G15" s="1"/>
      <c r="I15" s="4">
        <v>12</v>
      </c>
      <c r="J15" s="25" t="s">
        <v>41</v>
      </c>
      <c r="K15" s="5" t="s">
        <v>16</v>
      </c>
      <c r="L15" s="5" t="s">
        <v>10</v>
      </c>
      <c r="M15" s="6">
        <f t="shared" si="1"/>
        <v>6</v>
      </c>
      <c r="O15" s="4">
        <v>12</v>
      </c>
      <c r="P15" s="25" t="s">
        <v>41</v>
      </c>
      <c r="Q15" s="5" t="s">
        <v>16</v>
      </c>
      <c r="R15" s="5" t="s">
        <v>10</v>
      </c>
      <c r="S15" s="6">
        <f t="shared" si="2"/>
        <v>24</v>
      </c>
    </row>
    <row r="16" spans="2:19" ht="14.25" customHeight="1">
      <c r="B16" s="4">
        <v>13</v>
      </c>
      <c r="C16" s="25" t="s">
        <v>42</v>
      </c>
      <c r="D16" s="5" t="s">
        <v>14</v>
      </c>
      <c r="E16" s="5" t="s">
        <v>12</v>
      </c>
      <c r="F16" s="5">
        <f t="shared" si="0"/>
        <v>12</v>
      </c>
      <c r="I16" s="4">
        <v>13</v>
      </c>
      <c r="J16" s="25" t="s">
        <v>42</v>
      </c>
      <c r="K16" s="5" t="s">
        <v>14</v>
      </c>
      <c r="L16" s="5" t="s">
        <v>12</v>
      </c>
      <c r="M16" s="6">
        <f t="shared" si="1"/>
        <v>6</v>
      </c>
      <c r="O16" s="4">
        <v>13</v>
      </c>
      <c r="P16" s="25" t="s">
        <v>42</v>
      </c>
      <c r="Q16" s="5" t="s">
        <v>14</v>
      </c>
      <c r="R16" s="5" t="s">
        <v>12</v>
      </c>
      <c r="S16" s="6">
        <f t="shared" si="2"/>
        <v>72</v>
      </c>
    </row>
    <row r="17" spans="2:19" ht="14.25" customHeight="1">
      <c r="B17" s="4">
        <v>14</v>
      </c>
      <c r="C17" s="25" t="s">
        <v>43</v>
      </c>
      <c r="D17" s="5" t="s">
        <v>16</v>
      </c>
      <c r="E17" s="5" t="s">
        <v>12</v>
      </c>
      <c r="F17" s="5">
        <f t="shared" si="0"/>
        <v>25</v>
      </c>
      <c r="I17" s="4">
        <v>14</v>
      </c>
      <c r="J17" s="25" t="s">
        <v>43</v>
      </c>
      <c r="K17" s="5" t="s">
        <v>16</v>
      </c>
      <c r="L17" s="5" t="s">
        <v>12</v>
      </c>
      <c r="M17" s="6">
        <f t="shared" si="1"/>
        <v>9</v>
      </c>
      <c r="O17" s="4">
        <v>14</v>
      </c>
      <c r="P17" s="25" t="s">
        <v>43</v>
      </c>
      <c r="Q17" s="5" t="s">
        <v>16</v>
      </c>
      <c r="R17" s="5" t="s">
        <v>12</v>
      </c>
      <c r="S17" s="6">
        <f t="shared" si="2"/>
        <v>225</v>
      </c>
    </row>
    <row r="18" spans="2:19" ht="14.25" customHeight="1">
      <c r="B18" s="4">
        <v>15</v>
      </c>
      <c r="C18" s="25" t="s">
        <v>44</v>
      </c>
      <c r="D18" s="5" t="s">
        <v>14</v>
      </c>
      <c r="E18" s="5" t="s">
        <v>10</v>
      </c>
      <c r="F18" s="5">
        <f t="shared" si="0"/>
        <v>20</v>
      </c>
      <c r="I18" s="4">
        <v>15</v>
      </c>
      <c r="J18" s="25" t="s">
        <v>44</v>
      </c>
      <c r="K18" s="5" t="s">
        <v>14</v>
      </c>
      <c r="L18" s="5" t="s">
        <v>10</v>
      </c>
      <c r="M18" s="6">
        <f t="shared" si="1"/>
        <v>4.5</v>
      </c>
      <c r="O18" s="4">
        <v>15</v>
      </c>
      <c r="P18" s="25" t="s">
        <v>44</v>
      </c>
      <c r="Q18" s="7" t="s">
        <v>14</v>
      </c>
      <c r="R18" s="7" t="s">
        <v>10</v>
      </c>
      <c r="S18" s="8">
        <f t="shared" si="2"/>
        <v>90</v>
      </c>
    </row>
    <row r="19" spans="2:19" ht="14.25" customHeight="1">
      <c r="Q19" s="13" t="s">
        <v>28</v>
      </c>
      <c r="R19" s="14"/>
      <c r="S19" s="9">
        <f t="array" ref="S19">SUM(S4:S18)</f>
        <v>1527</v>
      </c>
    </row>
    <row r="20" spans="2:19" ht="14.25" customHeight="1"/>
    <row r="21" spans="2:19" ht="14.25" customHeight="1"/>
    <row r="22" spans="2:19" ht="14.25" customHeight="1"/>
    <row r="23" spans="2:19" ht="14.25" customHeight="1">
      <c r="H23" s="24" t="s">
        <v>29</v>
      </c>
      <c r="I23" s="19"/>
      <c r="J23" s="19"/>
      <c r="K23" s="19"/>
      <c r="L23" s="19"/>
      <c r="M23" s="19"/>
      <c r="N23" s="20"/>
    </row>
    <row r="24" spans="2:19" ht="14.25" customHeight="1">
      <c r="H24" s="21"/>
      <c r="I24" s="22"/>
      <c r="J24" s="22"/>
      <c r="K24" s="22"/>
      <c r="L24" s="22"/>
      <c r="M24" s="22"/>
      <c r="N24" s="23"/>
    </row>
    <row r="25" spans="2:19" ht="14.25" customHeight="1"/>
    <row r="26" spans="2:19" ht="14.25" customHeight="1"/>
    <row r="27" spans="2:19" ht="14.25" customHeight="1">
      <c r="B27" s="18" t="s">
        <v>0</v>
      </c>
      <c r="C27" s="15"/>
      <c r="D27" s="15"/>
      <c r="E27" s="15"/>
      <c r="F27" s="16"/>
      <c r="I27" s="17" t="s">
        <v>1</v>
      </c>
      <c r="J27" s="15"/>
      <c r="K27" s="15"/>
      <c r="L27" s="15"/>
      <c r="M27" s="16"/>
      <c r="O27" s="18" t="s">
        <v>2</v>
      </c>
      <c r="P27" s="15"/>
      <c r="Q27" s="15"/>
      <c r="R27" s="15"/>
      <c r="S27" s="16"/>
    </row>
    <row r="28" spans="2:19" ht="14.25" customHeight="1">
      <c r="B28" s="2" t="s">
        <v>3</v>
      </c>
      <c r="C28" s="2" t="s">
        <v>4</v>
      </c>
      <c r="D28" s="2" t="s">
        <v>5</v>
      </c>
      <c r="E28" s="2" t="s">
        <v>6</v>
      </c>
      <c r="F28" s="2" t="s">
        <v>0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O28" s="2" t="s">
        <v>3</v>
      </c>
      <c r="P28" s="2" t="s">
        <v>4</v>
      </c>
      <c r="Q28" s="2" t="s">
        <v>5</v>
      </c>
      <c r="R28" s="2" t="s">
        <v>6</v>
      </c>
      <c r="S28" s="3" t="s">
        <v>2</v>
      </c>
    </row>
    <row r="29" spans="2:19" ht="14.25" customHeight="1">
      <c r="B29" s="4">
        <v>1</v>
      </c>
      <c r="C29" s="25" t="s">
        <v>30</v>
      </c>
      <c r="D29" s="5" t="s">
        <v>9</v>
      </c>
      <c r="E29" s="5" t="s">
        <v>10</v>
      </c>
      <c r="F29" s="5">
        <f t="shared" ref="F29:F43" si="3">IF(D29="MANAGER",IF(E29="DAY",10,6),IF(D29="COUNTER STAFF",IF(E29="DAY",30,20),IF(D29="CLEANING STAFF",IF(E29="DAY",15,8))))</f>
        <v>10</v>
      </c>
      <c r="I29" s="4">
        <v>1</v>
      </c>
      <c r="J29" s="25" t="s">
        <v>30</v>
      </c>
      <c r="K29" s="5" t="s">
        <v>9</v>
      </c>
      <c r="L29" s="5" t="s">
        <v>10</v>
      </c>
      <c r="M29" s="6">
        <f t="shared" ref="M29:M43" si="4">IF(K29="MANAGER",IF(L29="DAY",7.5,10),IF(K29="COUNTER STAFF",IF(L29="DAY",5,7.5),IF(K29="CLEANING STAFF",IF(L29="DAY",4,5))))</f>
        <v>7.5</v>
      </c>
      <c r="O29" s="4">
        <v>1</v>
      </c>
      <c r="P29" s="5" t="s">
        <v>8</v>
      </c>
      <c r="Q29" s="5" t="s">
        <v>9</v>
      </c>
      <c r="R29" s="5" t="s">
        <v>10</v>
      </c>
      <c r="S29" s="6">
        <f t="shared" ref="S29:S43" si="5">M29*F29</f>
        <v>75</v>
      </c>
    </row>
    <row r="30" spans="2:19" ht="14.25" customHeight="1">
      <c r="B30" s="4">
        <v>2</v>
      </c>
      <c r="C30" s="25" t="s">
        <v>31</v>
      </c>
      <c r="D30" s="5" t="s">
        <v>9</v>
      </c>
      <c r="E30" s="5" t="s">
        <v>12</v>
      </c>
      <c r="F30" s="5">
        <f t="shared" si="3"/>
        <v>6</v>
      </c>
      <c r="I30" s="4">
        <v>2</v>
      </c>
      <c r="J30" s="25" t="s">
        <v>31</v>
      </c>
      <c r="K30" s="5" t="s">
        <v>9</v>
      </c>
      <c r="L30" s="5" t="s">
        <v>12</v>
      </c>
      <c r="M30" s="6">
        <f t="shared" si="4"/>
        <v>10</v>
      </c>
      <c r="O30" s="4">
        <v>2</v>
      </c>
      <c r="P30" s="5" t="s">
        <v>11</v>
      </c>
      <c r="Q30" s="5" t="s">
        <v>9</v>
      </c>
      <c r="R30" s="5" t="s">
        <v>12</v>
      </c>
      <c r="S30" s="6">
        <f t="shared" si="5"/>
        <v>60</v>
      </c>
    </row>
    <row r="31" spans="2:19" ht="14.25" customHeight="1">
      <c r="B31" s="4">
        <v>3</v>
      </c>
      <c r="C31" s="25" t="s">
        <v>32</v>
      </c>
      <c r="D31" s="5" t="s">
        <v>14</v>
      </c>
      <c r="E31" s="5" t="s">
        <v>10</v>
      </c>
      <c r="F31" s="5">
        <f t="shared" si="3"/>
        <v>15</v>
      </c>
      <c r="I31" s="4">
        <v>3</v>
      </c>
      <c r="J31" s="25" t="s">
        <v>32</v>
      </c>
      <c r="K31" s="5" t="s">
        <v>14</v>
      </c>
      <c r="L31" s="5" t="s">
        <v>10</v>
      </c>
      <c r="M31" s="6">
        <f t="shared" si="4"/>
        <v>4</v>
      </c>
      <c r="O31" s="4">
        <v>3</v>
      </c>
      <c r="P31" s="5" t="s">
        <v>13</v>
      </c>
      <c r="Q31" s="5" t="s">
        <v>14</v>
      </c>
      <c r="R31" s="5" t="s">
        <v>10</v>
      </c>
      <c r="S31" s="6">
        <f t="shared" si="5"/>
        <v>60</v>
      </c>
    </row>
    <row r="32" spans="2:19" ht="14.25" customHeight="1">
      <c r="B32" s="4">
        <v>4</v>
      </c>
      <c r="C32" s="25" t="s">
        <v>33</v>
      </c>
      <c r="D32" s="5" t="s">
        <v>16</v>
      </c>
      <c r="E32" s="5" t="s">
        <v>10</v>
      </c>
      <c r="F32" s="5">
        <f t="shared" si="3"/>
        <v>30</v>
      </c>
      <c r="I32" s="4">
        <v>4</v>
      </c>
      <c r="J32" s="25" t="s">
        <v>33</v>
      </c>
      <c r="K32" s="5" t="s">
        <v>16</v>
      </c>
      <c r="L32" s="5" t="s">
        <v>10</v>
      </c>
      <c r="M32" s="6">
        <f t="shared" si="4"/>
        <v>5</v>
      </c>
      <c r="O32" s="4">
        <v>4</v>
      </c>
      <c r="P32" s="5" t="s">
        <v>15</v>
      </c>
      <c r="Q32" s="5" t="s">
        <v>16</v>
      </c>
      <c r="R32" s="5" t="s">
        <v>10</v>
      </c>
      <c r="S32" s="6">
        <f t="shared" si="5"/>
        <v>150</v>
      </c>
    </row>
    <row r="33" spans="2:19" ht="14.25" customHeight="1">
      <c r="B33" s="4">
        <v>5</v>
      </c>
      <c r="C33" s="25" t="s">
        <v>34</v>
      </c>
      <c r="D33" s="5" t="s">
        <v>14</v>
      </c>
      <c r="E33" s="5" t="s">
        <v>12</v>
      </c>
      <c r="F33" s="5">
        <f t="shared" si="3"/>
        <v>8</v>
      </c>
      <c r="I33" s="4">
        <v>5</v>
      </c>
      <c r="J33" s="25" t="s">
        <v>34</v>
      </c>
      <c r="K33" s="5" t="s">
        <v>14</v>
      </c>
      <c r="L33" s="5" t="s">
        <v>12</v>
      </c>
      <c r="M33" s="6">
        <f t="shared" si="4"/>
        <v>5</v>
      </c>
      <c r="O33" s="4">
        <v>5</v>
      </c>
      <c r="P33" s="5" t="s">
        <v>17</v>
      </c>
      <c r="Q33" s="5" t="s">
        <v>14</v>
      </c>
      <c r="R33" s="5" t="s">
        <v>12</v>
      </c>
      <c r="S33" s="6">
        <f t="shared" si="5"/>
        <v>40</v>
      </c>
    </row>
    <row r="34" spans="2:19" ht="14.25" customHeight="1">
      <c r="B34" s="4">
        <v>6</v>
      </c>
      <c r="C34" s="25" t="s">
        <v>35</v>
      </c>
      <c r="D34" s="5" t="s">
        <v>16</v>
      </c>
      <c r="E34" s="5" t="s">
        <v>12</v>
      </c>
      <c r="F34" s="5">
        <f t="shared" si="3"/>
        <v>20</v>
      </c>
      <c r="I34" s="4">
        <v>6</v>
      </c>
      <c r="J34" s="25" t="s">
        <v>35</v>
      </c>
      <c r="K34" s="5" t="s">
        <v>16</v>
      </c>
      <c r="L34" s="5" t="s">
        <v>12</v>
      </c>
      <c r="M34" s="6">
        <f t="shared" si="4"/>
        <v>7.5</v>
      </c>
      <c r="O34" s="4">
        <v>6</v>
      </c>
      <c r="P34" s="5" t="s">
        <v>18</v>
      </c>
      <c r="Q34" s="5" t="s">
        <v>16</v>
      </c>
      <c r="R34" s="5" t="s">
        <v>12</v>
      </c>
      <c r="S34" s="6">
        <f t="shared" si="5"/>
        <v>150</v>
      </c>
    </row>
    <row r="35" spans="2:19" ht="14.25" customHeight="1">
      <c r="B35" s="4">
        <v>7</v>
      </c>
      <c r="C35" s="25" t="s">
        <v>36</v>
      </c>
      <c r="D35" s="5" t="s">
        <v>14</v>
      </c>
      <c r="E35" s="5" t="s">
        <v>10</v>
      </c>
      <c r="F35" s="5">
        <f t="shared" si="3"/>
        <v>15</v>
      </c>
      <c r="I35" s="4">
        <v>7</v>
      </c>
      <c r="J35" s="25" t="s">
        <v>36</v>
      </c>
      <c r="K35" s="5" t="s">
        <v>14</v>
      </c>
      <c r="L35" s="5" t="s">
        <v>10</v>
      </c>
      <c r="M35" s="6">
        <f t="shared" si="4"/>
        <v>4</v>
      </c>
      <c r="O35" s="4">
        <v>7</v>
      </c>
      <c r="P35" s="5" t="s">
        <v>19</v>
      </c>
      <c r="Q35" s="5" t="s">
        <v>14</v>
      </c>
      <c r="R35" s="5" t="s">
        <v>10</v>
      </c>
      <c r="S35" s="6">
        <f t="shared" si="5"/>
        <v>60</v>
      </c>
    </row>
    <row r="36" spans="2:19" ht="14.25" customHeight="1">
      <c r="B36" s="4">
        <v>8</v>
      </c>
      <c r="C36" s="25" t="s">
        <v>37</v>
      </c>
      <c r="D36" s="5" t="s">
        <v>16</v>
      </c>
      <c r="E36" s="5" t="s">
        <v>10</v>
      </c>
      <c r="F36" s="5">
        <f t="shared" si="3"/>
        <v>30</v>
      </c>
      <c r="I36" s="4">
        <v>8</v>
      </c>
      <c r="J36" s="25" t="s">
        <v>37</v>
      </c>
      <c r="K36" s="5" t="s">
        <v>16</v>
      </c>
      <c r="L36" s="5" t="s">
        <v>10</v>
      </c>
      <c r="M36" s="6">
        <f t="shared" si="4"/>
        <v>5</v>
      </c>
      <c r="O36" s="4">
        <v>8</v>
      </c>
      <c r="P36" s="5" t="s">
        <v>20</v>
      </c>
      <c r="Q36" s="5" t="s">
        <v>16</v>
      </c>
      <c r="R36" s="5" t="s">
        <v>10</v>
      </c>
      <c r="S36" s="6">
        <f t="shared" si="5"/>
        <v>150</v>
      </c>
    </row>
    <row r="37" spans="2:19" ht="14.25" customHeight="1">
      <c r="B37" s="4">
        <v>9</v>
      </c>
      <c r="C37" s="25" t="s">
        <v>38</v>
      </c>
      <c r="D37" s="5" t="s">
        <v>14</v>
      </c>
      <c r="E37" s="5" t="s">
        <v>12</v>
      </c>
      <c r="F37" s="5">
        <f t="shared" si="3"/>
        <v>8</v>
      </c>
      <c r="I37" s="4">
        <v>9</v>
      </c>
      <c r="J37" s="25" t="s">
        <v>38</v>
      </c>
      <c r="K37" s="5" t="s">
        <v>14</v>
      </c>
      <c r="L37" s="5" t="s">
        <v>12</v>
      </c>
      <c r="M37" s="6">
        <f t="shared" si="4"/>
        <v>5</v>
      </c>
      <c r="O37" s="4">
        <v>9</v>
      </c>
      <c r="P37" s="5" t="s">
        <v>21</v>
      </c>
      <c r="Q37" s="5" t="s">
        <v>14</v>
      </c>
      <c r="R37" s="5" t="s">
        <v>12</v>
      </c>
      <c r="S37" s="6">
        <f t="shared" si="5"/>
        <v>40</v>
      </c>
    </row>
    <row r="38" spans="2:19" ht="14.25" customHeight="1">
      <c r="B38" s="4">
        <v>10</v>
      </c>
      <c r="C38" s="25" t="s">
        <v>39</v>
      </c>
      <c r="D38" s="5" t="s">
        <v>16</v>
      </c>
      <c r="E38" s="5" t="s">
        <v>12</v>
      </c>
      <c r="F38" s="5">
        <f t="shared" si="3"/>
        <v>20</v>
      </c>
      <c r="I38" s="4">
        <v>10</v>
      </c>
      <c r="J38" s="25" t="s">
        <v>39</v>
      </c>
      <c r="K38" s="5" t="s">
        <v>16</v>
      </c>
      <c r="L38" s="5" t="s">
        <v>12</v>
      </c>
      <c r="M38" s="6">
        <f t="shared" si="4"/>
        <v>7.5</v>
      </c>
      <c r="O38" s="4">
        <v>10</v>
      </c>
      <c r="P38" s="5" t="s">
        <v>22</v>
      </c>
      <c r="Q38" s="5" t="s">
        <v>16</v>
      </c>
      <c r="R38" s="5" t="s">
        <v>12</v>
      </c>
      <c r="S38" s="6">
        <f t="shared" si="5"/>
        <v>150</v>
      </c>
    </row>
    <row r="39" spans="2:19" ht="14.25" customHeight="1">
      <c r="B39" s="4">
        <v>11</v>
      </c>
      <c r="C39" s="25" t="s">
        <v>40</v>
      </c>
      <c r="D39" s="5" t="s">
        <v>14</v>
      </c>
      <c r="E39" s="5" t="s">
        <v>10</v>
      </c>
      <c r="F39" s="5">
        <f t="shared" si="3"/>
        <v>15</v>
      </c>
      <c r="I39" s="4">
        <v>11</v>
      </c>
      <c r="J39" s="25" t="s">
        <v>40</v>
      </c>
      <c r="K39" s="5" t="s">
        <v>14</v>
      </c>
      <c r="L39" s="5" t="s">
        <v>10</v>
      </c>
      <c r="M39" s="6">
        <f t="shared" si="4"/>
        <v>4</v>
      </c>
      <c r="O39" s="4">
        <v>11</v>
      </c>
      <c r="P39" s="5" t="s">
        <v>23</v>
      </c>
      <c r="Q39" s="5" t="s">
        <v>14</v>
      </c>
      <c r="R39" s="5" t="s">
        <v>10</v>
      </c>
      <c r="S39" s="6">
        <f t="shared" si="5"/>
        <v>60</v>
      </c>
    </row>
    <row r="40" spans="2:19" ht="14.25" customHeight="1">
      <c r="B40" s="4">
        <v>12</v>
      </c>
      <c r="C40" s="25" t="s">
        <v>41</v>
      </c>
      <c r="D40" s="5" t="s">
        <v>16</v>
      </c>
      <c r="E40" s="5" t="s">
        <v>10</v>
      </c>
      <c r="F40" s="5">
        <f t="shared" si="3"/>
        <v>30</v>
      </c>
      <c r="I40" s="4">
        <v>12</v>
      </c>
      <c r="J40" s="25" t="s">
        <v>41</v>
      </c>
      <c r="K40" s="5" t="s">
        <v>16</v>
      </c>
      <c r="L40" s="5" t="s">
        <v>10</v>
      </c>
      <c r="M40" s="6">
        <f t="shared" si="4"/>
        <v>5</v>
      </c>
      <c r="O40" s="4">
        <v>12</v>
      </c>
      <c r="P40" s="5" t="s">
        <v>24</v>
      </c>
      <c r="Q40" s="5" t="s">
        <v>16</v>
      </c>
      <c r="R40" s="5" t="s">
        <v>10</v>
      </c>
      <c r="S40" s="6">
        <f t="shared" si="5"/>
        <v>150</v>
      </c>
    </row>
    <row r="41" spans="2:19" ht="14.25" customHeight="1">
      <c r="B41" s="4">
        <v>13</v>
      </c>
      <c r="C41" s="25" t="s">
        <v>42</v>
      </c>
      <c r="D41" s="5" t="s">
        <v>14</v>
      </c>
      <c r="E41" s="5" t="s">
        <v>12</v>
      </c>
      <c r="F41" s="5">
        <f t="shared" si="3"/>
        <v>8</v>
      </c>
      <c r="I41" s="4">
        <v>13</v>
      </c>
      <c r="J41" s="25" t="s">
        <v>42</v>
      </c>
      <c r="K41" s="5" t="s">
        <v>14</v>
      </c>
      <c r="L41" s="5" t="s">
        <v>12</v>
      </c>
      <c r="M41" s="6">
        <f t="shared" si="4"/>
        <v>5</v>
      </c>
      <c r="O41" s="4">
        <v>13</v>
      </c>
      <c r="P41" s="5" t="s">
        <v>25</v>
      </c>
      <c r="Q41" s="5" t="s">
        <v>14</v>
      </c>
      <c r="R41" s="5" t="s">
        <v>12</v>
      </c>
      <c r="S41" s="6">
        <f t="shared" si="5"/>
        <v>40</v>
      </c>
    </row>
    <row r="42" spans="2:19" ht="14.25" customHeight="1">
      <c r="B42" s="4">
        <v>14</v>
      </c>
      <c r="C42" s="25" t="s">
        <v>43</v>
      </c>
      <c r="D42" s="5" t="s">
        <v>16</v>
      </c>
      <c r="E42" s="5" t="s">
        <v>12</v>
      </c>
      <c r="F42" s="5">
        <f t="shared" si="3"/>
        <v>20</v>
      </c>
      <c r="I42" s="4">
        <v>14</v>
      </c>
      <c r="J42" s="25" t="s">
        <v>43</v>
      </c>
      <c r="K42" s="5" t="s">
        <v>16</v>
      </c>
      <c r="L42" s="5" t="s">
        <v>12</v>
      </c>
      <c r="M42" s="6">
        <f t="shared" si="4"/>
        <v>7.5</v>
      </c>
      <c r="O42" s="4">
        <v>14</v>
      </c>
      <c r="P42" s="5" t="s">
        <v>26</v>
      </c>
      <c r="Q42" s="5" t="s">
        <v>16</v>
      </c>
      <c r="R42" s="5" t="s">
        <v>12</v>
      </c>
      <c r="S42" s="6">
        <f t="shared" si="5"/>
        <v>150</v>
      </c>
    </row>
    <row r="43" spans="2:19" ht="14.25" customHeight="1">
      <c r="B43" s="4">
        <v>15</v>
      </c>
      <c r="C43" s="25" t="s">
        <v>44</v>
      </c>
      <c r="D43" s="5" t="s">
        <v>14</v>
      </c>
      <c r="E43" s="5" t="s">
        <v>10</v>
      </c>
      <c r="F43" s="5">
        <f t="shared" si="3"/>
        <v>15</v>
      </c>
      <c r="I43" s="4">
        <v>15</v>
      </c>
      <c r="J43" s="25" t="s">
        <v>44</v>
      </c>
      <c r="K43" s="5" t="s">
        <v>14</v>
      </c>
      <c r="L43" s="5" t="s">
        <v>10</v>
      </c>
      <c r="M43" s="6">
        <f t="shared" si="4"/>
        <v>4</v>
      </c>
      <c r="O43" s="4">
        <v>15</v>
      </c>
      <c r="P43" s="5" t="s">
        <v>27</v>
      </c>
      <c r="Q43" s="7" t="s">
        <v>14</v>
      </c>
      <c r="R43" s="7" t="s">
        <v>10</v>
      </c>
      <c r="S43" s="8">
        <f t="shared" si="5"/>
        <v>60</v>
      </c>
    </row>
    <row r="44" spans="2:19" ht="14.25" customHeight="1">
      <c r="Q44" s="11" t="s">
        <v>28</v>
      </c>
      <c r="R44" s="12"/>
      <c r="S44" s="10">
        <f>SUM(S29:S43)</f>
        <v>1395</v>
      </c>
    </row>
    <row r="45" spans="2:19" ht="14.25" customHeight="1"/>
    <row r="46" spans="2:19" ht="14.25" customHeight="1"/>
    <row r="47" spans="2:19" ht="14.25" customHeight="1"/>
    <row r="48" spans="2:1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9">
    <mergeCell ref="I2:M2"/>
    <mergeCell ref="B2:F2"/>
    <mergeCell ref="Q44:R44"/>
    <mergeCell ref="O2:S2"/>
    <mergeCell ref="Q19:R19"/>
    <mergeCell ref="H23:N24"/>
    <mergeCell ref="B27:F27"/>
    <mergeCell ref="I27:M27"/>
    <mergeCell ref="O27:S27"/>
  </mergeCells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2021-11-21T08:24:28Z</cp:lastPrinted>
  <dcterms:created xsi:type="dcterms:W3CDTF">2021-11-21T07:51:01Z</dcterms:created>
  <dcterms:modified xsi:type="dcterms:W3CDTF">2021-11-26T09:52:55Z</dcterms:modified>
</cp:coreProperties>
</file>