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nitadevineni/Desktop/Axel lab stuff/manuscripts/mlSEZt bitter neuron paper/data for paper/PER/"/>
    </mc:Choice>
  </mc:AlternateContent>
  <xr:revisionPtr revIDLastSave="0" documentId="13_ncr:1_{EAA12309-ABFE-BB48-AB8F-754D7587782A}" xr6:coauthVersionLast="47" xr6:coauthVersionMax="47" xr10:uidLastSave="{00000000-0000-0000-0000-000000000000}"/>
  <bookViews>
    <workbookView xWindow="7700" yWindow="7240" windowWidth="25280" windowHeight="15320" tabRatio="500" activeTab="1" xr2:uid="{00000000-000D-0000-FFFF-FFFF00000000}"/>
  </bookViews>
  <sheets>
    <sheet name="Pooled" sheetId="6" r:id="rId1"/>
    <sheet name="Pooled (2)" sheetId="8" r:id="rId2"/>
  </sheet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7" i="8" l="1"/>
  <c r="I5" i="8"/>
  <c r="D54" i="8"/>
  <c r="G54" i="8"/>
  <c r="F54" i="8"/>
  <c r="E54" i="8"/>
  <c r="C54" i="8"/>
  <c r="B54" i="8"/>
  <c r="J51" i="8"/>
  <c r="J7" i="8" s="1"/>
  <c r="I51" i="8"/>
  <c r="I12" i="8" s="1"/>
  <c r="J50" i="8"/>
  <c r="I50" i="8"/>
  <c r="J49" i="8"/>
  <c r="I49" i="8"/>
  <c r="G48" i="8"/>
  <c r="F48" i="8"/>
  <c r="E48" i="8"/>
  <c r="D48" i="8"/>
  <c r="C48" i="8"/>
  <c r="B48" i="8"/>
  <c r="J45" i="8"/>
  <c r="I45" i="8"/>
  <c r="J44" i="8"/>
  <c r="I44" i="8"/>
  <c r="J43" i="8"/>
  <c r="J48" i="8" s="1"/>
  <c r="I43" i="8"/>
  <c r="G42" i="8"/>
  <c r="F42" i="8"/>
  <c r="E42" i="8"/>
  <c r="D42" i="8"/>
  <c r="C42" i="8"/>
  <c r="B42" i="8"/>
  <c r="J39" i="8"/>
  <c r="J6" i="8" s="1"/>
  <c r="I39" i="8"/>
  <c r="I11" i="8" s="1"/>
  <c r="J38" i="8"/>
  <c r="I38" i="8"/>
  <c r="J37" i="8"/>
  <c r="H12" i="8"/>
  <c r="G12" i="8"/>
  <c r="F12" i="8"/>
  <c r="E12" i="8"/>
  <c r="C12" i="8"/>
  <c r="B12" i="8"/>
  <c r="H11" i="8"/>
  <c r="G11" i="8"/>
  <c r="F11" i="8"/>
  <c r="E11" i="8"/>
  <c r="D11" i="8"/>
  <c r="C11" i="8"/>
  <c r="B11" i="8"/>
  <c r="H10" i="8"/>
  <c r="G10" i="8"/>
  <c r="F10" i="8"/>
  <c r="E10" i="8"/>
  <c r="D10" i="8"/>
  <c r="C10" i="8"/>
  <c r="B10" i="8"/>
  <c r="H7" i="8"/>
  <c r="G7" i="8"/>
  <c r="F7" i="8"/>
  <c r="E7" i="8"/>
  <c r="C7" i="8"/>
  <c r="B7" i="8"/>
  <c r="H6" i="8"/>
  <c r="G6" i="8"/>
  <c r="F6" i="8"/>
  <c r="E6" i="8"/>
  <c r="D6" i="8"/>
  <c r="C6" i="8"/>
  <c r="B6" i="8"/>
  <c r="H5" i="8"/>
  <c r="G5" i="8"/>
  <c r="F5" i="8"/>
  <c r="E5" i="8"/>
  <c r="D5" i="8"/>
  <c r="C5" i="8"/>
  <c r="B5" i="8"/>
  <c r="E12" i="6"/>
  <c r="E10" i="6"/>
  <c r="C10" i="6"/>
  <c r="D10" i="6"/>
  <c r="F10" i="6"/>
  <c r="G10" i="6"/>
  <c r="H10" i="6"/>
  <c r="C11" i="6"/>
  <c r="D11" i="6"/>
  <c r="E11" i="6"/>
  <c r="F11" i="6"/>
  <c r="G11" i="6"/>
  <c r="H11" i="6"/>
  <c r="C12" i="6"/>
  <c r="D12" i="6"/>
  <c r="F12" i="6"/>
  <c r="G12" i="6"/>
  <c r="H12" i="6"/>
  <c r="B12" i="6"/>
  <c r="B11" i="6"/>
  <c r="B10" i="6"/>
  <c r="J38" i="6"/>
  <c r="I38" i="6"/>
  <c r="I7" i="6"/>
  <c r="J51" i="6"/>
  <c r="J7" i="6" s="1"/>
  <c r="I51" i="6"/>
  <c r="J50" i="6"/>
  <c r="I50" i="6"/>
  <c r="J49" i="6"/>
  <c r="J12" i="6" s="1"/>
  <c r="I49" i="6"/>
  <c r="I12" i="6" s="1"/>
  <c r="J45" i="6"/>
  <c r="I45" i="6"/>
  <c r="I10" i="6" s="1"/>
  <c r="J44" i="6"/>
  <c r="J10" i="6" s="1"/>
  <c r="I44" i="6"/>
  <c r="J43" i="6"/>
  <c r="J5" i="6" s="1"/>
  <c r="I43" i="6"/>
  <c r="I5" i="6" s="1"/>
  <c r="I39" i="6"/>
  <c r="J39" i="6"/>
  <c r="J37" i="6"/>
  <c r="J6" i="6" s="1"/>
  <c r="I37" i="6"/>
  <c r="I11" i="6" s="1"/>
  <c r="C5" i="6"/>
  <c r="D5" i="6"/>
  <c r="E5" i="6"/>
  <c r="F5" i="6"/>
  <c r="G5" i="6"/>
  <c r="H5" i="6"/>
  <c r="C6" i="6"/>
  <c r="D6" i="6"/>
  <c r="E6" i="6"/>
  <c r="F6" i="6"/>
  <c r="G6" i="6"/>
  <c r="H6" i="6"/>
  <c r="C7" i="6"/>
  <c r="D7" i="6"/>
  <c r="E7" i="6"/>
  <c r="F7" i="6"/>
  <c r="G7" i="6"/>
  <c r="H7" i="6"/>
  <c r="B7" i="6"/>
  <c r="B6" i="6"/>
  <c r="B5" i="6"/>
  <c r="I7" i="8" l="1"/>
  <c r="I6" i="6"/>
  <c r="J11" i="8"/>
  <c r="I6" i="8"/>
  <c r="J42" i="8"/>
  <c r="J54" i="8"/>
  <c r="I10" i="8"/>
  <c r="J11" i="6"/>
  <c r="J5" i="8"/>
  <c r="J10" i="8"/>
  <c r="D12" i="8"/>
  <c r="D7" i="8"/>
  <c r="J12" i="8"/>
  <c r="C48" i="6" l="1"/>
  <c r="F42" i="6"/>
  <c r="D54" i="6" l="1"/>
  <c r="B54" i="6"/>
  <c r="B42" i="6"/>
  <c r="E54" i="6"/>
  <c r="G54" i="6"/>
  <c r="C54" i="6"/>
  <c r="B48" i="6"/>
  <c r="F54" i="6"/>
  <c r="C42" i="6"/>
  <c r="D48" i="6"/>
  <c r="E48" i="6"/>
  <c r="G48" i="6"/>
  <c r="F48" i="6"/>
  <c r="E42" i="6"/>
  <c r="G42" i="6"/>
  <c r="D42" i="6"/>
  <c r="J48" i="6" l="1"/>
  <c r="J42" i="6"/>
  <c r="J54" i="6"/>
</calcChain>
</file>

<file path=xl/sharedStrings.xml><?xml version="1.0" encoding="utf-8"?>
<sst xmlns="http://schemas.openxmlformats.org/spreadsheetml/2006/main" count="186" uniqueCount="31">
  <si>
    <t>Averages</t>
  </si>
  <si>
    <t>UAS/+</t>
  </si>
  <si>
    <t>Gal4/+</t>
  </si>
  <si>
    <t>UAS/Gal4</t>
  </si>
  <si>
    <t>Error</t>
  </si>
  <si>
    <t>ttest vs UAS control</t>
  </si>
  <si>
    <t>ttest vs Gal4 control</t>
  </si>
  <si>
    <t>ttest vs. H20 control</t>
  </si>
  <si>
    <t>50mM</t>
  </si>
  <si>
    <t>Raw data</t>
  </si>
  <si>
    <t>h20</t>
  </si>
  <si>
    <t>50 suc</t>
  </si>
  <si>
    <t>500 suc</t>
  </si>
  <si>
    <t>50s + 10q</t>
  </si>
  <si>
    <t>50s + 10q LIGHT</t>
  </si>
  <si>
    <t>UAS/+ avg</t>
  </si>
  <si>
    <t>Gal4/+ avg</t>
  </si>
  <si>
    <t>UAS/Gal4 avg</t>
  </si>
  <si>
    <t>Gal4/UAS</t>
  </si>
  <si>
    <t>H2O</t>
  </si>
  <si>
    <t>bitter suppression</t>
  </si>
  <si>
    <t>50 mM</t>
  </si>
  <si>
    <t>suc</t>
  </si>
  <si>
    <t>suc+light</t>
  </si>
  <si>
    <t>Data from Julia</t>
  </si>
  <si>
    <t>100 mM</t>
  </si>
  <si>
    <t>suppression 50mM</t>
  </si>
  <si>
    <t>suppression 100mM</t>
  </si>
  <si>
    <t>100mM</t>
  </si>
  <si>
    <t>This sheet only includes data called "new protocol"</t>
  </si>
  <si>
    <t>This sheet includes the older data before new protocol - currently using this for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</si>
</sst>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2" fontId="5" fillId="0" borderId="0" xfId="0" applyNumberFormat="1" applyFont="1"/>
    <xf numFmtId="2" fontId="0" fillId="0" borderId="0" xfId="1" applyNumberFormat="1" applyFont="1"/>
    <xf numFmtId="2" fontId="0" fillId="0" borderId="0" xfId="0" applyNumberFormat="1"/>
    <xf numFmtId="0" fontId="2" fillId="2" borderId="0" xfId="0" applyFont="1" applyFill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Suc+Q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Pooled!$A$37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Pooled!$B$37:$G$37</c:f>
              <c:numCache>
                <c:formatCode>0.00</c:formatCode>
                <c:ptCount val="6"/>
                <c:pt idx="0">
                  <c:v>0.3</c:v>
                </c:pt>
                <c:pt idx="1">
                  <c:v>0.9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D-CB41-B0C6-0C0CAA45C031}"/>
            </c:ext>
          </c:extLst>
        </c:ser>
        <c:ser>
          <c:idx val="12"/>
          <c:order val="1"/>
          <c:tx>
            <c:strRef>
              <c:f>Pooled!$A$38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Pooled!$B$38:$G$38</c:f>
              <c:numCache>
                <c:formatCode>0.00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0.8</c:v>
                </c:pt>
                <c:pt idx="3">
                  <c:v>0.7</c:v>
                </c:pt>
                <c:pt idx="4">
                  <c:v>1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D-CB41-B0C6-0C0CAA45C031}"/>
            </c:ext>
          </c:extLst>
        </c:ser>
        <c:ser>
          <c:idx val="13"/>
          <c:order val="2"/>
          <c:tx>
            <c:strRef>
              <c:f>Pooled!$A$39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Pooled!$B$39:$G$39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ED-CB41-B0C6-0C0CAA45C031}"/>
            </c:ext>
          </c:extLst>
        </c:ser>
        <c:ser>
          <c:idx val="14"/>
          <c:order val="3"/>
          <c:tx>
            <c:strRef>
              <c:f>Pooled!$A$42</c:f>
              <c:strCache>
                <c:ptCount val="1"/>
                <c:pt idx="0">
                  <c:v>UAS/+ 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Pooled!$B$42:$G$42</c:f>
              <c:numCache>
                <c:formatCode>General</c:formatCode>
                <c:ptCount val="6"/>
                <c:pt idx="0">
                  <c:v>0.23333333333333331</c:v>
                </c:pt>
                <c:pt idx="1">
                  <c:v>0.80000000000000016</c:v>
                </c:pt>
                <c:pt idx="2">
                  <c:v>0.8666666666666667</c:v>
                </c:pt>
                <c:pt idx="3">
                  <c:v>0.9</c:v>
                </c:pt>
                <c:pt idx="4">
                  <c:v>0.8666666666666667</c:v>
                </c:pt>
                <c:pt idx="5">
                  <c:v>0.73333333333333339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ED-CB41-B0C6-0C0CAA45C031}"/>
            </c:ext>
          </c:extLst>
        </c:ser>
        <c:ser>
          <c:idx val="15"/>
          <c:order val="4"/>
          <c:tx>
            <c:strRef>
              <c:f>Pooled!$A$43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Pooled!$B$43:$G$43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0.5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ED-CB41-B0C6-0C0CAA45C031}"/>
            </c:ext>
          </c:extLst>
        </c:ser>
        <c:ser>
          <c:idx val="16"/>
          <c:order val="5"/>
          <c:tx>
            <c:strRef>
              <c:f>Pooled!$A$44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Pooled!$B$44:$G$44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1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ED-CB41-B0C6-0C0CAA45C031}"/>
            </c:ext>
          </c:extLst>
        </c:ser>
        <c:ser>
          <c:idx val="17"/>
          <c:order val="6"/>
          <c:tx>
            <c:strRef>
              <c:f>Pooled!$A$45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Pooled!$B$45:$G$45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ED-CB41-B0C6-0C0CAA45C031}"/>
            </c:ext>
          </c:extLst>
        </c:ser>
        <c:ser>
          <c:idx val="18"/>
          <c:order val="7"/>
          <c:tx>
            <c:strRef>
              <c:f>Pooled!$A$48</c:f>
              <c:strCache>
                <c:ptCount val="1"/>
                <c:pt idx="0">
                  <c:v>Gal4/+ 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Pooled!$B$48:$G$48</c:f>
              <c:numCache>
                <c:formatCode>General</c:formatCode>
                <c:ptCount val="6"/>
                <c:pt idx="0">
                  <c:v>0.13333333333333333</c:v>
                </c:pt>
                <c:pt idx="1">
                  <c:v>0.93333333333333324</c:v>
                </c:pt>
                <c:pt idx="2">
                  <c:v>0.73333333333333339</c:v>
                </c:pt>
                <c:pt idx="3">
                  <c:v>0.80000000000000016</c:v>
                </c:pt>
                <c:pt idx="4">
                  <c:v>0.93333333333333324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ED-CB41-B0C6-0C0CAA45C031}"/>
            </c:ext>
          </c:extLst>
        </c:ser>
        <c:ser>
          <c:idx val="19"/>
          <c:order val="8"/>
          <c:tx>
            <c:strRef>
              <c:f>Pooled!$A$49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Pooled!$B$49:$G$49</c:f>
              <c:numCache>
                <c:formatCode>0.00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0.4</c:v>
                </c:pt>
                <c:pt idx="3">
                  <c:v>0.8</c:v>
                </c:pt>
                <c:pt idx="4">
                  <c:v>0.7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ED-CB41-B0C6-0C0CAA45C031}"/>
            </c:ext>
          </c:extLst>
        </c:ser>
        <c:ser>
          <c:idx val="20"/>
          <c:order val="9"/>
          <c:tx>
            <c:strRef>
              <c:f>Pooled!$A$50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Pooled!$B$50:$G$50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0.3</c:v>
                </c:pt>
                <c:pt idx="3">
                  <c:v>0.8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ED-CB41-B0C6-0C0CAA45C031}"/>
            </c:ext>
          </c:extLst>
        </c:ser>
        <c:ser>
          <c:idx val="21"/>
          <c:order val="10"/>
          <c:tx>
            <c:strRef>
              <c:f>Pooled!$A$51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Pooled!$B$51:$G$51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0.4</c:v>
                </c:pt>
                <c:pt idx="3">
                  <c:v>0.8</c:v>
                </c:pt>
                <c:pt idx="4">
                  <c:v>0.9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ED-CB41-B0C6-0C0CAA45C031}"/>
            </c:ext>
          </c:extLst>
        </c:ser>
        <c:ser>
          <c:idx val="0"/>
          <c:order val="11"/>
          <c:tx>
            <c:strRef>
              <c:f>Pooled!$A$37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Pooled!$B$37:$G$37</c:f>
              <c:numCache>
                <c:formatCode>0.00</c:formatCode>
                <c:ptCount val="6"/>
                <c:pt idx="0">
                  <c:v>0.3</c:v>
                </c:pt>
                <c:pt idx="1">
                  <c:v>0.9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2-4C43-AB55-E0859DDED1C6}"/>
            </c:ext>
          </c:extLst>
        </c:ser>
        <c:ser>
          <c:idx val="1"/>
          <c:order val="12"/>
          <c:tx>
            <c:strRef>
              <c:f>Pooled!$A$38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Pooled!$B$38:$G$38</c:f>
              <c:numCache>
                <c:formatCode>0.00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0.8</c:v>
                </c:pt>
                <c:pt idx="3">
                  <c:v>0.7</c:v>
                </c:pt>
                <c:pt idx="4">
                  <c:v>1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2-4C43-AB55-E0859DDED1C6}"/>
            </c:ext>
          </c:extLst>
        </c:ser>
        <c:ser>
          <c:idx val="2"/>
          <c:order val="13"/>
          <c:tx>
            <c:strRef>
              <c:f>Pooled!$A$39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Pooled!$B$39:$G$39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2-4C43-AB55-E0859DDED1C6}"/>
            </c:ext>
          </c:extLst>
        </c:ser>
        <c:ser>
          <c:idx val="3"/>
          <c:order val="14"/>
          <c:tx>
            <c:strRef>
              <c:f>Pooled!$A$42</c:f>
              <c:strCache>
                <c:ptCount val="1"/>
                <c:pt idx="0">
                  <c:v>UAS/+ 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Pooled!$B$42:$G$42</c:f>
              <c:numCache>
                <c:formatCode>General</c:formatCode>
                <c:ptCount val="6"/>
                <c:pt idx="0">
                  <c:v>0.23333333333333331</c:v>
                </c:pt>
                <c:pt idx="1">
                  <c:v>0.80000000000000016</c:v>
                </c:pt>
                <c:pt idx="2">
                  <c:v>0.8666666666666667</c:v>
                </c:pt>
                <c:pt idx="3">
                  <c:v>0.9</c:v>
                </c:pt>
                <c:pt idx="4">
                  <c:v>0.8666666666666667</c:v>
                </c:pt>
                <c:pt idx="5">
                  <c:v>0.73333333333333339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F2-4C43-AB55-E0859DDED1C6}"/>
            </c:ext>
          </c:extLst>
        </c:ser>
        <c:ser>
          <c:idx val="4"/>
          <c:order val="15"/>
          <c:tx>
            <c:strRef>
              <c:f>Pooled!$A$43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Pooled!$B$43:$G$43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0.5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F2-4C43-AB55-E0859DDED1C6}"/>
            </c:ext>
          </c:extLst>
        </c:ser>
        <c:ser>
          <c:idx val="5"/>
          <c:order val="16"/>
          <c:tx>
            <c:strRef>
              <c:f>Pooled!$A$44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Pooled!$B$44:$G$44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1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F2-4C43-AB55-E0859DDED1C6}"/>
            </c:ext>
          </c:extLst>
        </c:ser>
        <c:ser>
          <c:idx val="6"/>
          <c:order val="17"/>
          <c:tx>
            <c:strRef>
              <c:f>Pooled!$A$45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Pooled!$B$45:$G$45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F2-4C43-AB55-E0859DDED1C6}"/>
            </c:ext>
          </c:extLst>
        </c:ser>
        <c:ser>
          <c:idx val="7"/>
          <c:order val="18"/>
          <c:tx>
            <c:strRef>
              <c:f>Pooled!$A$48</c:f>
              <c:strCache>
                <c:ptCount val="1"/>
                <c:pt idx="0">
                  <c:v>Gal4/+ avg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Pooled!$B$48:$G$48</c:f>
              <c:numCache>
                <c:formatCode>General</c:formatCode>
                <c:ptCount val="6"/>
                <c:pt idx="0">
                  <c:v>0.13333333333333333</c:v>
                </c:pt>
                <c:pt idx="1">
                  <c:v>0.93333333333333324</c:v>
                </c:pt>
                <c:pt idx="2">
                  <c:v>0.73333333333333339</c:v>
                </c:pt>
                <c:pt idx="3">
                  <c:v>0.80000000000000016</c:v>
                </c:pt>
                <c:pt idx="4">
                  <c:v>0.93333333333333324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F2-4C43-AB55-E0859DDED1C6}"/>
            </c:ext>
          </c:extLst>
        </c:ser>
        <c:ser>
          <c:idx val="8"/>
          <c:order val="19"/>
          <c:tx>
            <c:strRef>
              <c:f>Pooled!$A$49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Pooled!$B$49:$G$49</c:f>
              <c:numCache>
                <c:formatCode>0.00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0.4</c:v>
                </c:pt>
                <c:pt idx="3">
                  <c:v>0.8</c:v>
                </c:pt>
                <c:pt idx="4">
                  <c:v>0.7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F2-4C43-AB55-E0859DDED1C6}"/>
            </c:ext>
          </c:extLst>
        </c:ser>
        <c:ser>
          <c:idx val="9"/>
          <c:order val="20"/>
          <c:tx>
            <c:strRef>
              <c:f>Pooled!$A$50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Pooled!$B$50:$G$50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0.3</c:v>
                </c:pt>
                <c:pt idx="3">
                  <c:v>0.8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F2-4C43-AB55-E0859DDED1C6}"/>
            </c:ext>
          </c:extLst>
        </c:ser>
        <c:ser>
          <c:idx val="10"/>
          <c:order val="21"/>
          <c:tx>
            <c:strRef>
              <c:f>Pooled!$A$51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Pooled!$B$36:$G$36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Pooled!$B$51:$G$51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0.4</c:v>
                </c:pt>
                <c:pt idx="3">
                  <c:v>0.8</c:v>
                </c:pt>
                <c:pt idx="4">
                  <c:v>0.9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3ED-CB41-B0C6-0C0CAA45C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4079360"/>
        <c:axId val="-1294077728"/>
      </c:lineChart>
      <c:catAx>
        <c:axId val="-129407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4077728"/>
        <c:crosses val="autoZero"/>
        <c:auto val="1"/>
        <c:lblAlgn val="ctr"/>
        <c:lblOffset val="100"/>
        <c:noMultiLvlLbl val="0"/>
      </c:catAx>
      <c:valAx>
        <c:axId val="-129407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407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PER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Pooled!$J$24</c:f>
              <c:strCache>
                <c:ptCount val="1"/>
                <c:pt idx="0">
                  <c:v>UAS/+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Pooled!$K$23:$P$23</c:f>
              <c:strCache>
                <c:ptCount val="6"/>
                <c:pt idx="0">
                  <c:v>h20</c:v>
                </c:pt>
                <c:pt idx="1">
                  <c:v>50 suc</c:v>
                </c:pt>
                <c:pt idx="2">
                  <c:v>50s + 10q</c:v>
                </c:pt>
                <c:pt idx="3">
                  <c:v>50s + 10q LIGHT</c:v>
                </c:pt>
                <c:pt idx="4">
                  <c:v>50 suc</c:v>
                </c:pt>
                <c:pt idx="5">
                  <c:v>500 suc</c:v>
                </c:pt>
              </c:strCache>
            </c:strRef>
          </c:cat>
          <c:val>
            <c:numRef>
              <c:f>Pooled!$K$24:$P$24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A-8044-9F4D-478455F26F25}"/>
            </c:ext>
          </c:extLst>
        </c:ser>
        <c:ser>
          <c:idx val="1"/>
          <c:order val="1"/>
          <c:tx>
            <c:strRef>
              <c:f>Pooled!$J$25</c:f>
              <c:strCache>
                <c:ptCount val="1"/>
                <c:pt idx="0">
                  <c:v>Gal4/+ 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Pooled!$K$23:$P$23</c:f>
              <c:strCache>
                <c:ptCount val="6"/>
                <c:pt idx="0">
                  <c:v>h20</c:v>
                </c:pt>
                <c:pt idx="1">
                  <c:v>50 suc</c:v>
                </c:pt>
                <c:pt idx="2">
                  <c:v>50s + 10q</c:v>
                </c:pt>
                <c:pt idx="3">
                  <c:v>50s + 10q LIGHT</c:v>
                </c:pt>
                <c:pt idx="4">
                  <c:v>50 suc</c:v>
                </c:pt>
                <c:pt idx="5">
                  <c:v>500 suc</c:v>
                </c:pt>
              </c:strCache>
            </c:strRef>
          </c:cat>
          <c:val>
            <c:numRef>
              <c:f>Pooled!$K$25:$P$25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A-8044-9F4D-478455F26F25}"/>
            </c:ext>
          </c:extLst>
        </c:ser>
        <c:ser>
          <c:idx val="2"/>
          <c:order val="2"/>
          <c:tx>
            <c:strRef>
              <c:f>Pooled!$J$26</c:f>
              <c:strCache>
                <c:ptCount val="1"/>
                <c:pt idx="0">
                  <c:v>UAS/Gal4 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Pooled!$K$23:$P$23</c:f>
              <c:strCache>
                <c:ptCount val="6"/>
                <c:pt idx="0">
                  <c:v>h20</c:v>
                </c:pt>
                <c:pt idx="1">
                  <c:v>50 suc</c:v>
                </c:pt>
                <c:pt idx="2">
                  <c:v>50s + 10q</c:v>
                </c:pt>
                <c:pt idx="3">
                  <c:v>50s + 10q LIGHT</c:v>
                </c:pt>
                <c:pt idx="4">
                  <c:v>50 suc</c:v>
                </c:pt>
                <c:pt idx="5">
                  <c:v>500 suc</c:v>
                </c:pt>
              </c:strCache>
            </c:strRef>
          </c:cat>
          <c:val>
            <c:numRef>
              <c:f>Pooled!$K$26:$P$26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A-8044-9F4D-478455F26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4058848"/>
        <c:axId val="-1294056800"/>
      </c:lineChart>
      <c:catAx>
        <c:axId val="-12940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4056800"/>
        <c:crosses val="autoZero"/>
        <c:auto val="1"/>
        <c:lblAlgn val="ctr"/>
        <c:lblOffset val="100"/>
        <c:noMultiLvlLbl val="0"/>
      </c:catAx>
      <c:valAx>
        <c:axId val="-1294056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40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One</a:t>
            </a:r>
            <a:r>
              <a:rPr lang="en-US" baseline="0"/>
              <a:t>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Pooled!$J$62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Pooled!$K$61:$P$61</c:f>
              <c:numCache>
                <c:formatCode>General</c:formatCode>
                <c:ptCount val="6"/>
              </c:numCache>
            </c:numRef>
          </c:cat>
          <c:val>
            <c:numRef>
              <c:f>Pooled!$K$62:$P$62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2-3D48-A60A-A8599E845952}"/>
            </c:ext>
          </c:extLst>
        </c:ser>
        <c:ser>
          <c:idx val="1"/>
          <c:order val="1"/>
          <c:tx>
            <c:strRef>
              <c:f>Pooled!$J$63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Pooled!$K$61:$P$61</c:f>
              <c:numCache>
                <c:formatCode>General</c:formatCode>
                <c:ptCount val="6"/>
              </c:numCache>
            </c:numRef>
          </c:cat>
          <c:val>
            <c:numRef>
              <c:f>Pooled!$K$63:$P$63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2-3D48-A60A-A8599E845952}"/>
            </c:ext>
          </c:extLst>
        </c:ser>
        <c:ser>
          <c:idx val="2"/>
          <c:order val="2"/>
          <c:tx>
            <c:strRef>
              <c:f>Pooled!$J$64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Pooled!$K$61:$P$61</c:f>
              <c:numCache>
                <c:formatCode>General</c:formatCode>
                <c:ptCount val="6"/>
              </c:numCache>
            </c:numRef>
          </c:cat>
          <c:val>
            <c:numRef>
              <c:f>Pooled!$K$64:$P$64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52-3D48-A60A-A8599E845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289295"/>
        <c:axId val="1371708991"/>
      </c:lineChart>
      <c:catAx>
        <c:axId val="137228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08991"/>
        <c:crosses val="autoZero"/>
        <c:auto val="1"/>
        <c:lblAlgn val="ctr"/>
        <c:lblOffset val="100"/>
        <c:noMultiLvlLbl val="0"/>
      </c:catAx>
      <c:valAx>
        <c:axId val="13717089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28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</a:t>
            </a:r>
            <a:r>
              <a:rPr lang="en-US" baseline="0"/>
              <a:t> Two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Pooled!$J$68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Pooled!$K$67:$P$67</c:f>
              <c:numCache>
                <c:formatCode>General</c:formatCode>
                <c:ptCount val="6"/>
              </c:numCache>
            </c:numRef>
          </c:cat>
          <c:val>
            <c:numRef>
              <c:f>Pooled!$K$68:$P$68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2-4D44-B259-B9AE24DE9BF3}"/>
            </c:ext>
          </c:extLst>
        </c:ser>
        <c:ser>
          <c:idx val="1"/>
          <c:order val="1"/>
          <c:tx>
            <c:strRef>
              <c:f>Pooled!$J$69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Pooled!$K$67:$P$67</c:f>
              <c:numCache>
                <c:formatCode>General</c:formatCode>
                <c:ptCount val="6"/>
              </c:numCache>
            </c:numRef>
          </c:cat>
          <c:val>
            <c:numRef>
              <c:f>Pooled!$K$69:$P$69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2-4D44-B259-B9AE24DE9BF3}"/>
            </c:ext>
          </c:extLst>
        </c:ser>
        <c:ser>
          <c:idx val="2"/>
          <c:order val="2"/>
          <c:tx>
            <c:strRef>
              <c:f>Pooled!$J$70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Pooled!$K$67:$P$67</c:f>
              <c:numCache>
                <c:formatCode>General</c:formatCode>
                <c:ptCount val="6"/>
              </c:numCache>
            </c:numRef>
          </c:cat>
          <c:val>
            <c:numRef>
              <c:f>Pooled!$K$70:$P$70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A2-4D44-B259-B9AE24DE9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561359"/>
        <c:axId val="1390456559"/>
      </c:lineChart>
      <c:catAx>
        <c:axId val="139056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456559"/>
        <c:crosses val="autoZero"/>
        <c:auto val="1"/>
        <c:lblAlgn val="ctr"/>
        <c:lblOffset val="100"/>
        <c:noMultiLvlLbl val="0"/>
      </c:catAx>
      <c:valAx>
        <c:axId val="13904565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6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Three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Pooled!$J$74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Pooled!$K$73:$P$73</c:f>
              <c:numCache>
                <c:formatCode>General</c:formatCode>
                <c:ptCount val="6"/>
              </c:numCache>
            </c:numRef>
          </c:cat>
          <c:val>
            <c:numRef>
              <c:f>Pooled!$K$74:$P$74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A-F949-9DF5-BB5F699951B2}"/>
            </c:ext>
          </c:extLst>
        </c:ser>
        <c:ser>
          <c:idx val="1"/>
          <c:order val="1"/>
          <c:tx>
            <c:strRef>
              <c:f>Pooled!$J$75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Pooled!$K$73:$P$73</c:f>
              <c:numCache>
                <c:formatCode>General</c:formatCode>
                <c:ptCount val="6"/>
              </c:numCache>
            </c:numRef>
          </c:cat>
          <c:val>
            <c:numRef>
              <c:f>Pooled!$K$75:$P$75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A-F949-9DF5-BB5F699951B2}"/>
            </c:ext>
          </c:extLst>
        </c:ser>
        <c:ser>
          <c:idx val="2"/>
          <c:order val="2"/>
          <c:tx>
            <c:strRef>
              <c:f>Pooled!$J$76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Pooled!$K$73:$P$73</c:f>
              <c:numCache>
                <c:formatCode>General</c:formatCode>
                <c:ptCount val="6"/>
              </c:numCache>
            </c:numRef>
          </c:cat>
          <c:val>
            <c:numRef>
              <c:f>Pooled!$K$76:$P$76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A-F949-9DF5-BB5F69995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416207"/>
        <c:axId val="1371803951"/>
      </c:lineChart>
      <c:catAx>
        <c:axId val="136541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03951"/>
        <c:crosses val="autoZero"/>
        <c:auto val="1"/>
        <c:lblAlgn val="ctr"/>
        <c:lblOffset val="100"/>
        <c:noMultiLvlLbl val="0"/>
      </c:catAx>
      <c:valAx>
        <c:axId val="1371803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41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Four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Pooled!$J$80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Pooled!$K$79:$P$79</c:f>
              <c:numCache>
                <c:formatCode>General</c:formatCode>
                <c:ptCount val="6"/>
              </c:numCache>
            </c:numRef>
          </c:cat>
          <c:val>
            <c:numRef>
              <c:f>Pooled!$K$80:$P$80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F-6249-9F50-2B154B791E7D}"/>
            </c:ext>
          </c:extLst>
        </c:ser>
        <c:ser>
          <c:idx val="1"/>
          <c:order val="1"/>
          <c:tx>
            <c:strRef>
              <c:f>Pooled!$J$81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Pooled!$K$79:$P$79</c:f>
              <c:numCache>
                <c:formatCode>General</c:formatCode>
                <c:ptCount val="6"/>
              </c:numCache>
            </c:numRef>
          </c:cat>
          <c:val>
            <c:numRef>
              <c:f>Pooled!$K$81:$P$81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F-6249-9F50-2B154B791E7D}"/>
            </c:ext>
          </c:extLst>
        </c:ser>
        <c:ser>
          <c:idx val="2"/>
          <c:order val="2"/>
          <c:tx>
            <c:strRef>
              <c:f>Pooled!$J$82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Pooled!$K$79:$P$79</c:f>
              <c:numCache>
                <c:formatCode>General</c:formatCode>
                <c:ptCount val="6"/>
              </c:numCache>
            </c:numRef>
          </c:cat>
          <c:val>
            <c:numRef>
              <c:f>Pooled!$K$82:$P$82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5F-6249-9F50-2B154B791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652975"/>
        <c:axId val="1388996127"/>
      </c:lineChart>
      <c:catAx>
        <c:axId val="136665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96127"/>
        <c:crosses val="autoZero"/>
        <c:auto val="1"/>
        <c:lblAlgn val="ctr"/>
        <c:lblOffset val="100"/>
        <c:noMultiLvlLbl val="0"/>
      </c:catAx>
      <c:valAx>
        <c:axId val="13889961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5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</a:t>
            </a:r>
            <a:r>
              <a:rPr lang="en-US" baseline="0"/>
              <a:t> Five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Pooled!$J$86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Pooled!$K$85:$P$85</c:f>
              <c:numCache>
                <c:formatCode>General</c:formatCode>
                <c:ptCount val="6"/>
              </c:numCache>
            </c:numRef>
          </c:cat>
          <c:val>
            <c:numRef>
              <c:f>Pooled!$K$86:$P$86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5-1C44-A6EC-848547679458}"/>
            </c:ext>
          </c:extLst>
        </c:ser>
        <c:ser>
          <c:idx val="1"/>
          <c:order val="1"/>
          <c:tx>
            <c:strRef>
              <c:f>Pooled!$J$87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Pooled!$K$85:$P$85</c:f>
              <c:numCache>
                <c:formatCode>General</c:formatCode>
                <c:ptCount val="6"/>
              </c:numCache>
            </c:numRef>
          </c:cat>
          <c:val>
            <c:numRef>
              <c:f>Pooled!$K$87:$P$87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5-1C44-A6EC-848547679458}"/>
            </c:ext>
          </c:extLst>
        </c:ser>
        <c:ser>
          <c:idx val="2"/>
          <c:order val="2"/>
          <c:tx>
            <c:strRef>
              <c:f>Pooled!$J$88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Pooled!$K$85:$P$85</c:f>
              <c:numCache>
                <c:formatCode>General</c:formatCode>
                <c:ptCount val="6"/>
              </c:numCache>
            </c:numRef>
          </c:cat>
          <c:val>
            <c:numRef>
              <c:f>Pooled!$K$88:$P$88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65-1C44-A6EC-848547679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876175"/>
        <c:axId val="1368294255"/>
      </c:lineChart>
      <c:catAx>
        <c:axId val="136387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94255"/>
        <c:crosses val="autoZero"/>
        <c:auto val="1"/>
        <c:lblAlgn val="ctr"/>
        <c:lblOffset val="100"/>
        <c:noMultiLvlLbl val="0"/>
      </c:catAx>
      <c:valAx>
        <c:axId val="13682942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08173360082888"/>
          <c:y val="0.142266519975453"/>
          <c:w val="0.62107881192673742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8C7-E149-A87B-645608070C5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8C7-E149-A87B-645608070C5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D8C7-E149-A87B-645608070C5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D8C7-E149-A87B-645608070C58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D8C7-E149-A87B-645608070C58}"/>
              </c:ext>
            </c:extLst>
          </c:dPt>
          <c:errBars>
            <c:errBarType val="plus"/>
            <c:errValType val="cust"/>
            <c:noEndCap val="0"/>
            <c:plus>
              <c:numRef>
                <c:f>Pooled!$C$10:$E$10</c:f>
                <c:numCache>
                  <c:formatCode>General</c:formatCode>
                  <c:ptCount val="3"/>
                  <c:pt idx="0">
                    <c:v>6.6666666666667443E-2</c:v>
                  </c:pt>
                  <c:pt idx="1">
                    <c:v>0.12018504251546631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Pooled!$C$10:$E$10</c:f>
                <c:numCache>
                  <c:formatCode>General</c:formatCode>
                  <c:ptCount val="3"/>
                  <c:pt idx="0">
                    <c:v>6.6666666666667443E-2</c:v>
                  </c:pt>
                  <c:pt idx="1">
                    <c:v>0.12018504251546631</c:v>
                  </c:pt>
                  <c:pt idx="2">
                    <c:v>7.8504622934188746E-17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Pooled!$C$4:$E$4</c:f>
              <c:strCache>
                <c:ptCount val="3"/>
                <c:pt idx="0">
                  <c:v>suc</c:v>
                </c:pt>
                <c:pt idx="1">
                  <c:v>suc+light</c:v>
                </c:pt>
                <c:pt idx="2">
                  <c:v>suc</c:v>
                </c:pt>
              </c:strCache>
            </c:strRef>
          </c:cat>
          <c:val>
            <c:numRef>
              <c:f>Pooled!$C$5:$E$5</c:f>
              <c:numCache>
                <c:formatCode>0.00</c:formatCode>
                <c:ptCount val="3"/>
                <c:pt idx="0">
                  <c:v>0.93333333333333324</c:v>
                </c:pt>
                <c:pt idx="1">
                  <c:v>0.73333333333333339</c:v>
                </c:pt>
                <c:pt idx="2">
                  <c:v>0.80000000000000016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C7-E149-A87B-645608070C58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Pooled!$C$11:$E$11</c:f>
                <c:numCache>
                  <c:formatCode>General</c:formatCode>
                  <c:ptCount val="3"/>
                  <c:pt idx="0">
                    <c:v>5.7735026918961964E-2</c:v>
                  </c:pt>
                  <c:pt idx="1">
                    <c:v>6.6666666666666888E-2</c:v>
                  </c:pt>
                  <c:pt idx="2">
                    <c:v>0.10000000000000006</c:v>
                  </c:pt>
                </c:numCache>
              </c:numRef>
            </c:plus>
            <c:minus>
              <c:numRef>
                <c:f>Pooled!$C$11:$E$11</c:f>
                <c:numCache>
                  <c:formatCode>General</c:formatCode>
                  <c:ptCount val="3"/>
                  <c:pt idx="0">
                    <c:v>5.7735026918961964E-2</c:v>
                  </c:pt>
                  <c:pt idx="1">
                    <c:v>6.6666666666666888E-2</c:v>
                  </c:pt>
                  <c:pt idx="2">
                    <c:v>0.10000000000000006</c:v>
                  </c:pt>
                </c:numCache>
              </c:numRef>
            </c:minus>
            <c:spPr>
              <a:ln w="12700"/>
            </c:spPr>
          </c:errBars>
          <c:cat>
            <c:strRef>
              <c:f>Pooled!$C$4:$E$4</c:f>
              <c:strCache>
                <c:ptCount val="3"/>
                <c:pt idx="0">
                  <c:v>suc</c:v>
                </c:pt>
                <c:pt idx="1">
                  <c:v>suc+light</c:v>
                </c:pt>
                <c:pt idx="2">
                  <c:v>suc</c:v>
                </c:pt>
              </c:strCache>
            </c:strRef>
          </c:cat>
          <c:val>
            <c:numRef>
              <c:f>Pooled!$C$6:$E$6</c:f>
              <c:numCache>
                <c:formatCode>0.00</c:formatCode>
                <c:ptCount val="3"/>
                <c:pt idx="0">
                  <c:v>0.80000000000000016</c:v>
                </c:pt>
                <c:pt idx="1">
                  <c:v>0.8666666666666667</c:v>
                </c:pt>
                <c:pt idx="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C7-E149-A87B-645608070C58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Pooled!$C$12:$E$12</c:f>
                <c:numCache>
                  <c:formatCode>General</c:formatCode>
                  <c:ptCount val="3"/>
                  <c:pt idx="0">
                    <c:v>8.8191710368819454E-2</c:v>
                  </c:pt>
                  <c:pt idx="1">
                    <c:v>3.3333333333333305E-2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Pooled!$C$12:$E$12</c:f>
                <c:numCache>
                  <c:formatCode>General</c:formatCode>
                  <c:ptCount val="3"/>
                  <c:pt idx="0">
                    <c:v>8.8191710368819454E-2</c:v>
                  </c:pt>
                  <c:pt idx="1">
                    <c:v>3.3333333333333305E-2</c:v>
                  </c:pt>
                  <c:pt idx="2">
                    <c:v>7.8504622934188746E-17</c:v>
                  </c:pt>
                </c:numCache>
              </c:numRef>
            </c:minus>
            <c:spPr>
              <a:ln w="12700"/>
            </c:spPr>
          </c:errBars>
          <c:cat>
            <c:strRef>
              <c:f>Pooled!$C$4:$E$4</c:f>
              <c:strCache>
                <c:ptCount val="3"/>
                <c:pt idx="0">
                  <c:v>suc</c:v>
                </c:pt>
                <c:pt idx="1">
                  <c:v>suc+light</c:v>
                </c:pt>
                <c:pt idx="2">
                  <c:v>suc</c:v>
                </c:pt>
              </c:strCache>
            </c:strRef>
          </c:cat>
          <c:val>
            <c:numRef>
              <c:f>Pooled!$C$7:$E$7</c:f>
              <c:numCache>
                <c:formatCode>0.00</c:formatCode>
                <c:ptCount val="3"/>
                <c:pt idx="0">
                  <c:v>0.83333333333333337</c:v>
                </c:pt>
                <c:pt idx="1">
                  <c:v>0.3666666666666667</c:v>
                </c:pt>
                <c:pt idx="2">
                  <c:v>0.80000000000000016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C7-E149-A87B-645608070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showing PER</a:t>
                </a:r>
              </a:p>
            </c:rich>
          </c:tx>
          <c:layout>
            <c:manualLayout>
              <c:xMode val="edge"/>
              <c:yMode val="edge"/>
              <c:x val="2.0416006525592559E-2"/>
              <c:y val="0.2215627296587926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63303214446799"/>
          <c:y val="0.142266519975453"/>
          <c:w val="0.65052762995558799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Pooled!$C$4</c:f>
              <c:strCache>
                <c:ptCount val="1"/>
                <c:pt idx="0">
                  <c:v>suc</c:v>
                </c:pt>
              </c:strCache>
            </c:strRef>
          </c:tx>
          <c:spPr>
            <a:solidFill>
              <a:srgbClr val="0070C0"/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BAE8-1A44-A76A-C8B8D095104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AE8-1A44-A76A-C8B8D095104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AE8-1A44-A76A-C8B8D095104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AE8-1A44-A76A-C8B8D095104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AE8-1A44-A76A-C8B8D095104C}"/>
              </c:ext>
            </c:extLst>
          </c:dPt>
          <c:errBars>
            <c:errBarType val="plus"/>
            <c:errValType val="cust"/>
            <c:noEndCap val="0"/>
            <c:plus>
              <c:numRef>
                <c:f>Pooled!$C$10:$C$12</c:f>
                <c:numCache>
                  <c:formatCode>General</c:formatCode>
                  <c:ptCount val="3"/>
                  <c:pt idx="0">
                    <c:v>6.6666666666667443E-2</c:v>
                  </c:pt>
                  <c:pt idx="1">
                    <c:v>5.7735026918961964E-2</c:v>
                  </c:pt>
                  <c:pt idx="2">
                    <c:v>8.8191710368819454E-2</c:v>
                  </c:pt>
                </c:numCache>
              </c:numRef>
            </c:plus>
            <c:minus>
              <c:numRef>
                <c:f>Pooled!$C$10:$C$12</c:f>
                <c:numCache>
                  <c:formatCode>General</c:formatCode>
                  <c:ptCount val="3"/>
                  <c:pt idx="0">
                    <c:v>6.6666666666667443E-2</c:v>
                  </c:pt>
                  <c:pt idx="1">
                    <c:v>5.7735026918961964E-2</c:v>
                  </c:pt>
                  <c:pt idx="2">
                    <c:v>8.8191710368819454E-2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Pooled!$A$5:$A$7</c:f>
              <c:strCache>
                <c:ptCount val="3"/>
                <c:pt idx="0">
                  <c:v>Gal4/+</c:v>
                </c:pt>
                <c:pt idx="1">
                  <c:v>UAS/+</c:v>
                </c:pt>
                <c:pt idx="2">
                  <c:v>Gal4/UAS</c:v>
                </c:pt>
              </c:strCache>
            </c:strRef>
          </c:cat>
          <c:val>
            <c:numRef>
              <c:f>Pooled!$C$5:$C$7</c:f>
              <c:numCache>
                <c:formatCode>0.00</c:formatCode>
                <c:ptCount val="3"/>
                <c:pt idx="0">
                  <c:v>0.93333333333333324</c:v>
                </c:pt>
                <c:pt idx="1">
                  <c:v>0.80000000000000016</c:v>
                </c:pt>
                <c:pt idx="2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E8-1A44-A76A-C8B8D095104C}"/>
            </c:ext>
          </c:extLst>
        </c:ser>
        <c:ser>
          <c:idx val="1"/>
          <c:order val="1"/>
          <c:tx>
            <c:strRef>
              <c:f>Pooled!$D$4</c:f>
              <c:strCache>
                <c:ptCount val="1"/>
                <c:pt idx="0">
                  <c:v>suc+light</c:v>
                </c:pt>
              </c:strCache>
            </c:strRef>
          </c:tx>
          <c:spPr>
            <a:solidFill>
              <a:schemeClr val="accent4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Pooled!$D$10:$D$12</c:f>
                <c:numCache>
                  <c:formatCode>General</c:formatCode>
                  <c:ptCount val="3"/>
                  <c:pt idx="0">
                    <c:v>0.12018504251546631</c:v>
                  </c:pt>
                  <c:pt idx="1">
                    <c:v>6.6666666666666888E-2</c:v>
                  </c:pt>
                  <c:pt idx="2">
                    <c:v>3.3333333333333305E-2</c:v>
                  </c:pt>
                </c:numCache>
              </c:numRef>
            </c:plus>
            <c:minus>
              <c:numRef>
                <c:f>Pooled!$D$10:$D$12</c:f>
                <c:numCache>
                  <c:formatCode>General</c:formatCode>
                  <c:ptCount val="3"/>
                  <c:pt idx="0">
                    <c:v>0.12018504251546631</c:v>
                  </c:pt>
                  <c:pt idx="1">
                    <c:v>6.6666666666666888E-2</c:v>
                  </c:pt>
                  <c:pt idx="2">
                    <c:v>3.3333333333333305E-2</c:v>
                  </c:pt>
                </c:numCache>
              </c:numRef>
            </c:minus>
            <c:spPr>
              <a:ln w="12700"/>
            </c:spPr>
          </c:errBars>
          <c:cat>
            <c:strRef>
              <c:f>Pooled!$A$5:$A$7</c:f>
              <c:strCache>
                <c:ptCount val="3"/>
                <c:pt idx="0">
                  <c:v>Gal4/+</c:v>
                </c:pt>
                <c:pt idx="1">
                  <c:v>UAS/+</c:v>
                </c:pt>
                <c:pt idx="2">
                  <c:v>Gal4/UAS</c:v>
                </c:pt>
              </c:strCache>
            </c:strRef>
          </c:cat>
          <c:val>
            <c:numRef>
              <c:f>Pooled!$D$5:$D$7</c:f>
              <c:numCache>
                <c:formatCode>0.00</c:formatCode>
                <c:ptCount val="3"/>
                <c:pt idx="0">
                  <c:v>0.73333333333333339</c:v>
                </c:pt>
                <c:pt idx="1">
                  <c:v>0.8666666666666667</c:v>
                </c:pt>
                <c:pt idx="2">
                  <c:v>0.3666666666666667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E8-1A44-A76A-C8B8D095104C}"/>
            </c:ext>
          </c:extLst>
        </c:ser>
        <c:ser>
          <c:idx val="2"/>
          <c:order val="2"/>
          <c:tx>
            <c:strRef>
              <c:f>Pooled!$E$4</c:f>
              <c:strCache>
                <c:ptCount val="1"/>
                <c:pt idx="0">
                  <c:v>suc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Pooled!$E$10:$E$12</c:f>
                <c:numCache>
                  <c:formatCode>General</c:formatCode>
                  <c:ptCount val="3"/>
                  <c:pt idx="0">
                    <c:v>7.8504622934188746E-17</c:v>
                  </c:pt>
                  <c:pt idx="1">
                    <c:v>0.10000000000000006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Pooled!$E$10:$E$12</c:f>
                <c:numCache>
                  <c:formatCode>General</c:formatCode>
                  <c:ptCount val="3"/>
                  <c:pt idx="0">
                    <c:v>7.8504622934188746E-17</c:v>
                  </c:pt>
                  <c:pt idx="1">
                    <c:v>0.10000000000000006</c:v>
                  </c:pt>
                  <c:pt idx="2">
                    <c:v>7.8504622934188746E-17</c:v>
                  </c:pt>
                </c:numCache>
              </c:numRef>
            </c:minus>
            <c:spPr>
              <a:ln w="12700"/>
            </c:spPr>
          </c:errBars>
          <c:cat>
            <c:strRef>
              <c:f>Pooled!$A$5:$A$7</c:f>
              <c:strCache>
                <c:ptCount val="3"/>
                <c:pt idx="0">
                  <c:v>Gal4/+</c:v>
                </c:pt>
                <c:pt idx="1">
                  <c:v>UAS/+</c:v>
                </c:pt>
                <c:pt idx="2">
                  <c:v>Gal4/UAS</c:v>
                </c:pt>
              </c:strCache>
            </c:strRef>
          </c:cat>
          <c:val>
            <c:numRef>
              <c:f>Pooled!$E$5:$E$7</c:f>
              <c:numCache>
                <c:formatCode>0.00</c:formatCode>
                <c:ptCount val="3"/>
                <c:pt idx="0">
                  <c:v>0.80000000000000016</c:v>
                </c:pt>
                <c:pt idx="1">
                  <c:v>0.9</c:v>
                </c:pt>
                <c:pt idx="2">
                  <c:v>0.80000000000000016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E8-1A44-A76A-C8B8D0951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showing PER</a:t>
                </a:r>
              </a:p>
            </c:rich>
          </c:tx>
          <c:layout>
            <c:manualLayout>
              <c:xMode val="edge"/>
              <c:yMode val="edge"/>
              <c:x val="2.0416006525592559E-2"/>
              <c:y val="0.2215627296587926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97145756291569"/>
          <c:y val="0.142266519975453"/>
          <c:w val="0.61518908796465055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8FF1-E14A-950B-BFF76B628D8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8FF1-E14A-950B-BFF76B628D8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8FF1-E14A-950B-BFF76B628D8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8FF1-E14A-950B-BFF76B628D8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8FF1-E14A-950B-BFF76B628D87}"/>
              </c:ext>
            </c:extLst>
          </c:dPt>
          <c:errBars>
            <c:errBarType val="plus"/>
            <c:errValType val="cust"/>
            <c:noEndCap val="0"/>
            <c:plus>
              <c:numRef>
                <c:f>Pooled!$J$10:$K$10</c:f>
                <c:numCache>
                  <c:formatCode>General</c:formatCode>
                  <c:ptCount val="2"/>
                  <c:pt idx="0">
                    <c:v>3.3333333333333326E-2</c:v>
                  </c:pt>
                </c:numCache>
              </c:numRef>
            </c:plus>
            <c:minus>
              <c:numRef>
                <c:f>Pooled!$J$10:$K$10</c:f>
                <c:numCache>
                  <c:formatCode>General</c:formatCode>
                  <c:ptCount val="2"/>
                  <c:pt idx="0">
                    <c:v>3.3333333333333326E-2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Pooled!$I$4:$J$4</c:f>
              <c:strCache>
                <c:ptCount val="2"/>
                <c:pt idx="0">
                  <c:v>50mM</c:v>
                </c:pt>
                <c:pt idx="1">
                  <c:v>100mM</c:v>
                </c:pt>
              </c:strCache>
            </c:strRef>
          </c:cat>
          <c:val>
            <c:numRef>
              <c:f>Pooled!$I$5:$J$5</c:f>
              <c:numCache>
                <c:formatCode>0.00</c:formatCode>
                <c:ptCount val="2"/>
                <c:pt idx="0">
                  <c:v>0.22499999999999998</c:v>
                </c:pt>
                <c:pt idx="1">
                  <c:v>3.3333333333333326E-2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1-E14A-950B-BFF76B628D87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Pooled!$J$11:$K$11</c:f>
                <c:numCache>
                  <c:formatCode>General</c:formatCode>
                  <c:ptCount val="2"/>
                  <c:pt idx="0">
                    <c:v>8.7002554240921279E-2</c:v>
                  </c:pt>
                </c:numCache>
              </c:numRef>
            </c:plus>
            <c:minus>
              <c:numRef>
                <c:f>Pooled!$J$11:$K$11</c:f>
                <c:numCache>
                  <c:formatCode>General</c:formatCode>
                  <c:ptCount val="2"/>
                  <c:pt idx="0">
                    <c:v>8.7002554240921279E-2</c:v>
                  </c:pt>
                </c:numCache>
              </c:numRef>
            </c:minus>
            <c:spPr>
              <a:ln w="12700"/>
            </c:spPr>
          </c:errBars>
          <c:cat>
            <c:strRef>
              <c:f>Pooled!$I$4:$J$4</c:f>
              <c:strCache>
                <c:ptCount val="2"/>
                <c:pt idx="0">
                  <c:v>50mM</c:v>
                </c:pt>
                <c:pt idx="1">
                  <c:v>100mM</c:v>
                </c:pt>
              </c:strCache>
            </c:strRef>
          </c:cat>
          <c:val>
            <c:numRef>
              <c:f>Pooled!$I$6:$J$6</c:f>
              <c:numCache>
                <c:formatCode>0.00</c:formatCode>
                <c:ptCount val="2"/>
                <c:pt idx="0">
                  <c:v>-8.4656084656084721E-2</c:v>
                </c:pt>
                <c:pt idx="1">
                  <c:v>0.14166666666666672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F1-E14A-950B-BFF76B628D87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Pooled!$J$12:$K$12</c:f>
                <c:numCache>
                  <c:formatCode>General</c:formatCode>
                  <c:ptCount val="2"/>
                  <c:pt idx="0">
                    <c:v>2.1654372412361001E-2</c:v>
                  </c:pt>
                </c:numCache>
              </c:numRef>
            </c:plus>
            <c:minus>
              <c:numRef>
                <c:f>Pooled!$J$12:$K$12</c:f>
                <c:numCache>
                  <c:formatCode>General</c:formatCode>
                  <c:ptCount val="2"/>
                  <c:pt idx="0">
                    <c:v>2.1654372412361001E-2</c:v>
                  </c:pt>
                </c:numCache>
              </c:numRef>
            </c:minus>
            <c:spPr>
              <a:ln w="12700"/>
            </c:spPr>
          </c:errBars>
          <c:cat>
            <c:strRef>
              <c:f>Pooled!$I$4:$J$4</c:f>
              <c:strCache>
                <c:ptCount val="2"/>
                <c:pt idx="0">
                  <c:v>50mM</c:v>
                </c:pt>
                <c:pt idx="1">
                  <c:v>100mM</c:v>
                </c:pt>
              </c:strCache>
            </c:strRef>
          </c:cat>
          <c:val>
            <c:numRef>
              <c:f>Pooled!$I$7:$J$7</c:f>
              <c:numCache>
                <c:formatCode>0.00</c:formatCode>
                <c:ptCount val="2"/>
                <c:pt idx="0">
                  <c:v>0.55119047619047612</c:v>
                </c:pt>
                <c:pt idx="1">
                  <c:v>0.45767195767195767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F1-E14A-950B-BFF76B628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bitter suppression (%)</a:t>
                </a:r>
              </a:p>
            </c:rich>
          </c:tx>
          <c:layout>
            <c:manualLayout>
              <c:xMode val="edge"/>
              <c:yMode val="edge"/>
              <c:x val="2.630573325208297E-2"/>
              <c:y val="0.172869914998710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08173360082888"/>
          <c:y val="0.142266519975453"/>
          <c:w val="0.62107881192673742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8A2E-6043-92EA-4AFC75D3BD5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8A2E-6043-92EA-4AFC75D3BD5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8A2E-6043-92EA-4AFC75D3BD5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8A2E-6043-92EA-4AFC75D3BD5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8A2E-6043-92EA-4AFC75D3BD50}"/>
              </c:ext>
            </c:extLst>
          </c:dPt>
          <c:errBars>
            <c:errBarType val="plus"/>
            <c:errValType val="cust"/>
            <c:noEndCap val="0"/>
            <c:plus>
              <c:numRef>
                <c:f>Pooled!$C$10:$E$10</c:f>
                <c:numCache>
                  <c:formatCode>General</c:formatCode>
                  <c:ptCount val="3"/>
                  <c:pt idx="0">
                    <c:v>6.6666666666667443E-2</c:v>
                  </c:pt>
                  <c:pt idx="1">
                    <c:v>0.12018504251546631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Pooled!$C$10:$E$10</c:f>
                <c:numCache>
                  <c:formatCode>General</c:formatCode>
                  <c:ptCount val="3"/>
                  <c:pt idx="0">
                    <c:v>6.6666666666667443E-2</c:v>
                  </c:pt>
                  <c:pt idx="1">
                    <c:v>0.12018504251546631</c:v>
                  </c:pt>
                  <c:pt idx="2">
                    <c:v>7.8504622934188746E-17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Pooled!$C$4:$D$4</c:f>
              <c:strCache>
                <c:ptCount val="2"/>
                <c:pt idx="0">
                  <c:v>suc</c:v>
                </c:pt>
                <c:pt idx="1">
                  <c:v>suc+light</c:v>
                </c:pt>
              </c:strCache>
            </c:strRef>
          </c:cat>
          <c:val>
            <c:numRef>
              <c:f>Pooled!$C$5:$D$5</c:f>
              <c:numCache>
                <c:formatCode>0.00</c:formatCode>
                <c:ptCount val="2"/>
                <c:pt idx="0">
                  <c:v>0.93333333333333324</c:v>
                </c:pt>
                <c:pt idx="1">
                  <c:v>0.73333333333333339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2E-6043-92EA-4AFC75D3BD50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Pooled!$C$11:$E$11</c:f>
                <c:numCache>
                  <c:formatCode>General</c:formatCode>
                  <c:ptCount val="3"/>
                  <c:pt idx="0">
                    <c:v>5.7735026918961964E-2</c:v>
                  </c:pt>
                  <c:pt idx="1">
                    <c:v>6.6666666666666888E-2</c:v>
                  </c:pt>
                  <c:pt idx="2">
                    <c:v>0.10000000000000006</c:v>
                  </c:pt>
                </c:numCache>
              </c:numRef>
            </c:plus>
            <c:minus>
              <c:numRef>
                <c:f>Pooled!$C$11:$E$11</c:f>
                <c:numCache>
                  <c:formatCode>General</c:formatCode>
                  <c:ptCount val="3"/>
                  <c:pt idx="0">
                    <c:v>5.7735026918961964E-2</c:v>
                  </c:pt>
                  <c:pt idx="1">
                    <c:v>6.6666666666666888E-2</c:v>
                  </c:pt>
                  <c:pt idx="2">
                    <c:v>0.10000000000000006</c:v>
                  </c:pt>
                </c:numCache>
              </c:numRef>
            </c:minus>
            <c:spPr>
              <a:ln w="12700"/>
            </c:spPr>
          </c:errBars>
          <c:cat>
            <c:strRef>
              <c:f>Pooled!$C$4:$D$4</c:f>
              <c:strCache>
                <c:ptCount val="2"/>
                <c:pt idx="0">
                  <c:v>suc</c:v>
                </c:pt>
                <c:pt idx="1">
                  <c:v>suc+light</c:v>
                </c:pt>
              </c:strCache>
            </c:strRef>
          </c:cat>
          <c:val>
            <c:numRef>
              <c:f>Pooled!$C$6:$D$6</c:f>
              <c:numCache>
                <c:formatCode>0.00</c:formatCode>
                <c:ptCount val="2"/>
                <c:pt idx="0">
                  <c:v>0.80000000000000016</c:v>
                </c:pt>
                <c:pt idx="1">
                  <c:v>0.8666666666666667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2E-6043-92EA-4AFC75D3BD50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Pooled!$C$12:$E$12</c:f>
                <c:numCache>
                  <c:formatCode>General</c:formatCode>
                  <c:ptCount val="3"/>
                  <c:pt idx="0">
                    <c:v>8.8191710368819454E-2</c:v>
                  </c:pt>
                  <c:pt idx="1">
                    <c:v>3.3333333333333305E-2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Pooled!$C$12:$E$12</c:f>
                <c:numCache>
                  <c:formatCode>General</c:formatCode>
                  <c:ptCount val="3"/>
                  <c:pt idx="0">
                    <c:v>8.8191710368819454E-2</c:v>
                  </c:pt>
                  <c:pt idx="1">
                    <c:v>3.3333333333333305E-2</c:v>
                  </c:pt>
                  <c:pt idx="2">
                    <c:v>7.8504622934188746E-17</c:v>
                  </c:pt>
                </c:numCache>
              </c:numRef>
            </c:minus>
            <c:spPr>
              <a:ln w="12700"/>
            </c:spPr>
          </c:errBars>
          <c:cat>
            <c:strRef>
              <c:f>Pooled!$C$4:$D$4</c:f>
              <c:strCache>
                <c:ptCount val="2"/>
                <c:pt idx="0">
                  <c:v>suc</c:v>
                </c:pt>
                <c:pt idx="1">
                  <c:v>suc+light</c:v>
                </c:pt>
              </c:strCache>
            </c:strRef>
          </c:cat>
          <c:val>
            <c:numRef>
              <c:f>Pooled!$C$7:$D$7</c:f>
              <c:numCache>
                <c:formatCode>0.00</c:formatCode>
                <c:ptCount val="2"/>
                <c:pt idx="0">
                  <c:v>0.83333333333333337</c:v>
                </c:pt>
                <c:pt idx="1">
                  <c:v>0.3666666666666667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2E-6043-92EA-4AFC75D3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showing PER</a:t>
                </a:r>
              </a:p>
            </c:rich>
          </c:tx>
          <c:layout>
            <c:manualLayout>
              <c:xMode val="edge"/>
              <c:yMode val="edge"/>
              <c:x val="2.0416006525592559E-2"/>
              <c:y val="0.2215627296587926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08173360082888"/>
          <c:y val="0.142266519975453"/>
          <c:w val="0.62107881192673742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8B27-E644-9308-972583225CC6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8B27-E644-9308-972583225CC6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8B27-E644-9308-972583225CC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8B27-E644-9308-972583225CC6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8B27-E644-9308-972583225CC6}"/>
              </c:ext>
            </c:extLst>
          </c:dPt>
          <c:errBars>
            <c:errBarType val="both"/>
            <c:errValType val="cust"/>
            <c:noEndCap val="0"/>
            <c:plus>
              <c:numRef>
                <c:f>Pooled!$D$10</c:f>
                <c:numCache>
                  <c:formatCode>General</c:formatCode>
                  <c:ptCount val="1"/>
                  <c:pt idx="0">
                    <c:v>0.12018504251546631</c:v>
                  </c:pt>
                </c:numCache>
              </c:numRef>
            </c:plus>
            <c:minus>
              <c:numRef>
                <c:f>Pooled!$D$10</c:f>
                <c:numCache>
                  <c:formatCode>General</c:formatCode>
                  <c:ptCount val="1"/>
                  <c:pt idx="0">
                    <c:v>0.12018504251546631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Pooled!$D$4</c:f>
              <c:strCache>
                <c:ptCount val="1"/>
                <c:pt idx="0">
                  <c:v>suc+light</c:v>
                </c:pt>
              </c:strCache>
            </c:strRef>
          </c:cat>
          <c:val>
            <c:numRef>
              <c:f>Pooled!$D$5</c:f>
              <c:numCache>
                <c:formatCode>0.00</c:formatCode>
                <c:ptCount val="1"/>
                <c:pt idx="0">
                  <c:v>0.73333333333333339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27-E644-9308-972583225CC6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Pooled!$D$12</c:f>
                <c:numCache>
                  <c:formatCode>General</c:formatCode>
                  <c:ptCount val="1"/>
                  <c:pt idx="0">
                    <c:v>3.3333333333333305E-2</c:v>
                  </c:pt>
                </c:numCache>
              </c:numRef>
            </c:plus>
            <c:minus>
              <c:numRef>
                <c:f>Pooled!$D$12</c:f>
                <c:numCache>
                  <c:formatCode>General</c:formatCode>
                  <c:ptCount val="1"/>
                  <c:pt idx="0">
                    <c:v>3.3333333333333305E-2</c:v>
                  </c:pt>
                </c:numCache>
              </c:numRef>
            </c:minus>
            <c:spPr>
              <a:ln w="12700"/>
            </c:spPr>
          </c:errBars>
          <c:cat>
            <c:strRef>
              <c:f>Pooled!$D$4</c:f>
              <c:strCache>
                <c:ptCount val="1"/>
                <c:pt idx="0">
                  <c:v>suc+light</c:v>
                </c:pt>
              </c:strCache>
            </c:strRef>
          </c:cat>
          <c:val>
            <c:numRef>
              <c:f>Pooled!$D$6</c:f>
              <c:numCache>
                <c:formatCode>0.00</c:formatCode>
                <c:ptCount val="1"/>
                <c:pt idx="0">
                  <c:v>0.8666666666666667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27-E644-9308-972583225CC6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Pooled!$D$12</c:f>
                <c:numCache>
                  <c:formatCode>General</c:formatCode>
                  <c:ptCount val="1"/>
                  <c:pt idx="0">
                    <c:v>3.3333333333333305E-2</c:v>
                  </c:pt>
                </c:numCache>
              </c:numRef>
            </c:plus>
            <c:minus>
              <c:numRef>
                <c:f>Pooled!$D$12</c:f>
                <c:numCache>
                  <c:formatCode>General</c:formatCode>
                  <c:ptCount val="1"/>
                  <c:pt idx="0">
                    <c:v>3.3333333333333305E-2</c:v>
                  </c:pt>
                </c:numCache>
              </c:numRef>
            </c:minus>
            <c:spPr>
              <a:ln w="12700"/>
            </c:spPr>
          </c:errBars>
          <c:cat>
            <c:strRef>
              <c:f>Pooled!$D$4</c:f>
              <c:strCache>
                <c:ptCount val="1"/>
                <c:pt idx="0">
                  <c:v>suc+light</c:v>
                </c:pt>
              </c:strCache>
            </c:strRef>
          </c:cat>
          <c:val>
            <c:numRef>
              <c:f>Pooled!$D$7</c:f>
              <c:numCache>
                <c:formatCode>0.00</c:formatCode>
                <c:ptCount val="1"/>
                <c:pt idx="0">
                  <c:v>0.3666666666666667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27-E644-9308-97258322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showing PER</a:t>
                </a:r>
              </a:p>
            </c:rich>
          </c:tx>
          <c:layout>
            <c:manualLayout>
              <c:xMode val="edge"/>
              <c:yMode val="edge"/>
              <c:x val="2.0416006525592559E-2"/>
              <c:y val="0.2215627296587926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Suc+Q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'Pooled (2)'!$A$37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(2)'!$B$37:$G$37</c:f>
              <c:numCache>
                <c:formatCode>0.00</c:formatCode>
                <c:ptCount val="6"/>
                <c:pt idx="0">
                  <c:v>0.3</c:v>
                </c:pt>
                <c:pt idx="1">
                  <c:v>0.9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9-D04F-A916-949E02A580E4}"/>
            </c:ext>
          </c:extLst>
        </c:ser>
        <c:ser>
          <c:idx val="12"/>
          <c:order val="1"/>
          <c:tx>
            <c:strRef>
              <c:f>'Pooled (2)'!$A$38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(2)'!$B$38:$G$38</c:f>
              <c:numCache>
                <c:formatCode>0.00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0.8</c:v>
                </c:pt>
                <c:pt idx="3">
                  <c:v>0.7</c:v>
                </c:pt>
                <c:pt idx="4">
                  <c:v>1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9-D04F-A916-949E02A580E4}"/>
            </c:ext>
          </c:extLst>
        </c:ser>
        <c:ser>
          <c:idx val="13"/>
          <c:order val="2"/>
          <c:tx>
            <c:strRef>
              <c:f>'Pooled (2)'!$A$39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(2)'!$B$39:$G$39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09-D04F-A916-949E02A580E4}"/>
            </c:ext>
          </c:extLst>
        </c:ser>
        <c:ser>
          <c:idx val="14"/>
          <c:order val="3"/>
          <c:tx>
            <c:strRef>
              <c:f>'Pooled (2)'!$A$42</c:f>
              <c:strCache>
                <c:ptCount val="1"/>
                <c:pt idx="0">
                  <c:v>UAS/+ 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(2)'!$B$42:$G$42</c:f>
              <c:numCache>
                <c:formatCode>General</c:formatCode>
                <c:ptCount val="6"/>
                <c:pt idx="0">
                  <c:v>0.25</c:v>
                </c:pt>
                <c:pt idx="1">
                  <c:v>0.8</c:v>
                </c:pt>
                <c:pt idx="2">
                  <c:v>0.85000000000000009</c:v>
                </c:pt>
                <c:pt idx="3">
                  <c:v>0.9</c:v>
                </c:pt>
                <c:pt idx="4">
                  <c:v>0.8666666666666667</c:v>
                </c:pt>
                <c:pt idx="5">
                  <c:v>0.73333333333333339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09-D04F-A916-949E02A580E4}"/>
            </c:ext>
          </c:extLst>
        </c:ser>
        <c:ser>
          <c:idx val="15"/>
          <c:order val="4"/>
          <c:tx>
            <c:strRef>
              <c:f>'Pooled (2)'!$A$43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(2)'!$B$43:$G$43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0.5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09-D04F-A916-949E02A580E4}"/>
            </c:ext>
          </c:extLst>
        </c:ser>
        <c:ser>
          <c:idx val="16"/>
          <c:order val="5"/>
          <c:tx>
            <c:strRef>
              <c:f>'Pooled (2)'!$A$44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(2)'!$B$44:$G$44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1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09-D04F-A916-949E02A580E4}"/>
            </c:ext>
          </c:extLst>
        </c:ser>
        <c:ser>
          <c:idx val="17"/>
          <c:order val="6"/>
          <c:tx>
            <c:strRef>
              <c:f>'Pooled (2)'!$A$45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(2)'!$B$45:$G$45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09-D04F-A916-949E02A580E4}"/>
            </c:ext>
          </c:extLst>
        </c:ser>
        <c:ser>
          <c:idx val="18"/>
          <c:order val="7"/>
          <c:tx>
            <c:strRef>
              <c:f>'Pooled (2)'!$A$48</c:f>
              <c:strCache>
                <c:ptCount val="1"/>
                <c:pt idx="0">
                  <c:v>Gal4/+ 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(2)'!$B$48:$G$48</c:f>
              <c:numCache>
                <c:formatCode>General</c:formatCode>
                <c:ptCount val="6"/>
                <c:pt idx="0">
                  <c:v>0.15000000000000002</c:v>
                </c:pt>
                <c:pt idx="1">
                  <c:v>0.875</c:v>
                </c:pt>
                <c:pt idx="2">
                  <c:v>0.75</c:v>
                </c:pt>
                <c:pt idx="3">
                  <c:v>0.80000000000000016</c:v>
                </c:pt>
                <c:pt idx="4">
                  <c:v>0.93333333333333324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09-D04F-A916-949E02A580E4}"/>
            </c:ext>
          </c:extLst>
        </c:ser>
        <c:ser>
          <c:idx val="19"/>
          <c:order val="8"/>
          <c:tx>
            <c:strRef>
              <c:f>'Pooled (2)'!$A$49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(2)'!$B$49:$G$49</c:f>
              <c:numCache>
                <c:formatCode>0.00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0.4</c:v>
                </c:pt>
                <c:pt idx="3">
                  <c:v>0.8</c:v>
                </c:pt>
                <c:pt idx="4">
                  <c:v>0.7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09-D04F-A916-949E02A580E4}"/>
            </c:ext>
          </c:extLst>
        </c:ser>
        <c:ser>
          <c:idx val="20"/>
          <c:order val="9"/>
          <c:tx>
            <c:strRef>
              <c:f>'Pooled (2)'!$A$50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(2)'!$B$50:$G$50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0.3</c:v>
                </c:pt>
                <c:pt idx="3">
                  <c:v>0.8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509-D04F-A916-949E02A580E4}"/>
            </c:ext>
          </c:extLst>
        </c:ser>
        <c:ser>
          <c:idx val="21"/>
          <c:order val="10"/>
          <c:tx>
            <c:strRef>
              <c:f>'Pooled (2)'!$A$51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(2)'!$B$51:$G$51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0.4</c:v>
                </c:pt>
                <c:pt idx="3">
                  <c:v>0.8</c:v>
                </c:pt>
                <c:pt idx="4">
                  <c:v>0.9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509-D04F-A916-949E02A580E4}"/>
            </c:ext>
          </c:extLst>
        </c:ser>
        <c:ser>
          <c:idx val="0"/>
          <c:order val="11"/>
          <c:tx>
            <c:strRef>
              <c:f>'Pooled (2)'!$A$37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(2)'!$B$37:$G$37</c:f>
              <c:numCache>
                <c:formatCode>0.00</c:formatCode>
                <c:ptCount val="6"/>
                <c:pt idx="0">
                  <c:v>0.3</c:v>
                </c:pt>
                <c:pt idx="1">
                  <c:v>0.9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509-D04F-A916-949E02A580E4}"/>
            </c:ext>
          </c:extLst>
        </c:ser>
        <c:ser>
          <c:idx val="1"/>
          <c:order val="12"/>
          <c:tx>
            <c:strRef>
              <c:f>'Pooled (2)'!$A$38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(2)'!$B$38:$G$38</c:f>
              <c:numCache>
                <c:formatCode>0.00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0.8</c:v>
                </c:pt>
                <c:pt idx="3">
                  <c:v>0.7</c:v>
                </c:pt>
                <c:pt idx="4">
                  <c:v>1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509-D04F-A916-949E02A580E4}"/>
            </c:ext>
          </c:extLst>
        </c:ser>
        <c:ser>
          <c:idx val="2"/>
          <c:order val="13"/>
          <c:tx>
            <c:strRef>
              <c:f>'Pooled (2)'!$A$39</c:f>
              <c:strCache>
                <c:ptCount val="1"/>
                <c:pt idx="0">
                  <c:v>UAS/+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(2)'!$B$39:$G$39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509-D04F-A916-949E02A580E4}"/>
            </c:ext>
          </c:extLst>
        </c:ser>
        <c:ser>
          <c:idx val="3"/>
          <c:order val="14"/>
          <c:tx>
            <c:strRef>
              <c:f>'Pooled (2)'!$A$42</c:f>
              <c:strCache>
                <c:ptCount val="1"/>
                <c:pt idx="0">
                  <c:v>UAS/+ 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(2)'!$B$42:$G$42</c:f>
              <c:numCache>
                <c:formatCode>General</c:formatCode>
                <c:ptCount val="6"/>
                <c:pt idx="0">
                  <c:v>0.25</c:v>
                </c:pt>
                <c:pt idx="1">
                  <c:v>0.8</c:v>
                </c:pt>
                <c:pt idx="2">
                  <c:v>0.85000000000000009</c:v>
                </c:pt>
                <c:pt idx="3">
                  <c:v>0.9</c:v>
                </c:pt>
                <c:pt idx="4">
                  <c:v>0.8666666666666667</c:v>
                </c:pt>
                <c:pt idx="5">
                  <c:v>0.73333333333333339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509-D04F-A916-949E02A580E4}"/>
            </c:ext>
          </c:extLst>
        </c:ser>
        <c:ser>
          <c:idx val="4"/>
          <c:order val="15"/>
          <c:tx>
            <c:strRef>
              <c:f>'Pooled (2)'!$A$43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(2)'!$B$43:$G$43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0.5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509-D04F-A916-949E02A580E4}"/>
            </c:ext>
          </c:extLst>
        </c:ser>
        <c:ser>
          <c:idx val="5"/>
          <c:order val="16"/>
          <c:tx>
            <c:strRef>
              <c:f>'Pooled (2)'!$A$44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(2)'!$B$44:$G$44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1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509-D04F-A916-949E02A580E4}"/>
            </c:ext>
          </c:extLst>
        </c:ser>
        <c:ser>
          <c:idx val="6"/>
          <c:order val="17"/>
          <c:tx>
            <c:strRef>
              <c:f>'Pooled (2)'!$A$45</c:f>
              <c:strCache>
                <c:ptCount val="1"/>
                <c:pt idx="0">
                  <c:v>Gal4/+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(2)'!$B$45:$G$45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509-D04F-A916-949E02A580E4}"/>
            </c:ext>
          </c:extLst>
        </c:ser>
        <c:ser>
          <c:idx val="7"/>
          <c:order val="18"/>
          <c:tx>
            <c:strRef>
              <c:f>'Pooled (2)'!$A$48</c:f>
              <c:strCache>
                <c:ptCount val="1"/>
                <c:pt idx="0">
                  <c:v>Gal4/+ avg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(2)'!$B$48:$G$48</c:f>
              <c:numCache>
                <c:formatCode>General</c:formatCode>
                <c:ptCount val="6"/>
                <c:pt idx="0">
                  <c:v>0.15000000000000002</c:v>
                </c:pt>
                <c:pt idx="1">
                  <c:v>0.875</c:v>
                </c:pt>
                <c:pt idx="2">
                  <c:v>0.75</c:v>
                </c:pt>
                <c:pt idx="3">
                  <c:v>0.80000000000000016</c:v>
                </c:pt>
                <c:pt idx="4">
                  <c:v>0.93333333333333324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509-D04F-A916-949E02A580E4}"/>
            </c:ext>
          </c:extLst>
        </c:ser>
        <c:ser>
          <c:idx val="8"/>
          <c:order val="19"/>
          <c:tx>
            <c:strRef>
              <c:f>'Pooled (2)'!$A$49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(2)'!$B$49:$G$49</c:f>
              <c:numCache>
                <c:formatCode>0.00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0.4</c:v>
                </c:pt>
                <c:pt idx="3">
                  <c:v>0.8</c:v>
                </c:pt>
                <c:pt idx="4">
                  <c:v>0.7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509-D04F-A916-949E02A580E4}"/>
            </c:ext>
          </c:extLst>
        </c:ser>
        <c:ser>
          <c:idx val="9"/>
          <c:order val="20"/>
          <c:tx>
            <c:strRef>
              <c:f>'Pooled (2)'!$A$50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(2)'!$B$50:$G$50</c:f>
              <c:numCache>
                <c:formatCode>0.00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0.3</c:v>
                </c:pt>
                <c:pt idx="3">
                  <c:v>0.8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509-D04F-A916-949E02A580E4}"/>
            </c:ext>
          </c:extLst>
        </c:ser>
        <c:ser>
          <c:idx val="10"/>
          <c:order val="21"/>
          <c:tx>
            <c:strRef>
              <c:f>'Pooled (2)'!$A$51</c:f>
              <c:strCache>
                <c:ptCount val="1"/>
                <c:pt idx="0">
                  <c:v>UAS/Gal4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'Pooled (2)'!$B$36:$G$36</c:f>
              <c:strCache>
                <c:ptCount val="6"/>
                <c:pt idx="0">
                  <c:v>H2O</c:v>
                </c:pt>
                <c:pt idx="1">
                  <c:v>suc</c:v>
                </c:pt>
                <c:pt idx="2">
                  <c:v>suc+light</c:v>
                </c:pt>
                <c:pt idx="3">
                  <c:v>suc</c:v>
                </c:pt>
                <c:pt idx="4">
                  <c:v>suc</c:v>
                </c:pt>
                <c:pt idx="5">
                  <c:v>suc+light</c:v>
                </c:pt>
              </c:strCache>
            </c:strRef>
          </c:cat>
          <c:val>
            <c:numRef>
              <c:f>'Pooled (2)'!$B$51:$G$51</c:f>
              <c:numCache>
                <c:formatCode>0.00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0.4</c:v>
                </c:pt>
                <c:pt idx="3">
                  <c:v>0.8</c:v>
                </c:pt>
                <c:pt idx="4">
                  <c:v>0.9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509-D04F-A916-949E02A58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4079360"/>
        <c:axId val="-1294077728"/>
      </c:lineChart>
      <c:catAx>
        <c:axId val="-129407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4077728"/>
        <c:crosses val="autoZero"/>
        <c:auto val="1"/>
        <c:lblAlgn val="ctr"/>
        <c:lblOffset val="100"/>
        <c:noMultiLvlLbl val="0"/>
      </c:catAx>
      <c:valAx>
        <c:axId val="-129407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407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PER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'Pooled (2)'!$J$24</c:f>
              <c:strCache>
                <c:ptCount val="1"/>
                <c:pt idx="0">
                  <c:v>UAS/+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'Pooled (2)'!$K$23:$P$23</c:f>
              <c:strCache>
                <c:ptCount val="6"/>
                <c:pt idx="0">
                  <c:v>h20</c:v>
                </c:pt>
                <c:pt idx="1">
                  <c:v>50 suc</c:v>
                </c:pt>
                <c:pt idx="2">
                  <c:v>50s + 10q</c:v>
                </c:pt>
                <c:pt idx="3">
                  <c:v>50s + 10q LIGHT</c:v>
                </c:pt>
                <c:pt idx="4">
                  <c:v>50 suc</c:v>
                </c:pt>
                <c:pt idx="5">
                  <c:v>500 suc</c:v>
                </c:pt>
              </c:strCache>
            </c:strRef>
          </c:cat>
          <c:val>
            <c:numRef>
              <c:f>'Pooled (2)'!$K$24:$P$24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1-E542-9869-53A3B7EBFA8D}"/>
            </c:ext>
          </c:extLst>
        </c:ser>
        <c:ser>
          <c:idx val="1"/>
          <c:order val="1"/>
          <c:tx>
            <c:strRef>
              <c:f>'Pooled (2)'!$J$25</c:f>
              <c:strCache>
                <c:ptCount val="1"/>
                <c:pt idx="0">
                  <c:v>Gal4/+ 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'Pooled (2)'!$K$23:$P$23</c:f>
              <c:strCache>
                <c:ptCount val="6"/>
                <c:pt idx="0">
                  <c:v>h20</c:v>
                </c:pt>
                <c:pt idx="1">
                  <c:v>50 suc</c:v>
                </c:pt>
                <c:pt idx="2">
                  <c:v>50s + 10q</c:v>
                </c:pt>
                <c:pt idx="3">
                  <c:v>50s + 10q LIGHT</c:v>
                </c:pt>
                <c:pt idx="4">
                  <c:v>50 suc</c:v>
                </c:pt>
                <c:pt idx="5">
                  <c:v>500 suc</c:v>
                </c:pt>
              </c:strCache>
            </c:strRef>
          </c:cat>
          <c:val>
            <c:numRef>
              <c:f>'Pooled (2)'!$K$25:$P$25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1-E542-9869-53A3B7EBFA8D}"/>
            </c:ext>
          </c:extLst>
        </c:ser>
        <c:ser>
          <c:idx val="2"/>
          <c:order val="2"/>
          <c:tx>
            <c:strRef>
              <c:f>'Pooled (2)'!$J$26</c:f>
              <c:strCache>
                <c:ptCount val="1"/>
                <c:pt idx="0">
                  <c:v>UAS/Gal4 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'Pooled (2)'!$K$23:$P$23</c:f>
              <c:strCache>
                <c:ptCount val="6"/>
                <c:pt idx="0">
                  <c:v>h20</c:v>
                </c:pt>
                <c:pt idx="1">
                  <c:v>50 suc</c:v>
                </c:pt>
                <c:pt idx="2">
                  <c:v>50s + 10q</c:v>
                </c:pt>
                <c:pt idx="3">
                  <c:v>50s + 10q LIGHT</c:v>
                </c:pt>
                <c:pt idx="4">
                  <c:v>50 suc</c:v>
                </c:pt>
                <c:pt idx="5">
                  <c:v>500 suc</c:v>
                </c:pt>
              </c:strCache>
            </c:strRef>
          </c:cat>
          <c:val>
            <c:numRef>
              <c:f>'Pooled (2)'!$K$26:$P$26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D1-E542-9869-53A3B7EBF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4058848"/>
        <c:axId val="-1294056800"/>
      </c:lineChart>
      <c:catAx>
        <c:axId val="-12940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4056800"/>
        <c:crosses val="autoZero"/>
        <c:auto val="1"/>
        <c:lblAlgn val="ctr"/>
        <c:lblOffset val="100"/>
        <c:noMultiLvlLbl val="0"/>
      </c:catAx>
      <c:valAx>
        <c:axId val="-1294056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40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One</a:t>
            </a:r>
            <a:r>
              <a:rPr lang="en-US" baseline="0"/>
              <a:t>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'Pooled (2)'!$J$62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'Pooled (2)'!$K$61:$P$61</c:f>
              <c:numCache>
                <c:formatCode>General</c:formatCode>
                <c:ptCount val="6"/>
              </c:numCache>
            </c:numRef>
          </c:cat>
          <c:val>
            <c:numRef>
              <c:f>'Pooled (2)'!$K$62:$P$62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D-0740-B0A0-C77A54655ACC}"/>
            </c:ext>
          </c:extLst>
        </c:ser>
        <c:ser>
          <c:idx val="1"/>
          <c:order val="1"/>
          <c:tx>
            <c:strRef>
              <c:f>'Pooled (2)'!$J$63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'Pooled (2)'!$K$61:$P$61</c:f>
              <c:numCache>
                <c:formatCode>General</c:formatCode>
                <c:ptCount val="6"/>
              </c:numCache>
            </c:numRef>
          </c:cat>
          <c:val>
            <c:numRef>
              <c:f>'Pooled (2)'!$K$63:$P$63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D-0740-B0A0-C77A54655ACC}"/>
            </c:ext>
          </c:extLst>
        </c:ser>
        <c:ser>
          <c:idx val="2"/>
          <c:order val="2"/>
          <c:tx>
            <c:strRef>
              <c:f>'Pooled (2)'!$J$64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'Pooled (2)'!$K$61:$P$61</c:f>
              <c:numCache>
                <c:formatCode>General</c:formatCode>
                <c:ptCount val="6"/>
              </c:numCache>
            </c:numRef>
          </c:cat>
          <c:val>
            <c:numRef>
              <c:f>'Pooled (2)'!$K$64:$P$64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6D-0740-B0A0-C77A54655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289295"/>
        <c:axId val="1371708991"/>
      </c:lineChart>
      <c:catAx>
        <c:axId val="137228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08991"/>
        <c:crosses val="autoZero"/>
        <c:auto val="1"/>
        <c:lblAlgn val="ctr"/>
        <c:lblOffset val="100"/>
        <c:noMultiLvlLbl val="0"/>
      </c:catAx>
      <c:valAx>
        <c:axId val="13717089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28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</a:t>
            </a:r>
            <a:r>
              <a:rPr lang="en-US" baseline="0"/>
              <a:t> Two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'Pooled (2)'!$J$68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'Pooled (2)'!$K$67:$P$67</c:f>
              <c:numCache>
                <c:formatCode>General</c:formatCode>
                <c:ptCount val="6"/>
              </c:numCache>
            </c:numRef>
          </c:cat>
          <c:val>
            <c:numRef>
              <c:f>'Pooled (2)'!$K$68:$P$68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FC-5045-98C1-738F08AFE720}"/>
            </c:ext>
          </c:extLst>
        </c:ser>
        <c:ser>
          <c:idx val="1"/>
          <c:order val="1"/>
          <c:tx>
            <c:strRef>
              <c:f>'Pooled (2)'!$J$69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'Pooled (2)'!$K$67:$P$67</c:f>
              <c:numCache>
                <c:formatCode>General</c:formatCode>
                <c:ptCount val="6"/>
              </c:numCache>
            </c:numRef>
          </c:cat>
          <c:val>
            <c:numRef>
              <c:f>'Pooled (2)'!$K$69:$P$69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FC-5045-98C1-738F08AFE720}"/>
            </c:ext>
          </c:extLst>
        </c:ser>
        <c:ser>
          <c:idx val="2"/>
          <c:order val="2"/>
          <c:tx>
            <c:strRef>
              <c:f>'Pooled (2)'!$J$70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'Pooled (2)'!$K$67:$P$67</c:f>
              <c:numCache>
                <c:formatCode>General</c:formatCode>
                <c:ptCount val="6"/>
              </c:numCache>
            </c:numRef>
          </c:cat>
          <c:val>
            <c:numRef>
              <c:f>'Pooled (2)'!$K$70:$P$70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FC-5045-98C1-738F08AF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561359"/>
        <c:axId val="1390456559"/>
      </c:lineChart>
      <c:catAx>
        <c:axId val="139056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456559"/>
        <c:crosses val="autoZero"/>
        <c:auto val="1"/>
        <c:lblAlgn val="ctr"/>
        <c:lblOffset val="100"/>
        <c:noMultiLvlLbl val="0"/>
      </c:catAx>
      <c:valAx>
        <c:axId val="13904565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6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Three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'Pooled (2)'!$J$74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'Pooled (2)'!$K$73:$P$73</c:f>
              <c:numCache>
                <c:formatCode>General</c:formatCode>
                <c:ptCount val="6"/>
              </c:numCache>
            </c:numRef>
          </c:cat>
          <c:val>
            <c:numRef>
              <c:f>'Pooled (2)'!$K$74:$P$74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7-3F4D-8613-7F563CD6EC90}"/>
            </c:ext>
          </c:extLst>
        </c:ser>
        <c:ser>
          <c:idx val="1"/>
          <c:order val="1"/>
          <c:tx>
            <c:strRef>
              <c:f>'Pooled (2)'!$J$75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'Pooled (2)'!$K$73:$P$73</c:f>
              <c:numCache>
                <c:formatCode>General</c:formatCode>
                <c:ptCount val="6"/>
              </c:numCache>
            </c:numRef>
          </c:cat>
          <c:val>
            <c:numRef>
              <c:f>'Pooled (2)'!$K$75:$P$75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7-3F4D-8613-7F563CD6EC90}"/>
            </c:ext>
          </c:extLst>
        </c:ser>
        <c:ser>
          <c:idx val="2"/>
          <c:order val="2"/>
          <c:tx>
            <c:strRef>
              <c:f>'Pooled (2)'!$J$76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'Pooled (2)'!$K$73:$P$73</c:f>
              <c:numCache>
                <c:formatCode>General</c:formatCode>
                <c:ptCount val="6"/>
              </c:numCache>
            </c:numRef>
          </c:cat>
          <c:val>
            <c:numRef>
              <c:f>'Pooled (2)'!$K$76:$P$76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87-3F4D-8613-7F563CD6E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416207"/>
        <c:axId val="1371803951"/>
      </c:lineChart>
      <c:catAx>
        <c:axId val="136541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03951"/>
        <c:crosses val="autoZero"/>
        <c:auto val="1"/>
        <c:lblAlgn val="ctr"/>
        <c:lblOffset val="100"/>
        <c:noMultiLvlLbl val="0"/>
      </c:catAx>
      <c:valAx>
        <c:axId val="1371803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41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Four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'Pooled (2)'!$J$80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'Pooled (2)'!$K$79:$P$79</c:f>
              <c:numCache>
                <c:formatCode>General</c:formatCode>
                <c:ptCount val="6"/>
              </c:numCache>
            </c:numRef>
          </c:cat>
          <c:val>
            <c:numRef>
              <c:f>'Pooled (2)'!$K$80:$P$80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0-C643-A713-1F27E24447BF}"/>
            </c:ext>
          </c:extLst>
        </c:ser>
        <c:ser>
          <c:idx val="1"/>
          <c:order val="1"/>
          <c:tx>
            <c:strRef>
              <c:f>'Pooled (2)'!$J$81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'Pooled (2)'!$K$79:$P$79</c:f>
              <c:numCache>
                <c:formatCode>General</c:formatCode>
                <c:ptCount val="6"/>
              </c:numCache>
            </c:numRef>
          </c:cat>
          <c:val>
            <c:numRef>
              <c:f>'Pooled (2)'!$K$81:$P$81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0-C643-A713-1F27E24447BF}"/>
            </c:ext>
          </c:extLst>
        </c:ser>
        <c:ser>
          <c:idx val="2"/>
          <c:order val="2"/>
          <c:tx>
            <c:strRef>
              <c:f>'Pooled (2)'!$J$82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'Pooled (2)'!$K$79:$P$79</c:f>
              <c:numCache>
                <c:formatCode>General</c:formatCode>
                <c:ptCount val="6"/>
              </c:numCache>
            </c:numRef>
          </c:cat>
          <c:val>
            <c:numRef>
              <c:f>'Pooled (2)'!$K$82:$P$82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0-C643-A713-1F27E244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652975"/>
        <c:axId val="1388996127"/>
      </c:lineChart>
      <c:catAx>
        <c:axId val="136665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96127"/>
        <c:crosses val="autoZero"/>
        <c:auto val="1"/>
        <c:lblAlgn val="ctr"/>
        <c:lblOffset val="100"/>
        <c:noMultiLvlLbl val="0"/>
      </c:catAx>
      <c:valAx>
        <c:axId val="13889961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5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</a:t>
            </a:r>
            <a:r>
              <a:rPr lang="en-US" baseline="0"/>
              <a:t> Five % 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'Pooled (2)'!$J$86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'Pooled (2)'!$K$85:$P$85</c:f>
              <c:numCache>
                <c:formatCode>General</c:formatCode>
                <c:ptCount val="6"/>
              </c:numCache>
            </c:numRef>
          </c:cat>
          <c:val>
            <c:numRef>
              <c:f>'Pooled (2)'!$K$86:$P$86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D-9C49-8BD2-200781790766}"/>
            </c:ext>
          </c:extLst>
        </c:ser>
        <c:ser>
          <c:idx val="1"/>
          <c:order val="1"/>
          <c:tx>
            <c:strRef>
              <c:f>'Pooled (2)'!$J$87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'Pooled (2)'!$K$85:$P$85</c:f>
              <c:numCache>
                <c:formatCode>General</c:formatCode>
                <c:ptCount val="6"/>
              </c:numCache>
            </c:numRef>
          </c:cat>
          <c:val>
            <c:numRef>
              <c:f>'Pooled (2)'!$K$87:$P$87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8D-9C49-8BD2-200781790766}"/>
            </c:ext>
          </c:extLst>
        </c:ser>
        <c:ser>
          <c:idx val="2"/>
          <c:order val="2"/>
          <c:tx>
            <c:strRef>
              <c:f>'Pooled (2)'!$J$88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'Pooled (2)'!$K$85:$P$85</c:f>
              <c:numCache>
                <c:formatCode>General</c:formatCode>
                <c:ptCount val="6"/>
              </c:numCache>
            </c:numRef>
          </c:cat>
          <c:val>
            <c:numRef>
              <c:f>'Pooled (2)'!$K$88:$P$88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8D-9C49-8BD2-200781790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876175"/>
        <c:axId val="1368294255"/>
      </c:lineChart>
      <c:catAx>
        <c:axId val="136387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94255"/>
        <c:crosses val="autoZero"/>
        <c:auto val="1"/>
        <c:lblAlgn val="ctr"/>
        <c:lblOffset val="100"/>
        <c:noMultiLvlLbl val="0"/>
      </c:catAx>
      <c:valAx>
        <c:axId val="13682942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08173360082888"/>
          <c:y val="0.142266519975453"/>
          <c:w val="0.62107881192673742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471-A64B-9476-EC4AA39F549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471-A64B-9476-EC4AA39F549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471-A64B-9476-EC4AA39F549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471-A64B-9476-EC4AA39F549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471-A64B-9476-EC4AA39F549A}"/>
              </c:ext>
            </c:extLst>
          </c:dPt>
          <c:errBars>
            <c:errBarType val="plus"/>
            <c:errValType val="cust"/>
            <c:noEndCap val="0"/>
            <c:plus>
              <c:numRef>
                <c:f>'Pooled (2)'!$C$10:$E$10</c:f>
                <c:numCache>
                  <c:formatCode>General</c:formatCode>
                  <c:ptCount val="3"/>
                  <c:pt idx="0">
                    <c:v>7.4999999999999942E-2</c:v>
                  </c:pt>
                  <c:pt idx="1">
                    <c:v>8.6602540378444004E-2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'Pooled (2)'!$C$10:$E$10</c:f>
                <c:numCache>
                  <c:formatCode>General</c:formatCode>
                  <c:ptCount val="3"/>
                  <c:pt idx="0">
                    <c:v>7.4999999999999942E-2</c:v>
                  </c:pt>
                  <c:pt idx="1">
                    <c:v>8.6602540378444004E-2</c:v>
                  </c:pt>
                  <c:pt idx="2">
                    <c:v>7.8504622934188746E-17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'Pooled (2)'!$C$4:$E$4</c:f>
              <c:strCache>
                <c:ptCount val="3"/>
                <c:pt idx="0">
                  <c:v>suc</c:v>
                </c:pt>
                <c:pt idx="1">
                  <c:v>suc+light</c:v>
                </c:pt>
                <c:pt idx="2">
                  <c:v>suc</c:v>
                </c:pt>
              </c:strCache>
            </c:strRef>
          </c:cat>
          <c:val>
            <c:numRef>
              <c:f>'Pooled (2)'!$C$5:$E$5</c:f>
              <c:numCache>
                <c:formatCode>0.00</c:formatCode>
                <c:ptCount val="3"/>
                <c:pt idx="0">
                  <c:v>0.875</c:v>
                </c:pt>
                <c:pt idx="1">
                  <c:v>0.75</c:v>
                </c:pt>
                <c:pt idx="2">
                  <c:v>0.80000000000000016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71-A64B-9476-EC4AA39F549A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(2)'!$C$11:$E$11</c:f>
                <c:numCache>
                  <c:formatCode>General</c:formatCode>
                  <c:ptCount val="3"/>
                  <c:pt idx="0">
                    <c:v>4.0824829046386311E-2</c:v>
                  </c:pt>
                  <c:pt idx="1">
                    <c:v>4.9999999999999836E-2</c:v>
                  </c:pt>
                  <c:pt idx="2">
                    <c:v>0.10000000000000006</c:v>
                  </c:pt>
                </c:numCache>
              </c:numRef>
            </c:plus>
            <c:minus>
              <c:numRef>
                <c:f>'Pooled (2)'!$C$11:$E$11</c:f>
                <c:numCache>
                  <c:formatCode>General</c:formatCode>
                  <c:ptCount val="3"/>
                  <c:pt idx="0">
                    <c:v>4.0824829046386311E-2</c:v>
                  </c:pt>
                  <c:pt idx="1">
                    <c:v>4.9999999999999836E-2</c:v>
                  </c:pt>
                  <c:pt idx="2">
                    <c:v>0.10000000000000006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(2)'!$C$4:$E$4</c:f>
              <c:strCache>
                <c:ptCount val="3"/>
                <c:pt idx="0">
                  <c:v>suc</c:v>
                </c:pt>
                <c:pt idx="1">
                  <c:v>suc+light</c:v>
                </c:pt>
                <c:pt idx="2">
                  <c:v>suc</c:v>
                </c:pt>
              </c:strCache>
            </c:strRef>
          </c:cat>
          <c:val>
            <c:numRef>
              <c:f>'Pooled (2)'!$C$6:$E$6</c:f>
              <c:numCache>
                <c:formatCode>0.00</c:formatCode>
                <c:ptCount val="3"/>
                <c:pt idx="0">
                  <c:v>0.8</c:v>
                </c:pt>
                <c:pt idx="1">
                  <c:v>0.85000000000000009</c:v>
                </c:pt>
                <c:pt idx="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71-A64B-9476-EC4AA39F549A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(2)'!$C$12:$E$12</c:f>
                <c:numCache>
                  <c:formatCode>General</c:formatCode>
                  <c:ptCount val="3"/>
                  <c:pt idx="0">
                    <c:v>7.0710678118654266E-2</c:v>
                  </c:pt>
                  <c:pt idx="1">
                    <c:v>2.8867513459481142E-2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'Pooled (2)'!$C$12:$E$12</c:f>
                <c:numCache>
                  <c:formatCode>General</c:formatCode>
                  <c:ptCount val="3"/>
                  <c:pt idx="0">
                    <c:v>7.0710678118654266E-2</c:v>
                  </c:pt>
                  <c:pt idx="1">
                    <c:v>2.8867513459481142E-2</c:v>
                  </c:pt>
                  <c:pt idx="2">
                    <c:v>7.8504622934188746E-17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(2)'!$C$4:$E$4</c:f>
              <c:strCache>
                <c:ptCount val="3"/>
                <c:pt idx="0">
                  <c:v>suc</c:v>
                </c:pt>
                <c:pt idx="1">
                  <c:v>suc+light</c:v>
                </c:pt>
                <c:pt idx="2">
                  <c:v>suc</c:v>
                </c:pt>
              </c:strCache>
            </c:strRef>
          </c:cat>
          <c:val>
            <c:numRef>
              <c:f>'Pooled (2)'!$C$7:$E$7</c:f>
              <c:numCache>
                <c:formatCode>0.00</c:formatCode>
                <c:ptCount val="3"/>
                <c:pt idx="0">
                  <c:v>0.8</c:v>
                </c:pt>
                <c:pt idx="1">
                  <c:v>0.35000000000000003</c:v>
                </c:pt>
                <c:pt idx="2">
                  <c:v>0.80000000000000016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71-A64B-9476-EC4AA39F5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showing PER</a:t>
                </a:r>
              </a:p>
            </c:rich>
          </c:tx>
          <c:layout>
            <c:manualLayout>
              <c:xMode val="edge"/>
              <c:yMode val="edge"/>
              <c:x val="2.0416006525592559E-2"/>
              <c:y val="0.2215627296587926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63303214446799"/>
          <c:y val="0.142266519975453"/>
          <c:w val="0.65052762995558799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'Pooled (2)'!$C$4</c:f>
              <c:strCache>
                <c:ptCount val="1"/>
                <c:pt idx="0">
                  <c:v>suc</c:v>
                </c:pt>
              </c:strCache>
            </c:strRef>
          </c:tx>
          <c:spPr>
            <a:solidFill>
              <a:srgbClr val="0070C0"/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062-224B-AC08-9E3C7DB5268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062-224B-AC08-9E3C7DB5268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062-224B-AC08-9E3C7DB5268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062-224B-AC08-9E3C7DB5268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062-224B-AC08-9E3C7DB52687}"/>
              </c:ext>
            </c:extLst>
          </c:dPt>
          <c:errBars>
            <c:errBarType val="plus"/>
            <c:errValType val="cust"/>
            <c:noEndCap val="0"/>
            <c:plus>
              <c:numRef>
                <c:f>'Pooled (2)'!$C$10:$C$12</c:f>
                <c:numCache>
                  <c:formatCode>General</c:formatCode>
                  <c:ptCount val="3"/>
                  <c:pt idx="0">
                    <c:v>7.4999999999999942E-2</c:v>
                  </c:pt>
                  <c:pt idx="1">
                    <c:v>4.0824829046386311E-2</c:v>
                  </c:pt>
                  <c:pt idx="2">
                    <c:v>7.0710678118654266E-2</c:v>
                  </c:pt>
                </c:numCache>
              </c:numRef>
            </c:plus>
            <c:minus>
              <c:numRef>
                <c:f>'Pooled (2)'!$C$10:$C$12</c:f>
                <c:numCache>
                  <c:formatCode>General</c:formatCode>
                  <c:ptCount val="3"/>
                  <c:pt idx="0">
                    <c:v>7.4999999999999942E-2</c:v>
                  </c:pt>
                  <c:pt idx="1">
                    <c:v>4.0824829046386311E-2</c:v>
                  </c:pt>
                  <c:pt idx="2">
                    <c:v>7.0710678118654266E-2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'Pooled (2)'!$A$5:$A$7</c:f>
              <c:strCache>
                <c:ptCount val="3"/>
                <c:pt idx="0">
                  <c:v>Gal4/+</c:v>
                </c:pt>
                <c:pt idx="1">
                  <c:v>UAS/+</c:v>
                </c:pt>
                <c:pt idx="2">
                  <c:v>Gal4/UAS</c:v>
                </c:pt>
              </c:strCache>
            </c:strRef>
          </c:cat>
          <c:val>
            <c:numRef>
              <c:f>'Pooled (2)'!$C$5:$C$7</c:f>
              <c:numCache>
                <c:formatCode>0.00</c:formatCode>
                <c:ptCount val="3"/>
                <c:pt idx="0">
                  <c:v>0.875</c:v>
                </c:pt>
                <c:pt idx="1">
                  <c:v>0.8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62-224B-AC08-9E3C7DB52687}"/>
            </c:ext>
          </c:extLst>
        </c:ser>
        <c:ser>
          <c:idx val="1"/>
          <c:order val="1"/>
          <c:tx>
            <c:strRef>
              <c:f>'Pooled (2)'!$D$4</c:f>
              <c:strCache>
                <c:ptCount val="1"/>
                <c:pt idx="0">
                  <c:v>suc+light</c:v>
                </c:pt>
              </c:strCache>
            </c:strRef>
          </c:tx>
          <c:spPr>
            <a:solidFill>
              <a:schemeClr val="accent4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(2)'!$D$10:$D$12</c:f>
                <c:numCache>
                  <c:formatCode>General</c:formatCode>
                  <c:ptCount val="3"/>
                  <c:pt idx="0">
                    <c:v>8.6602540378444004E-2</c:v>
                  </c:pt>
                  <c:pt idx="1">
                    <c:v>4.9999999999999836E-2</c:v>
                  </c:pt>
                  <c:pt idx="2">
                    <c:v>2.8867513459481142E-2</c:v>
                  </c:pt>
                </c:numCache>
              </c:numRef>
            </c:plus>
            <c:minus>
              <c:numRef>
                <c:f>'Pooled (2)'!$D$10:$D$12</c:f>
                <c:numCache>
                  <c:formatCode>General</c:formatCode>
                  <c:ptCount val="3"/>
                  <c:pt idx="0">
                    <c:v>8.6602540378444004E-2</c:v>
                  </c:pt>
                  <c:pt idx="1">
                    <c:v>4.9999999999999836E-2</c:v>
                  </c:pt>
                  <c:pt idx="2">
                    <c:v>2.8867513459481142E-2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(2)'!$A$5:$A$7</c:f>
              <c:strCache>
                <c:ptCount val="3"/>
                <c:pt idx="0">
                  <c:v>Gal4/+</c:v>
                </c:pt>
                <c:pt idx="1">
                  <c:v>UAS/+</c:v>
                </c:pt>
                <c:pt idx="2">
                  <c:v>Gal4/UAS</c:v>
                </c:pt>
              </c:strCache>
            </c:strRef>
          </c:cat>
          <c:val>
            <c:numRef>
              <c:f>'Pooled (2)'!$D$5:$D$7</c:f>
              <c:numCache>
                <c:formatCode>0.00</c:formatCode>
                <c:ptCount val="3"/>
                <c:pt idx="0">
                  <c:v>0.75</c:v>
                </c:pt>
                <c:pt idx="1">
                  <c:v>0.85000000000000009</c:v>
                </c:pt>
                <c:pt idx="2">
                  <c:v>0.35000000000000003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62-224B-AC08-9E3C7DB52687}"/>
            </c:ext>
          </c:extLst>
        </c:ser>
        <c:ser>
          <c:idx val="2"/>
          <c:order val="2"/>
          <c:tx>
            <c:strRef>
              <c:f>'Pooled (2)'!$E$4</c:f>
              <c:strCache>
                <c:ptCount val="1"/>
                <c:pt idx="0">
                  <c:v>suc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(2)'!$E$10:$E$12</c:f>
                <c:numCache>
                  <c:formatCode>General</c:formatCode>
                  <c:ptCount val="3"/>
                  <c:pt idx="0">
                    <c:v>7.8504622934188746E-17</c:v>
                  </c:pt>
                  <c:pt idx="1">
                    <c:v>0.10000000000000006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'Pooled (2)'!$E$10:$E$12</c:f>
                <c:numCache>
                  <c:formatCode>General</c:formatCode>
                  <c:ptCount val="3"/>
                  <c:pt idx="0">
                    <c:v>7.8504622934188746E-17</c:v>
                  </c:pt>
                  <c:pt idx="1">
                    <c:v>0.10000000000000006</c:v>
                  </c:pt>
                  <c:pt idx="2">
                    <c:v>7.8504622934188746E-17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(2)'!$A$5:$A$7</c:f>
              <c:strCache>
                <c:ptCount val="3"/>
                <c:pt idx="0">
                  <c:v>Gal4/+</c:v>
                </c:pt>
                <c:pt idx="1">
                  <c:v>UAS/+</c:v>
                </c:pt>
                <c:pt idx="2">
                  <c:v>Gal4/UAS</c:v>
                </c:pt>
              </c:strCache>
            </c:strRef>
          </c:cat>
          <c:val>
            <c:numRef>
              <c:f>'Pooled (2)'!$E$5:$E$7</c:f>
              <c:numCache>
                <c:formatCode>0.00</c:formatCode>
                <c:ptCount val="3"/>
                <c:pt idx="0">
                  <c:v>0.80000000000000016</c:v>
                </c:pt>
                <c:pt idx="1">
                  <c:v>0.9</c:v>
                </c:pt>
                <c:pt idx="2">
                  <c:v>0.80000000000000016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62-224B-AC08-9E3C7DB52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showing PER</a:t>
                </a:r>
              </a:p>
            </c:rich>
          </c:tx>
          <c:layout>
            <c:manualLayout>
              <c:xMode val="edge"/>
              <c:yMode val="edge"/>
              <c:x val="2.0416006525592559E-2"/>
              <c:y val="0.2215627296587926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97145756291569"/>
          <c:y val="0.142266519975453"/>
          <c:w val="0.61518908796465055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30E-5A4A-8104-8E94F65C4F4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30E-5A4A-8104-8E94F65C4F4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E30E-5A4A-8104-8E94F65C4F4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E30E-5A4A-8104-8E94F65C4F4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30E-5A4A-8104-8E94F65C4F4C}"/>
              </c:ext>
            </c:extLst>
          </c:dPt>
          <c:errBars>
            <c:errBarType val="plus"/>
            <c:errValType val="cust"/>
            <c:noEndCap val="0"/>
            <c:plus>
              <c:numRef>
                <c:f>'Pooled (2)'!$J$10:$K$10</c:f>
                <c:numCache>
                  <c:formatCode>General</c:formatCode>
                  <c:ptCount val="2"/>
                  <c:pt idx="0">
                    <c:v>3.3333333333333326E-2</c:v>
                  </c:pt>
                </c:numCache>
              </c:numRef>
            </c:plus>
            <c:minus>
              <c:numRef>
                <c:f>'Pooled (2)'!$J$10:$K$10</c:f>
                <c:numCache>
                  <c:formatCode>General</c:formatCode>
                  <c:ptCount val="2"/>
                  <c:pt idx="0">
                    <c:v>3.3333333333333326E-2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'Pooled (2)'!$I$4:$J$4</c:f>
              <c:strCache>
                <c:ptCount val="2"/>
                <c:pt idx="0">
                  <c:v>50mM</c:v>
                </c:pt>
                <c:pt idx="1">
                  <c:v>100mM</c:v>
                </c:pt>
              </c:strCache>
            </c:strRef>
          </c:cat>
          <c:val>
            <c:numRef>
              <c:f>'Pooled (2)'!$I$5:$J$5</c:f>
              <c:numCache>
                <c:formatCode>0.00</c:formatCode>
                <c:ptCount val="2"/>
                <c:pt idx="0">
                  <c:v>0.22499999999999998</c:v>
                </c:pt>
                <c:pt idx="1">
                  <c:v>3.3333333333333326E-2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0E-5A4A-8104-8E94F65C4F4C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(2)'!$J$11:$K$11</c:f>
                <c:numCache>
                  <c:formatCode>General</c:formatCode>
                  <c:ptCount val="2"/>
                  <c:pt idx="0">
                    <c:v>8.7002554240921279E-2</c:v>
                  </c:pt>
                </c:numCache>
              </c:numRef>
            </c:plus>
            <c:minus>
              <c:numRef>
                <c:f>'Pooled (2)'!$J$11:$K$11</c:f>
                <c:numCache>
                  <c:formatCode>General</c:formatCode>
                  <c:ptCount val="2"/>
                  <c:pt idx="0">
                    <c:v>8.7002554240921279E-2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(2)'!$I$4:$J$4</c:f>
              <c:strCache>
                <c:ptCount val="2"/>
                <c:pt idx="0">
                  <c:v>50mM</c:v>
                </c:pt>
                <c:pt idx="1">
                  <c:v>100mM</c:v>
                </c:pt>
              </c:strCache>
            </c:strRef>
          </c:cat>
          <c:val>
            <c:numRef>
              <c:f>'Pooled (2)'!$I$6:$J$6</c:f>
              <c:numCache>
                <c:formatCode>0.00</c:formatCode>
                <c:ptCount val="2"/>
                <c:pt idx="0">
                  <c:v>-8.4656084656084721E-2</c:v>
                </c:pt>
                <c:pt idx="1">
                  <c:v>0.14166666666666672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0E-5A4A-8104-8E94F65C4F4C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(2)'!$J$12:$K$12</c:f>
                <c:numCache>
                  <c:formatCode>General</c:formatCode>
                  <c:ptCount val="2"/>
                  <c:pt idx="0">
                    <c:v>2.1654372412361001E-2</c:v>
                  </c:pt>
                </c:numCache>
              </c:numRef>
            </c:plus>
            <c:minus>
              <c:numRef>
                <c:f>'Pooled (2)'!$J$12:$K$12</c:f>
                <c:numCache>
                  <c:formatCode>General</c:formatCode>
                  <c:ptCount val="2"/>
                  <c:pt idx="0">
                    <c:v>2.1654372412361001E-2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(2)'!$I$4:$J$4</c:f>
              <c:strCache>
                <c:ptCount val="2"/>
                <c:pt idx="0">
                  <c:v>50mM</c:v>
                </c:pt>
                <c:pt idx="1">
                  <c:v>100mM</c:v>
                </c:pt>
              </c:strCache>
            </c:strRef>
          </c:cat>
          <c:val>
            <c:numRef>
              <c:f>'Pooled (2)'!$I$7:$J$7</c:f>
              <c:numCache>
                <c:formatCode>0.00</c:formatCode>
                <c:ptCount val="2"/>
                <c:pt idx="0">
                  <c:v>0.55119047619047612</c:v>
                </c:pt>
                <c:pt idx="1">
                  <c:v>0.45767195767195767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0E-5A4A-8104-8E94F65C4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bitter suppression (%)</a:t>
                </a:r>
              </a:p>
            </c:rich>
          </c:tx>
          <c:layout>
            <c:manualLayout>
              <c:xMode val="edge"/>
              <c:yMode val="edge"/>
              <c:x val="2.630573325208297E-2"/>
              <c:y val="0.172869914998710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08173360082888"/>
          <c:y val="0.142266519975453"/>
          <c:w val="0.62107881192673742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07DD-0F41-B3A3-38681AFAEF5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7DD-0F41-B3A3-38681AFAEF5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07DD-0F41-B3A3-38681AFAEF5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07DD-0F41-B3A3-38681AFAEF5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07DD-0F41-B3A3-38681AFAEF57}"/>
              </c:ext>
            </c:extLst>
          </c:dPt>
          <c:errBars>
            <c:errBarType val="plus"/>
            <c:errValType val="cust"/>
            <c:noEndCap val="0"/>
            <c:plus>
              <c:numRef>
                <c:f>'Pooled (2)'!$C$10:$E$10</c:f>
                <c:numCache>
                  <c:formatCode>General</c:formatCode>
                  <c:ptCount val="3"/>
                  <c:pt idx="0">
                    <c:v>7.4999999999999942E-2</c:v>
                  </c:pt>
                  <c:pt idx="1">
                    <c:v>8.6602540378444004E-2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'Pooled (2)'!$C$10:$E$10</c:f>
                <c:numCache>
                  <c:formatCode>General</c:formatCode>
                  <c:ptCount val="3"/>
                  <c:pt idx="0">
                    <c:v>7.4999999999999942E-2</c:v>
                  </c:pt>
                  <c:pt idx="1">
                    <c:v>8.6602540378444004E-2</c:v>
                  </c:pt>
                  <c:pt idx="2">
                    <c:v>7.8504622934188746E-17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'Pooled (2)'!$C$4:$D$4</c:f>
              <c:strCache>
                <c:ptCount val="2"/>
                <c:pt idx="0">
                  <c:v>suc</c:v>
                </c:pt>
                <c:pt idx="1">
                  <c:v>suc+light</c:v>
                </c:pt>
              </c:strCache>
            </c:strRef>
          </c:cat>
          <c:val>
            <c:numRef>
              <c:f>'Pooled (2)'!$C$5:$D$5</c:f>
              <c:numCache>
                <c:formatCode>0.00</c:formatCode>
                <c:ptCount val="2"/>
                <c:pt idx="0">
                  <c:v>0.875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DD-0F41-B3A3-38681AFAEF57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(2)'!$C$11:$E$11</c:f>
                <c:numCache>
                  <c:formatCode>General</c:formatCode>
                  <c:ptCount val="3"/>
                  <c:pt idx="0">
                    <c:v>4.0824829046386311E-2</c:v>
                  </c:pt>
                  <c:pt idx="1">
                    <c:v>4.9999999999999836E-2</c:v>
                  </c:pt>
                  <c:pt idx="2">
                    <c:v>0.10000000000000006</c:v>
                  </c:pt>
                </c:numCache>
              </c:numRef>
            </c:plus>
            <c:minus>
              <c:numRef>
                <c:f>'Pooled (2)'!$C$11:$E$11</c:f>
                <c:numCache>
                  <c:formatCode>General</c:formatCode>
                  <c:ptCount val="3"/>
                  <c:pt idx="0">
                    <c:v>4.0824829046386311E-2</c:v>
                  </c:pt>
                  <c:pt idx="1">
                    <c:v>4.9999999999999836E-2</c:v>
                  </c:pt>
                  <c:pt idx="2">
                    <c:v>0.10000000000000006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(2)'!$C$4:$D$4</c:f>
              <c:strCache>
                <c:ptCount val="2"/>
                <c:pt idx="0">
                  <c:v>suc</c:v>
                </c:pt>
                <c:pt idx="1">
                  <c:v>suc+light</c:v>
                </c:pt>
              </c:strCache>
            </c:strRef>
          </c:cat>
          <c:val>
            <c:numRef>
              <c:f>'Pooled (2)'!$C$6:$D$6</c:f>
              <c:numCache>
                <c:formatCode>0.00</c:formatCode>
                <c:ptCount val="2"/>
                <c:pt idx="0">
                  <c:v>0.8</c:v>
                </c:pt>
                <c:pt idx="1">
                  <c:v>0.85000000000000009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DD-0F41-B3A3-38681AFAEF57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(2)'!$C$12:$E$12</c:f>
                <c:numCache>
                  <c:formatCode>General</c:formatCode>
                  <c:ptCount val="3"/>
                  <c:pt idx="0">
                    <c:v>7.0710678118654266E-2</c:v>
                  </c:pt>
                  <c:pt idx="1">
                    <c:v>2.8867513459481142E-2</c:v>
                  </c:pt>
                  <c:pt idx="2">
                    <c:v>7.8504622934188746E-17</c:v>
                  </c:pt>
                </c:numCache>
              </c:numRef>
            </c:plus>
            <c:minus>
              <c:numRef>
                <c:f>'Pooled (2)'!$C$12:$E$12</c:f>
                <c:numCache>
                  <c:formatCode>General</c:formatCode>
                  <c:ptCount val="3"/>
                  <c:pt idx="0">
                    <c:v>7.0710678118654266E-2</c:v>
                  </c:pt>
                  <c:pt idx="1">
                    <c:v>2.8867513459481142E-2</c:v>
                  </c:pt>
                  <c:pt idx="2">
                    <c:v>7.8504622934188746E-17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(2)'!$C$4:$D$4</c:f>
              <c:strCache>
                <c:ptCount val="2"/>
                <c:pt idx="0">
                  <c:v>suc</c:v>
                </c:pt>
                <c:pt idx="1">
                  <c:v>suc+light</c:v>
                </c:pt>
              </c:strCache>
            </c:strRef>
          </c:cat>
          <c:val>
            <c:numRef>
              <c:f>'Pooled (2)'!$C$7:$D$7</c:f>
              <c:numCache>
                <c:formatCode>0.00</c:formatCode>
                <c:ptCount val="2"/>
                <c:pt idx="0">
                  <c:v>0.8</c:v>
                </c:pt>
                <c:pt idx="1">
                  <c:v>0.35000000000000003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DD-0F41-B3A3-38681AFAE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showing PER</a:t>
                </a:r>
              </a:p>
            </c:rich>
          </c:tx>
          <c:layout>
            <c:manualLayout>
              <c:xMode val="edge"/>
              <c:yMode val="edge"/>
              <c:x val="2.0416006525592559E-2"/>
              <c:y val="0.2215627296587926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08173360082888"/>
          <c:y val="0.142266519975453"/>
          <c:w val="0.62107881192673742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B1BF-F345-A965-E5CF64DE9FB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1BF-F345-A965-E5CF64DE9FB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1BF-F345-A965-E5CF64DE9FB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1BF-F345-A965-E5CF64DE9FB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1BF-F345-A965-E5CF64DE9FB5}"/>
              </c:ext>
            </c:extLst>
          </c:dPt>
          <c:errBars>
            <c:errBarType val="both"/>
            <c:errValType val="cust"/>
            <c:noEndCap val="0"/>
            <c:plus>
              <c:numRef>
                <c:f>'Pooled (2)'!$D$10</c:f>
                <c:numCache>
                  <c:formatCode>General</c:formatCode>
                  <c:ptCount val="1"/>
                  <c:pt idx="0">
                    <c:v>8.6602540378444004E-2</c:v>
                  </c:pt>
                </c:numCache>
              </c:numRef>
            </c:plus>
            <c:minus>
              <c:numRef>
                <c:f>'Pooled (2)'!$D$10</c:f>
                <c:numCache>
                  <c:formatCode>General</c:formatCode>
                  <c:ptCount val="1"/>
                  <c:pt idx="0">
                    <c:v>8.6602540378444004E-2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'Pooled (2)'!$D$4</c:f>
              <c:strCache>
                <c:ptCount val="1"/>
                <c:pt idx="0">
                  <c:v>suc+light</c:v>
                </c:pt>
              </c:strCache>
            </c:strRef>
          </c:cat>
          <c:val>
            <c:numRef>
              <c:f>'Pooled (2)'!$D$5</c:f>
              <c:numCache>
                <c:formatCode>0.00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BF-F345-A965-E5CF64DE9FB5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'Pooled (2)'!$D$12</c:f>
                <c:numCache>
                  <c:formatCode>General</c:formatCode>
                  <c:ptCount val="1"/>
                  <c:pt idx="0">
                    <c:v>2.8867513459481142E-2</c:v>
                  </c:pt>
                </c:numCache>
              </c:numRef>
            </c:plus>
            <c:minus>
              <c:numRef>
                <c:f>'Pooled (2)'!$D$12</c:f>
                <c:numCache>
                  <c:formatCode>General</c:formatCode>
                  <c:ptCount val="1"/>
                  <c:pt idx="0">
                    <c:v>2.8867513459481142E-2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(2)'!$D$4</c:f>
              <c:strCache>
                <c:ptCount val="1"/>
                <c:pt idx="0">
                  <c:v>suc+light</c:v>
                </c:pt>
              </c:strCache>
            </c:strRef>
          </c:cat>
          <c:val>
            <c:numRef>
              <c:f>'Pooled (2)'!$D$6</c:f>
              <c:numCache>
                <c:formatCode>0.00</c:formatCode>
                <c:ptCount val="1"/>
                <c:pt idx="0">
                  <c:v>0.85000000000000009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BF-F345-A965-E5CF64DE9FB5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'Pooled (2)'!$D$12</c:f>
                <c:numCache>
                  <c:formatCode>General</c:formatCode>
                  <c:ptCount val="1"/>
                  <c:pt idx="0">
                    <c:v>2.8867513459481142E-2</c:v>
                  </c:pt>
                </c:numCache>
              </c:numRef>
            </c:plus>
            <c:minus>
              <c:numRef>
                <c:f>'Pooled (2)'!$D$12</c:f>
                <c:numCache>
                  <c:formatCode>General</c:formatCode>
                  <c:ptCount val="1"/>
                  <c:pt idx="0">
                    <c:v>2.8867513459481142E-2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(2)'!$D$4</c:f>
              <c:strCache>
                <c:ptCount val="1"/>
                <c:pt idx="0">
                  <c:v>suc+light</c:v>
                </c:pt>
              </c:strCache>
            </c:strRef>
          </c:cat>
          <c:val>
            <c:numRef>
              <c:f>'Pooled (2)'!$D$7</c:f>
              <c:numCache>
                <c:formatCode>0.00</c:formatCode>
                <c:ptCount val="1"/>
                <c:pt idx="0">
                  <c:v>0.35000000000000003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BF-F345-A965-E5CF64DE9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showing PER</a:t>
                </a:r>
              </a:p>
            </c:rich>
          </c:tx>
          <c:layout>
            <c:manualLayout>
              <c:xMode val="edge"/>
              <c:yMode val="edge"/>
              <c:x val="2.0416006525592559E-2"/>
              <c:y val="0.2215627296587926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97145756291569"/>
          <c:y val="0.142266519975453"/>
          <c:w val="0.61518908796465055"/>
          <c:h val="0.593100252454304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 cmpd="sng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798D-7E4C-B26B-C75A0F99895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98D-7E4C-B26B-C75A0F99895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798D-7E4C-B26B-C75A0F99895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98D-7E4C-B26B-C75A0F9989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98D-7E4C-B26B-C75A0F998954}"/>
              </c:ext>
            </c:extLst>
          </c:dPt>
          <c:errBars>
            <c:errBarType val="plus"/>
            <c:errValType val="cust"/>
            <c:noEndCap val="0"/>
            <c:plus>
              <c:numRef>
                <c:f>'Pooled (2)'!$J$10:$K$10</c:f>
                <c:numCache>
                  <c:formatCode>General</c:formatCode>
                  <c:ptCount val="2"/>
                  <c:pt idx="0">
                    <c:v>3.3333333333333326E-2</c:v>
                  </c:pt>
                </c:numCache>
              </c:numRef>
            </c:plus>
            <c:minus>
              <c:numRef>
                <c:f>'Pooled (2)'!$J$10:$K$10</c:f>
                <c:numCache>
                  <c:formatCode>General</c:formatCode>
                  <c:ptCount val="2"/>
                  <c:pt idx="0">
                    <c:v>3.3333333333333326E-2</c:v>
                  </c:pt>
                </c:numCache>
              </c:numRef>
            </c:minus>
            <c:spPr>
              <a:ln w="12700" cmpd="sng">
                <a:solidFill>
                  <a:srgbClr val="000000"/>
                </a:solidFill>
              </a:ln>
            </c:spPr>
          </c:errBars>
          <c:cat>
            <c:strRef>
              <c:f>'Pooled (2)'!$I$4</c:f>
              <c:strCache>
                <c:ptCount val="1"/>
                <c:pt idx="0">
                  <c:v>50mM</c:v>
                </c:pt>
              </c:strCache>
            </c:strRef>
          </c:cat>
          <c:val>
            <c:numRef>
              <c:f>'Pooled (2)'!$I$5</c:f>
              <c:numCache>
                <c:formatCode>0.00</c:formatCode>
                <c:ptCount val="1"/>
                <c:pt idx="0">
                  <c:v>0.22499999999999998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8D-7E4C-B26B-C75A0F998954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(2)'!$J$11:$K$11</c:f>
                <c:numCache>
                  <c:formatCode>General</c:formatCode>
                  <c:ptCount val="2"/>
                  <c:pt idx="0">
                    <c:v>8.7002554240921279E-2</c:v>
                  </c:pt>
                </c:numCache>
              </c:numRef>
            </c:plus>
            <c:minus>
              <c:numRef>
                <c:f>'Pooled (2)'!$J$11:$K$11</c:f>
                <c:numCache>
                  <c:formatCode>General</c:formatCode>
                  <c:ptCount val="2"/>
                  <c:pt idx="0">
                    <c:v>8.7002554240921279E-2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(2)'!$I$4</c:f>
              <c:strCache>
                <c:ptCount val="1"/>
                <c:pt idx="0">
                  <c:v>50mM</c:v>
                </c:pt>
              </c:strCache>
            </c:strRef>
          </c:cat>
          <c:val>
            <c:numRef>
              <c:f>'Pooled (2)'!$I$6</c:f>
              <c:numCache>
                <c:formatCode>0.00</c:formatCode>
                <c:ptCount val="1"/>
                <c:pt idx="0">
                  <c:v>-8.4656084656084721E-2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8D-7E4C-B26B-C75A0F998954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'Pooled (2)'!$J$12:$K$12</c:f>
                <c:numCache>
                  <c:formatCode>General</c:formatCode>
                  <c:ptCount val="2"/>
                  <c:pt idx="0">
                    <c:v>2.1654372412361001E-2</c:v>
                  </c:pt>
                </c:numCache>
              </c:numRef>
            </c:plus>
            <c:minus>
              <c:numRef>
                <c:f>'Pooled (2)'!$J$12:$K$12</c:f>
                <c:numCache>
                  <c:formatCode>General</c:formatCode>
                  <c:ptCount val="2"/>
                  <c:pt idx="0">
                    <c:v>2.1654372412361001E-2</c:v>
                  </c:pt>
                </c:numCache>
              </c:numRef>
            </c:minus>
            <c:spPr>
              <a:ln w="12700"/>
            </c:spPr>
          </c:errBars>
          <c:cat>
            <c:strRef>
              <c:f>'Pooled (2)'!$I$4</c:f>
              <c:strCache>
                <c:ptCount val="1"/>
                <c:pt idx="0">
                  <c:v>50mM</c:v>
                </c:pt>
              </c:strCache>
            </c:strRef>
          </c:cat>
          <c:val>
            <c:numRef>
              <c:f>'Pooled (2)'!$I$7</c:f>
              <c:numCache>
                <c:formatCode>0.00</c:formatCode>
                <c:ptCount val="1"/>
                <c:pt idx="0">
                  <c:v>0.55119047619047612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8D-7E4C-B26B-C75A0F998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786968"/>
        <c:axId val="-2131398232"/>
      </c:barChart>
      <c:catAx>
        <c:axId val="-21307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1398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1398232"/>
        <c:scaling>
          <c:orientation val="minMax"/>
          <c:max val="1.1000000000000001"/>
          <c:min val="-0.2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bitter suppression (%)</a:t>
                </a:r>
              </a:p>
            </c:rich>
          </c:tx>
          <c:layout>
            <c:manualLayout>
              <c:xMode val="edge"/>
              <c:yMode val="edge"/>
              <c:x val="2.630573325208297E-2"/>
              <c:y val="0.172869914998710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3078696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178340</xdr:colOff>
      <xdr:row>31</xdr:row>
      <xdr:rowOff>45125</xdr:rowOff>
    </xdr:from>
    <xdr:to>
      <xdr:col>16</xdr:col>
      <xdr:colOff>625812</xdr:colOff>
      <xdr:row>53</xdr:row>
      <xdr:rowOff>143753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477078</xdr:colOff>
      <xdr:row>21</xdr:row>
      <xdr:rowOff>64329</xdr:rowOff>
    </xdr:from>
    <xdr:to>
      <xdr:col>22</xdr:col>
      <xdr:colOff>92765</xdr:colOff>
      <xdr:row>38</xdr:row>
      <xdr:rowOff>829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395741</xdr:colOff>
      <xdr:row>43</xdr:row>
      <xdr:rowOff>136525</xdr:rowOff>
    </xdr:from>
    <xdr:to>
      <xdr:col>22</xdr:col>
      <xdr:colOff>1134</xdr:colOff>
      <xdr:row>61</xdr:row>
      <xdr:rowOff>158296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45C4C3-5533-C247-9C9D-C4C7CEB0B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418420</xdr:colOff>
      <xdr:row>62</xdr:row>
      <xdr:rowOff>139246</xdr:rowOff>
    </xdr:from>
    <xdr:to>
      <xdr:col>22</xdr:col>
      <xdr:colOff>23813</xdr:colOff>
      <xdr:row>78</xdr:row>
      <xdr:rowOff>161017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2DC90A-DCD7-0F45-A6C4-FDFACB281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277358</xdr:colOff>
      <xdr:row>43</xdr:row>
      <xdr:rowOff>116568</xdr:rowOff>
    </xdr:from>
    <xdr:to>
      <xdr:col>27</xdr:col>
      <xdr:colOff>720951</xdr:colOff>
      <xdr:row>61</xdr:row>
      <xdr:rowOff>138339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D14AEA-FEC1-8A47-BFC1-DFD18D948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319994</xdr:colOff>
      <xdr:row>62</xdr:row>
      <xdr:rowOff>156028</xdr:rowOff>
    </xdr:from>
    <xdr:to>
      <xdr:col>27</xdr:col>
      <xdr:colOff>763587</xdr:colOff>
      <xdr:row>79</xdr:row>
      <xdr:rowOff>-1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A48853-E633-4A44-9788-0172C5665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523185</xdr:colOff>
      <xdr:row>80</xdr:row>
      <xdr:rowOff>126172</xdr:rowOff>
    </xdr:from>
    <xdr:to>
      <xdr:col>25</xdr:col>
      <xdr:colOff>125620</xdr:colOff>
      <xdr:row>97</xdr:row>
      <xdr:rowOff>53285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C26459-4BC2-C448-AD51-79D78FFF5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256702</xdr:colOff>
      <xdr:row>3</xdr:row>
      <xdr:rowOff>27022</xdr:rowOff>
    </xdr:from>
    <xdr:to>
      <xdr:col>17</xdr:col>
      <xdr:colOff>764703</xdr:colOff>
      <xdr:row>14</xdr:row>
      <xdr:rowOff>69355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153144B0-6455-6D4E-9537-7A01C04D4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2</xdr:colOff>
      <xdr:row>3</xdr:row>
      <xdr:rowOff>67553</xdr:rowOff>
    </xdr:from>
    <xdr:to>
      <xdr:col>23</xdr:col>
      <xdr:colOff>508001</xdr:colOff>
      <xdr:row>14</xdr:row>
      <xdr:rowOff>109886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B323E0B6-5E74-6542-9D0C-19FF506BB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486383</xdr:colOff>
      <xdr:row>3</xdr:row>
      <xdr:rowOff>13511</xdr:rowOff>
    </xdr:from>
    <xdr:to>
      <xdr:col>15</xdr:col>
      <xdr:colOff>170234</xdr:colOff>
      <xdr:row>14</xdr:row>
      <xdr:rowOff>55844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7066E1DF-9E05-9940-ADDC-7D5EC1A2B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94575</xdr:colOff>
      <xdr:row>3</xdr:row>
      <xdr:rowOff>27021</xdr:rowOff>
    </xdr:from>
    <xdr:to>
      <xdr:col>20</xdr:col>
      <xdr:colOff>602577</xdr:colOff>
      <xdr:row>14</xdr:row>
      <xdr:rowOff>69354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A85AF268-6FBD-8944-9CCD-13A85C948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508001</xdr:colOff>
      <xdr:row>14</xdr:row>
      <xdr:rowOff>42333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E211EC94-73A0-7243-BA35-6888CDF7B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178340</xdr:colOff>
      <xdr:row>31</xdr:row>
      <xdr:rowOff>45125</xdr:rowOff>
    </xdr:from>
    <xdr:to>
      <xdr:col>16</xdr:col>
      <xdr:colOff>625812</xdr:colOff>
      <xdr:row>53</xdr:row>
      <xdr:rowOff>143753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B6AC7-6A6F-6F4E-90C6-ED6259B0F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477078</xdr:colOff>
      <xdr:row>21</xdr:row>
      <xdr:rowOff>64329</xdr:rowOff>
    </xdr:from>
    <xdr:to>
      <xdr:col>22</xdr:col>
      <xdr:colOff>92765</xdr:colOff>
      <xdr:row>38</xdr:row>
      <xdr:rowOff>829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863FAB-4DF1-7A40-B848-179BBC0FB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395741</xdr:colOff>
      <xdr:row>43</xdr:row>
      <xdr:rowOff>136525</xdr:rowOff>
    </xdr:from>
    <xdr:to>
      <xdr:col>22</xdr:col>
      <xdr:colOff>1134</xdr:colOff>
      <xdr:row>61</xdr:row>
      <xdr:rowOff>158296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D7AE66-AFBE-1441-801E-F84119098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418420</xdr:colOff>
      <xdr:row>62</xdr:row>
      <xdr:rowOff>139246</xdr:rowOff>
    </xdr:from>
    <xdr:to>
      <xdr:col>22</xdr:col>
      <xdr:colOff>23813</xdr:colOff>
      <xdr:row>78</xdr:row>
      <xdr:rowOff>161017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D30823-2A88-7E4C-8BEA-32F5CB6E1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277358</xdr:colOff>
      <xdr:row>43</xdr:row>
      <xdr:rowOff>116568</xdr:rowOff>
    </xdr:from>
    <xdr:to>
      <xdr:col>27</xdr:col>
      <xdr:colOff>720951</xdr:colOff>
      <xdr:row>61</xdr:row>
      <xdr:rowOff>138339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530783-4FF0-2043-B783-B7FDAE780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319994</xdr:colOff>
      <xdr:row>62</xdr:row>
      <xdr:rowOff>156028</xdr:rowOff>
    </xdr:from>
    <xdr:to>
      <xdr:col>27</xdr:col>
      <xdr:colOff>763587</xdr:colOff>
      <xdr:row>79</xdr:row>
      <xdr:rowOff>-1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D3B857-927A-D34F-A84D-7D52245AC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523185</xdr:colOff>
      <xdr:row>80</xdr:row>
      <xdr:rowOff>126172</xdr:rowOff>
    </xdr:from>
    <xdr:to>
      <xdr:col>25</xdr:col>
      <xdr:colOff>125620</xdr:colOff>
      <xdr:row>97</xdr:row>
      <xdr:rowOff>53285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EE139DF-445C-6141-9CFE-E1E90EF5D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256702</xdr:colOff>
      <xdr:row>3</xdr:row>
      <xdr:rowOff>27022</xdr:rowOff>
    </xdr:from>
    <xdr:to>
      <xdr:col>17</xdr:col>
      <xdr:colOff>764703</xdr:colOff>
      <xdr:row>14</xdr:row>
      <xdr:rowOff>69355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DF49E313-FF57-9942-989A-B1F1A2749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2</xdr:colOff>
      <xdr:row>3</xdr:row>
      <xdr:rowOff>67553</xdr:rowOff>
    </xdr:from>
    <xdr:to>
      <xdr:col>23</xdr:col>
      <xdr:colOff>508001</xdr:colOff>
      <xdr:row>14</xdr:row>
      <xdr:rowOff>109886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639DC5A0-BFE4-624E-B4D2-B2895B3FD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486383</xdr:colOff>
      <xdr:row>3</xdr:row>
      <xdr:rowOff>13511</xdr:rowOff>
    </xdr:from>
    <xdr:to>
      <xdr:col>15</xdr:col>
      <xdr:colOff>170234</xdr:colOff>
      <xdr:row>14</xdr:row>
      <xdr:rowOff>55844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FA0653B-5CD1-2E49-88BF-AE1320894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94575</xdr:colOff>
      <xdr:row>3</xdr:row>
      <xdr:rowOff>27021</xdr:rowOff>
    </xdr:from>
    <xdr:to>
      <xdr:col>20</xdr:col>
      <xdr:colOff>602577</xdr:colOff>
      <xdr:row>14</xdr:row>
      <xdr:rowOff>69354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16F7A2D1-E599-674B-B268-7097A48B7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229681</xdr:colOff>
      <xdr:row>3</xdr:row>
      <xdr:rowOff>13510</xdr:rowOff>
    </xdr:from>
    <xdr:to>
      <xdr:col>12</xdr:col>
      <xdr:colOff>737682</xdr:colOff>
      <xdr:row>14</xdr:row>
      <xdr:rowOff>55843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22EAD4B3-F9A7-144F-9A9E-D3361F34E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11</xdr:col>
      <xdr:colOff>224277</xdr:colOff>
      <xdr:row>27</xdr:row>
      <xdr:rowOff>42333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3BA82798-1826-6741-B79C-17DD7FF91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5"/>
  <sheetViews>
    <sheetView showRuler="0" zoomScale="94" workbookViewId="0">
      <selection activeCell="A2" sqref="A2"/>
    </sheetView>
  </sheetViews>
  <sheetFormatPr baseColWidth="10" defaultRowHeight="13" x14ac:dyDescent="0.15"/>
  <cols>
    <col min="5" max="5" width="13.1640625" bestFit="1" customWidth="1"/>
    <col min="10" max="10" width="14.5" customWidth="1"/>
  </cols>
  <sheetData>
    <row r="1" spans="1:11" x14ac:dyDescent="0.15">
      <c r="A1" s="1" t="s">
        <v>24</v>
      </c>
    </row>
    <row r="2" spans="1:11" x14ac:dyDescent="0.15">
      <c r="A2" s="1" t="s">
        <v>29</v>
      </c>
    </row>
    <row r="3" spans="1:11" x14ac:dyDescent="0.15">
      <c r="A3" t="s">
        <v>0</v>
      </c>
      <c r="C3" s="3" t="s">
        <v>21</v>
      </c>
      <c r="D3" s="3" t="s">
        <v>21</v>
      </c>
      <c r="E3" s="3" t="s">
        <v>21</v>
      </c>
      <c r="F3" s="3" t="s">
        <v>25</v>
      </c>
      <c r="G3" s="3" t="s">
        <v>25</v>
      </c>
      <c r="H3" s="3" t="s">
        <v>25</v>
      </c>
      <c r="I3" s="5" t="s">
        <v>20</v>
      </c>
    </row>
    <row r="4" spans="1:11" x14ac:dyDescent="0.15">
      <c r="B4" s="5" t="s">
        <v>19</v>
      </c>
      <c r="C4" s="5" t="s">
        <v>22</v>
      </c>
      <c r="D4" s="5" t="s">
        <v>23</v>
      </c>
      <c r="E4" s="5" t="s">
        <v>22</v>
      </c>
      <c r="F4" s="5" t="s">
        <v>22</v>
      </c>
      <c r="G4" s="5" t="s">
        <v>23</v>
      </c>
      <c r="H4" s="5" t="s">
        <v>22</v>
      </c>
      <c r="I4" s="5" t="s">
        <v>8</v>
      </c>
      <c r="J4" s="5" t="s">
        <v>28</v>
      </c>
      <c r="K4" s="1"/>
    </row>
    <row r="5" spans="1:11" x14ac:dyDescent="0.15">
      <c r="A5" t="s">
        <v>2</v>
      </c>
      <c r="B5" s="11">
        <f>AVERAGE(B43:B47)</f>
        <v>0.13333333333333333</v>
      </c>
      <c r="C5" s="11">
        <f t="shared" ref="C5:H5" si="0">AVERAGE(C43:C47)</f>
        <v>0.93333333333333324</v>
      </c>
      <c r="D5" s="11">
        <f t="shared" si="0"/>
        <v>0.73333333333333339</v>
      </c>
      <c r="E5" s="11">
        <f t="shared" si="0"/>
        <v>0.80000000000000016</v>
      </c>
      <c r="F5" s="11">
        <f t="shared" si="0"/>
        <v>0.93333333333333324</v>
      </c>
      <c r="G5" s="11">
        <f t="shared" si="0"/>
        <v>0.9</v>
      </c>
      <c r="H5" s="11">
        <f t="shared" si="0"/>
        <v>0.8666666666666667</v>
      </c>
      <c r="I5" s="11">
        <f t="shared" ref="I5:J5" si="1">AVERAGE(I43:I47)</f>
        <v>0.22499999999999998</v>
      </c>
      <c r="J5" s="11">
        <f t="shared" si="1"/>
        <v>3.3333333333333326E-2</v>
      </c>
      <c r="K5" s="6"/>
    </row>
    <row r="6" spans="1:11" x14ac:dyDescent="0.15">
      <c r="A6" t="s">
        <v>1</v>
      </c>
      <c r="B6" s="11">
        <f>AVERAGE(B37:B41)</f>
        <v>0.23333333333333331</v>
      </c>
      <c r="C6" s="11">
        <f t="shared" ref="C6:H6" si="2">AVERAGE(C37:C41)</f>
        <v>0.80000000000000016</v>
      </c>
      <c r="D6" s="11">
        <f t="shared" si="2"/>
        <v>0.8666666666666667</v>
      </c>
      <c r="E6" s="11">
        <f t="shared" si="2"/>
        <v>0.9</v>
      </c>
      <c r="F6" s="11">
        <f t="shared" si="2"/>
        <v>0.8666666666666667</v>
      </c>
      <c r="G6" s="11">
        <f t="shared" si="2"/>
        <v>0.73333333333333339</v>
      </c>
      <c r="H6" s="11">
        <f t="shared" si="2"/>
        <v>0.73333333333333339</v>
      </c>
      <c r="I6" s="11">
        <f t="shared" ref="I6:J6" si="3">AVERAGE(I37:I41)</f>
        <v>-8.4656084656084721E-2</v>
      </c>
      <c r="J6" s="11">
        <f t="shared" si="3"/>
        <v>0.14166666666666672</v>
      </c>
      <c r="K6" s="6"/>
    </row>
    <row r="7" spans="1:11" x14ac:dyDescent="0.15">
      <c r="A7" t="s">
        <v>18</v>
      </c>
      <c r="B7" s="11">
        <f>AVERAGE(B49:B53)</f>
        <v>0.16666666666666666</v>
      </c>
      <c r="C7" s="11">
        <f t="shared" ref="C7:H7" si="4">AVERAGE(C49:C53)</f>
        <v>0.83333333333333337</v>
      </c>
      <c r="D7" s="11">
        <f t="shared" si="4"/>
        <v>0.3666666666666667</v>
      </c>
      <c r="E7" s="11">
        <f t="shared" si="4"/>
        <v>0.80000000000000016</v>
      </c>
      <c r="F7" s="11">
        <f t="shared" si="4"/>
        <v>0.8666666666666667</v>
      </c>
      <c r="G7" s="11">
        <f t="shared" si="4"/>
        <v>0.46666666666666662</v>
      </c>
      <c r="H7" s="11">
        <f t="shared" si="4"/>
        <v>0.76666666666666661</v>
      </c>
      <c r="I7" s="11">
        <f t="shared" ref="I7:J7" si="5">AVERAGE(I49:I53)</f>
        <v>0.55119047619047612</v>
      </c>
      <c r="J7" s="11">
        <f t="shared" si="5"/>
        <v>0.45767195767195767</v>
      </c>
      <c r="K7" s="6"/>
    </row>
    <row r="9" spans="1:11" x14ac:dyDescent="0.15">
      <c r="A9" t="s">
        <v>4</v>
      </c>
    </row>
    <row r="10" spans="1:11" x14ac:dyDescent="0.15">
      <c r="A10" t="s">
        <v>2</v>
      </c>
      <c r="B10" s="6">
        <f>STDEV(B43:B47)/SQRT(COUNT(B43:B47))</f>
        <v>3.333333333333334E-2</v>
      </c>
      <c r="C10" s="6">
        <f t="shared" ref="C10:J10" si="6">STDEV(C43:C47)/SQRT(COUNT(C43:C47))</f>
        <v>6.6666666666667443E-2</v>
      </c>
      <c r="D10" s="6">
        <f t="shared" si="6"/>
        <v>0.12018504251546631</v>
      </c>
      <c r="E10" s="6">
        <f>STDEV(E43:E47)/SQRT(COUNT(E43:E47))</f>
        <v>7.8504622934188746E-17</v>
      </c>
      <c r="F10" s="6">
        <f t="shared" si="6"/>
        <v>3.3333333333333333E-2</v>
      </c>
      <c r="G10" s="6">
        <f t="shared" si="6"/>
        <v>0</v>
      </c>
      <c r="H10" s="6">
        <f t="shared" si="6"/>
        <v>6.6666666666666888E-2</v>
      </c>
      <c r="I10" s="6">
        <f t="shared" si="6"/>
        <v>8.0363756341608E-2</v>
      </c>
      <c r="J10" s="6">
        <f t="shared" si="6"/>
        <v>3.3333333333333326E-2</v>
      </c>
      <c r="K10" s="6"/>
    </row>
    <row r="11" spans="1:11" x14ac:dyDescent="0.15">
      <c r="A11" t="s">
        <v>1</v>
      </c>
      <c r="B11" s="6">
        <f>STDEV(B37:B41)/SQRT(COUNT(B37:B41))</f>
        <v>3.3333333333333444E-2</v>
      </c>
      <c r="C11" s="6">
        <f t="shared" ref="C11:J11" si="7">STDEV(C37:C41)/SQRT(COUNT(C37:C41))</f>
        <v>5.7735026918961964E-2</v>
      </c>
      <c r="D11" s="6">
        <f t="shared" si="7"/>
        <v>6.6666666666666888E-2</v>
      </c>
      <c r="E11" s="6">
        <f t="shared" si="7"/>
        <v>0.10000000000000006</v>
      </c>
      <c r="F11" s="6">
        <f t="shared" si="7"/>
        <v>6.6666666666666888E-2</v>
      </c>
      <c r="G11" s="6">
        <f t="shared" si="7"/>
        <v>3.3333333333333368E-2</v>
      </c>
      <c r="H11" s="6">
        <f t="shared" si="7"/>
        <v>3.3333333333333368E-2</v>
      </c>
      <c r="I11" s="6">
        <f t="shared" si="7"/>
        <v>4.3308744824722002E-2</v>
      </c>
      <c r="J11" s="6">
        <f t="shared" si="7"/>
        <v>8.7002554240921279E-2</v>
      </c>
      <c r="K11" s="6"/>
    </row>
    <row r="12" spans="1:11" x14ac:dyDescent="0.15">
      <c r="A12" t="s">
        <v>18</v>
      </c>
      <c r="B12" s="6">
        <f>STDEV(B49:B53)/SQRT(COUNT(B49:B53))</f>
        <v>3.3333333333333409E-2</v>
      </c>
      <c r="C12" s="6">
        <f t="shared" ref="C12:J12" si="8">STDEV(C49:C53)/SQRT(COUNT(C49:C53))</f>
        <v>8.8191710368819454E-2</v>
      </c>
      <c r="D12" s="6">
        <f t="shared" si="8"/>
        <v>3.3333333333333305E-2</v>
      </c>
      <c r="E12" s="6">
        <f>STDEV(E49:E53)/SQRT(COUNT(E49:E53))</f>
        <v>7.8504622934188746E-17</v>
      </c>
      <c r="F12" s="6">
        <f t="shared" si="8"/>
        <v>8.8191710368819454E-2</v>
      </c>
      <c r="G12" s="6">
        <f t="shared" si="8"/>
        <v>3.3333333333333721E-2</v>
      </c>
      <c r="H12" s="6">
        <f t="shared" si="8"/>
        <v>8.8191710368820078E-2</v>
      </c>
      <c r="I12" s="6">
        <f t="shared" si="8"/>
        <v>6.1732819821258118E-2</v>
      </c>
      <c r="J12" s="6">
        <f t="shared" si="8"/>
        <v>2.1654372412361001E-2</v>
      </c>
      <c r="K12" s="6"/>
    </row>
    <row r="14" spans="1:11" x14ac:dyDescent="0.15">
      <c r="A14" t="s">
        <v>5</v>
      </c>
    </row>
    <row r="15" spans="1:11" x14ac:dyDescent="0.15">
      <c r="A15" t="s">
        <v>6</v>
      </c>
    </row>
    <row r="17" spans="1:16" x14ac:dyDescent="0.15">
      <c r="A17" t="s">
        <v>7</v>
      </c>
    </row>
    <row r="18" spans="1:16" x14ac:dyDescent="0.15">
      <c r="A18" t="s">
        <v>1</v>
      </c>
    </row>
    <row r="19" spans="1:16" x14ac:dyDescent="0.15">
      <c r="A19" t="s">
        <v>2</v>
      </c>
    </row>
    <row r="20" spans="1:16" x14ac:dyDescent="0.15">
      <c r="A20" t="s">
        <v>3</v>
      </c>
    </row>
    <row r="23" spans="1:16" x14ac:dyDescent="0.15">
      <c r="A23" t="s">
        <v>0</v>
      </c>
      <c r="K23" s="2" t="s">
        <v>10</v>
      </c>
      <c r="L23" s="2" t="s">
        <v>11</v>
      </c>
      <c r="M23" s="2" t="s">
        <v>13</v>
      </c>
      <c r="N23" s="2" t="s">
        <v>14</v>
      </c>
      <c r="O23" s="2" t="s">
        <v>11</v>
      </c>
      <c r="P23" s="2" t="s">
        <v>12</v>
      </c>
    </row>
    <row r="24" spans="1:16" x14ac:dyDescent="0.15">
      <c r="J24" s="7" t="s">
        <v>15</v>
      </c>
      <c r="K24" s="8"/>
      <c r="L24" s="8"/>
      <c r="M24" s="8"/>
      <c r="N24" s="8"/>
      <c r="O24" s="8"/>
      <c r="P24" s="8"/>
    </row>
    <row r="25" spans="1:16" x14ac:dyDescent="0.15">
      <c r="A25" t="s">
        <v>1</v>
      </c>
      <c r="B25" s="4"/>
      <c r="C25" s="4"/>
      <c r="D25" s="4"/>
      <c r="E25" s="4"/>
      <c r="J25" s="7" t="s">
        <v>16</v>
      </c>
      <c r="K25" s="8"/>
      <c r="L25" s="8"/>
      <c r="M25" s="8"/>
      <c r="N25" s="8"/>
      <c r="O25" s="8"/>
      <c r="P25" s="8"/>
    </row>
    <row r="26" spans="1:16" x14ac:dyDescent="0.15">
      <c r="A26" t="s">
        <v>2</v>
      </c>
      <c r="B26" s="4"/>
      <c r="C26" s="4"/>
      <c r="D26" s="4"/>
      <c r="E26" s="4"/>
      <c r="J26" s="7" t="s">
        <v>17</v>
      </c>
      <c r="K26" s="8"/>
      <c r="L26" s="8"/>
      <c r="M26" s="8"/>
      <c r="N26" s="8"/>
      <c r="O26" s="8"/>
      <c r="P26" s="8"/>
    </row>
    <row r="27" spans="1:16" x14ac:dyDescent="0.15">
      <c r="A27" t="s">
        <v>3</v>
      </c>
      <c r="B27" s="4"/>
      <c r="C27" s="4"/>
      <c r="D27" s="4"/>
      <c r="E27" s="4"/>
    </row>
    <row r="28" spans="1:16" x14ac:dyDescent="0.15">
      <c r="J28" s="7"/>
      <c r="K28" s="8"/>
      <c r="L28" s="8"/>
      <c r="M28" s="8"/>
      <c r="N28" s="8"/>
      <c r="O28" s="8"/>
      <c r="P28" s="8"/>
    </row>
    <row r="29" spans="1:16" x14ac:dyDescent="0.15">
      <c r="A29" t="s">
        <v>4</v>
      </c>
      <c r="J29" s="7"/>
      <c r="K29" s="8"/>
      <c r="L29" s="8"/>
      <c r="M29" s="8"/>
      <c r="N29" s="8"/>
      <c r="O29" s="8"/>
      <c r="P29" s="8"/>
    </row>
    <row r="30" spans="1:16" x14ac:dyDescent="0.15">
      <c r="A30" t="s">
        <v>1</v>
      </c>
      <c r="J30" s="7"/>
      <c r="K30" s="8"/>
      <c r="L30" s="8"/>
      <c r="M30" s="8"/>
      <c r="N30" s="8"/>
      <c r="O30" s="8"/>
      <c r="P30" s="8"/>
    </row>
    <row r="31" spans="1:16" x14ac:dyDescent="0.15">
      <c r="A31" t="s">
        <v>2</v>
      </c>
    </row>
    <row r="32" spans="1:16" x14ac:dyDescent="0.15">
      <c r="A32" t="s">
        <v>3</v>
      </c>
    </row>
    <row r="35" spans="1:11" x14ac:dyDescent="0.15">
      <c r="A35" t="s">
        <v>9</v>
      </c>
      <c r="C35" s="3" t="s">
        <v>21</v>
      </c>
      <c r="D35" s="3" t="s">
        <v>21</v>
      </c>
      <c r="E35" s="3" t="s">
        <v>21</v>
      </c>
      <c r="F35" s="3" t="s">
        <v>25</v>
      </c>
      <c r="G35" s="3" t="s">
        <v>25</v>
      </c>
      <c r="H35" s="3" t="s">
        <v>25</v>
      </c>
    </row>
    <row r="36" spans="1:11" x14ac:dyDescent="0.15">
      <c r="B36" s="2" t="s">
        <v>19</v>
      </c>
      <c r="C36" s="2" t="s">
        <v>22</v>
      </c>
      <c r="D36" s="2" t="s">
        <v>23</v>
      </c>
      <c r="E36" s="2" t="s">
        <v>22</v>
      </c>
      <c r="F36" s="2" t="s">
        <v>22</v>
      </c>
      <c r="G36" s="2" t="s">
        <v>23</v>
      </c>
      <c r="H36" s="5" t="s">
        <v>22</v>
      </c>
      <c r="I36" s="5" t="s">
        <v>26</v>
      </c>
      <c r="J36" s="5" t="s">
        <v>27</v>
      </c>
      <c r="K36" s="5"/>
    </row>
    <row r="37" spans="1:11" ht="16" x14ac:dyDescent="0.2">
      <c r="A37" t="s">
        <v>1</v>
      </c>
      <c r="B37" s="9">
        <v>0.3</v>
      </c>
      <c r="C37" s="9">
        <v>0.9</v>
      </c>
      <c r="D37" s="9">
        <v>1</v>
      </c>
      <c r="E37" s="9">
        <v>1</v>
      </c>
      <c r="F37" s="9">
        <v>0.8</v>
      </c>
      <c r="G37" s="9">
        <v>0.8</v>
      </c>
      <c r="H37" s="9">
        <v>0.7</v>
      </c>
      <c r="I37" s="6">
        <f>1-(D37/C37)</f>
        <v>-0.11111111111111116</v>
      </c>
      <c r="J37" s="4">
        <f>1-(G37/F37)</f>
        <v>0</v>
      </c>
      <c r="K37" s="6"/>
    </row>
    <row r="38" spans="1:11" ht="16" x14ac:dyDescent="0.2">
      <c r="A38" t="s">
        <v>1</v>
      </c>
      <c r="B38" s="9">
        <v>0.2</v>
      </c>
      <c r="C38" s="9">
        <v>0.7</v>
      </c>
      <c r="D38" s="9">
        <v>0.8</v>
      </c>
      <c r="E38" s="9">
        <v>0.7</v>
      </c>
      <c r="F38" s="9">
        <v>1</v>
      </c>
      <c r="G38" s="9">
        <v>0.7</v>
      </c>
      <c r="H38" s="9">
        <v>0.7</v>
      </c>
      <c r="I38" s="6">
        <f>1-(D38/C38)</f>
        <v>-0.14285714285714302</v>
      </c>
      <c r="J38" s="6">
        <f>1-(G38/F38)</f>
        <v>0.30000000000000004</v>
      </c>
      <c r="K38" s="6"/>
    </row>
    <row r="39" spans="1:11" ht="16" x14ac:dyDescent="0.2">
      <c r="A39" t="s">
        <v>1</v>
      </c>
      <c r="B39" s="9">
        <v>0.2</v>
      </c>
      <c r="C39" s="9">
        <v>0.8</v>
      </c>
      <c r="D39" s="9">
        <v>0.8</v>
      </c>
      <c r="E39" s="9">
        <v>1</v>
      </c>
      <c r="F39" s="9">
        <v>0.8</v>
      </c>
      <c r="G39" s="9">
        <v>0.7</v>
      </c>
      <c r="H39" s="9">
        <v>0.8</v>
      </c>
      <c r="I39" s="6">
        <f t="shared" ref="I39" si="9">1-(D39/C39)</f>
        <v>0</v>
      </c>
      <c r="J39" s="6">
        <f t="shared" ref="J39" si="10">1-(G39/F39)</f>
        <v>0.12500000000000011</v>
      </c>
      <c r="K39" s="6"/>
    </row>
    <row r="40" spans="1:11" x14ac:dyDescent="0.15">
      <c r="A40" t="s">
        <v>1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15">
      <c r="A41" t="s">
        <v>1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15">
      <c r="A42" s="7" t="s">
        <v>15</v>
      </c>
      <c r="B42" s="8">
        <f>AVERAGE(B37:B41)</f>
        <v>0.23333333333333331</v>
      </c>
      <c r="C42" s="8">
        <f t="shared" ref="C42:J42" si="11">AVERAGE(C37:C41)</f>
        <v>0.80000000000000016</v>
      </c>
      <c r="D42" s="8">
        <f t="shared" si="11"/>
        <v>0.8666666666666667</v>
      </c>
      <c r="E42" s="8">
        <f t="shared" si="11"/>
        <v>0.9</v>
      </c>
      <c r="F42" s="8">
        <f t="shared" si="11"/>
        <v>0.8666666666666667</v>
      </c>
      <c r="G42" s="8">
        <f t="shared" si="11"/>
        <v>0.73333333333333339</v>
      </c>
      <c r="H42" s="8"/>
      <c r="I42" s="8"/>
      <c r="J42" s="8">
        <f t="shared" si="11"/>
        <v>0.14166666666666672</v>
      </c>
      <c r="K42" s="8"/>
    </row>
    <row r="43" spans="1:11" x14ac:dyDescent="0.15">
      <c r="A43" t="s">
        <v>2</v>
      </c>
      <c r="B43" s="10">
        <v>0.2</v>
      </c>
      <c r="C43" s="10">
        <v>0.8</v>
      </c>
      <c r="D43" s="10">
        <v>0.5</v>
      </c>
      <c r="E43" s="10">
        <v>0.8</v>
      </c>
      <c r="F43" s="10">
        <v>0.9</v>
      </c>
      <c r="G43" s="10">
        <v>0.9</v>
      </c>
      <c r="H43" s="10">
        <v>0.8</v>
      </c>
      <c r="I43" s="6">
        <f>1-(D43/C43)</f>
        <v>0.375</v>
      </c>
      <c r="J43" s="6">
        <f>1-(G43/F43)</f>
        <v>0</v>
      </c>
      <c r="K43" s="6"/>
    </row>
    <row r="44" spans="1:11" x14ac:dyDescent="0.15">
      <c r="A44" t="s">
        <v>2</v>
      </c>
      <c r="B44" s="10">
        <v>0.1</v>
      </c>
      <c r="C44" s="10">
        <v>1</v>
      </c>
      <c r="D44" s="10">
        <v>0.8</v>
      </c>
      <c r="E44" s="10">
        <v>0.8</v>
      </c>
      <c r="F44" s="10">
        <v>1</v>
      </c>
      <c r="G44" s="10">
        <v>0.9</v>
      </c>
      <c r="H44" s="10">
        <v>0.8</v>
      </c>
      <c r="I44" s="6">
        <f t="shared" ref="I44:I45" si="12">1-(D44/C44)</f>
        <v>0.19999999999999996</v>
      </c>
      <c r="J44" s="6">
        <f t="shared" ref="J44:J45" si="13">1-(G44/F44)</f>
        <v>9.9999999999999978E-2</v>
      </c>
      <c r="K44" s="6"/>
    </row>
    <row r="45" spans="1:11" ht="16" x14ac:dyDescent="0.2">
      <c r="A45" t="s">
        <v>2</v>
      </c>
      <c r="B45" s="9">
        <v>0.1</v>
      </c>
      <c r="C45" s="9">
        <v>1</v>
      </c>
      <c r="D45" s="9">
        <v>0.9</v>
      </c>
      <c r="E45" s="9">
        <v>0.8</v>
      </c>
      <c r="F45" s="9">
        <v>0.9</v>
      </c>
      <c r="G45" s="9">
        <v>0.9</v>
      </c>
      <c r="H45" s="9">
        <v>1</v>
      </c>
      <c r="I45" s="6">
        <f t="shared" si="12"/>
        <v>9.9999999999999978E-2</v>
      </c>
      <c r="J45" s="6">
        <f t="shared" si="13"/>
        <v>0</v>
      </c>
      <c r="K45" s="6"/>
    </row>
    <row r="46" spans="1:11" x14ac:dyDescent="0.15">
      <c r="A46" t="s">
        <v>2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15">
      <c r="A47" t="s">
        <v>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15">
      <c r="A48" s="7" t="s">
        <v>16</v>
      </c>
      <c r="B48" s="8">
        <f>AVERAGE(B43:B47)</f>
        <v>0.13333333333333333</v>
      </c>
      <c r="C48" s="8">
        <f t="shared" ref="C48:J48" si="14">AVERAGE(C43:C47)</f>
        <v>0.93333333333333324</v>
      </c>
      <c r="D48" s="8">
        <f t="shared" si="14"/>
        <v>0.73333333333333339</v>
      </c>
      <c r="E48" s="8">
        <f t="shared" si="14"/>
        <v>0.80000000000000016</v>
      </c>
      <c r="F48" s="8">
        <f t="shared" si="14"/>
        <v>0.93333333333333324</v>
      </c>
      <c r="G48" s="8">
        <f t="shared" si="14"/>
        <v>0.9</v>
      </c>
      <c r="H48" s="8"/>
      <c r="I48" s="8"/>
      <c r="J48" s="8">
        <f t="shared" si="14"/>
        <v>3.3333333333333326E-2</v>
      </c>
      <c r="K48" s="8"/>
    </row>
    <row r="49" spans="1:16" x14ac:dyDescent="0.15">
      <c r="A49" t="s">
        <v>3</v>
      </c>
      <c r="B49" s="10">
        <v>0.2</v>
      </c>
      <c r="C49" s="10">
        <v>0.7</v>
      </c>
      <c r="D49" s="10">
        <v>0.4</v>
      </c>
      <c r="E49" s="10">
        <v>0.8</v>
      </c>
      <c r="F49" s="10">
        <v>0.7</v>
      </c>
      <c r="G49" s="10">
        <v>0.4</v>
      </c>
      <c r="H49" s="10">
        <v>0.6</v>
      </c>
      <c r="I49" s="6">
        <f>1-(D49/C49)</f>
        <v>0.42857142857142849</v>
      </c>
      <c r="J49" s="6">
        <f>1-(G49/F49)</f>
        <v>0.42857142857142849</v>
      </c>
      <c r="K49" s="6"/>
    </row>
    <row r="50" spans="1:16" x14ac:dyDescent="0.15">
      <c r="A50" t="s">
        <v>3</v>
      </c>
      <c r="B50" s="10">
        <v>0.2</v>
      </c>
      <c r="C50" s="10">
        <v>0.8</v>
      </c>
      <c r="D50" s="10">
        <v>0.3</v>
      </c>
      <c r="E50" s="10">
        <v>0.8</v>
      </c>
      <c r="F50" s="10">
        <v>1</v>
      </c>
      <c r="G50" s="10">
        <v>0.5</v>
      </c>
      <c r="H50" s="10">
        <v>0.8</v>
      </c>
      <c r="I50" s="6">
        <f t="shared" ref="I50:I51" si="15">1-(D50/C50)</f>
        <v>0.625</v>
      </c>
      <c r="J50" s="6">
        <f t="shared" ref="J50:J51" si="16">1-(G50/F50)</f>
        <v>0.5</v>
      </c>
      <c r="K50" s="6"/>
    </row>
    <row r="51" spans="1:16" x14ac:dyDescent="0.15">
      <c r="A51" t="s">
        <v>3</v>
      </c>
      <c r="B51" s="10">
        <v>0.1</v>
      </c>
      <c r="C51" s="10">
        <v>1</v>
      </c>
      <c r="D51" s="10">
        <v>0.4</v>
      </c>
      <c r="E51" s="10">
        <v>0.8</v>
      </c>
      <c r="F51" s="10">
        <v>0.9</v>
      </c>
      <c r="G51" s="10">
        <v>0.5</v>
      </c>
      <c r="H51" s="10">
        <v>0.9</v>
      </c>
      <c r="I51" s="6">
        <f t="shared" si="15"/>
        <v>0.6</v>
      </c>
      <c r="J51" s="6">
        <f t="shared" si="16"/>
        <v>0.44444444444444442</v>
      </c>
      <c r="K51" s="6"/>
    </row>
    <row r="52" spans="1:16" x14ac:dyDescent="0.15">
      <c r="A52" t="s">
        <v>3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6" x14ac:dyDescent="0.15">
      <c r="A53" t="s">
        <v>3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6" x14ac:dyDescent="0.15">
      <c r="A54" s="7" t="s">
        <v>17</v>
      </c>
      <c r="B54" s="8">
        <f>AVERAGE(B49:B53)</f>
        <v>0.16666666666666666</v>
      </c>
      <c r="C54" s="8">
        <f>AVERAGE(C49:C53)</f>
        <v>0.83333333333333337</v>
      </c>
      <c r="D54" s="8">
        <f t="shared" ref="D54:J54" si="17">AVERAGE(D49:D53)</f>
        <v>0.3666666666666667</v>
      </c>
      <c r="E54" s="8">
        <f t="shared" si="17"/>
        <v>0.80000000000000016</v>
      </c>
      <c r="F54" s="8">
        <f t="shared" si="17"/>
        <v>0.8666666666666667</v>
      </c>
      <c r="G54" s="8">
        <f t="shared" si="17"/>
        <v>0.46666666666666662</v>
      </c>
      <c r="H54" s="8"/>
      <c r="I54" s="8"/>
      <c r="J54" s="8">
        <f t="shared" si="17"/>
        <v>0.45767195767195767</v>
      </c>
      <c r="K54" s="8"/>
    </row>
    <row r="56" spans="1:16" x14ac:dyDescent="0.15">
      <c r="A56" t="s">
        <v>9</v>
      </c>
    </row>
    <row r="58" spans="1:16" x14ac:dyDescent="0.15">
      <c r="A58" t="s">
        <v>1</v>
      </c>
      <c r="B58" s="4"/>
      <c r="C58" s="4"/>
      <c r="D58" s="4"/>
      <c r="E58" s="4"/>
    </row>
    <row r="59" spans="1:16" x14ac:dyDescent="0.15">
      <c r="A59" t="s">
        <v>1</v>
      </c>
      <c r="B59" s="4"/>
      <c r="C59" s="4"/>
      <c r="D59" s="4"/>
      <c r="E59" s="4"/>
      <c r="F59" s="4"/>
    </row>
    <row r="60" spans="1:16" x14ac:dyDescent="0.15">
      <c r="A60" t="s">
        <v>1</v>
      </c>
      <c r="B60" s="4"/>
      <c r="C60" s="4"/>
      <c r="D60" s="4"/>
      <c r="E60" s="4"/>
    </row>
    <row r="61" spans="1:16" x14ac:dyDescent="0.15">
      <c r="K61" s="5"/>
      <c r="L61" s="5"/>
      <c r="M61" s="5"/>
      <c r="N61" s="5"/>
      <c r="O61" s="5"/>
      <c r="P61" s="5"/>
    </row>
    <row r="62" spans="1:16" x14ac:dyDescent="0.15">
      <c r="A62" t="s">
        <v>2</v>
      </c>
      <c r="B62" s="4"/>
      <c r="C62" s="4"/>
      <c r="D62" s="4"/>
      <c r="E62" s="4"/>
      <c r="K62" s="6"/>
      <c r="L62" s="6"/>
      <c r="M62" s="6"/>
      <c r="N62" s="6"/>
      <c r="O62" s="6"/>
      <c r="P62" s="6"/>
    </row>
    <row r="63" spans="1:16" x14ac:dyDescent="0.15">
      <c r="A63" t="s">
        <v>2</v>
      </c>
      <c r="B63" s="4"/>
      <c r="C63" s="4"/>
      <c r="D63" s="4"/>
      <c r="E63" s="4"/>
      <c r="K63" s="6"/>
      <c r="L63" s="6"/>
      <c r="M63" s="6"/>
      <c r="N63" s="6"/>
      <c r="O63" s="6"/>
      <c r="P63" s="6"/>
    </row>
    <row r="64" spans="1:16" x14ac:dyDescent="0.15">
      <c r="A64" t="s">
        <v>2</v>
      </c>
      <c r="B64" s="4"/>
      <c r="C64" s="4"/>
      <c r="D64" s="4"/>
      <c r="E64" s="4"/>
      <c r="K64" s="6"/>
      <c r="L64" s="6"/>
      <c r="M64" s="6"/>
      <c r="N64" s="6"/>
      <c r="O64" s="6"/>
      <c r="P64" s="6"/>
    </row>
    <row r="66" spans="1:16" x14ac:dyDescent="0.15">
      <c r="A66" t="s">
        <v>3</v>
      </c>
      <c r="B66" s="4"/>
      <c r="C66" s="4"/>
      <c r="D66" s="4"/>
      <c r="E66" s="4"/>
    </row>
    <row r="67" spans="1:16" x14ac:dyDescent="0.15">
      <c r="A67" t="s">
        <v>3</v>
      </c>
      <c r="B67" s="4"/>
      <c r="C67" s="4"/>
      <c r="D67" s="4"/>
      <c r="E67" s="4"/>
      <c r="K67" s="5"/>
      <c r="L67" s="5"/>
      <c r="M67" s="5"/>
      <c r="N67" s="5"/>
      <c r="O67" s="5"/>
      <c r="P67" s="5"/>
    </row>
    <row r="68" spans="1:16" x14ac:dyDescent="0.15">
      <c r="A68" t="s">
        <v>3</v>
      </c>
      <c r="B68" s="4"/>
      <c r="C68" s="4"/>
      <c r="D68" s="4"/>
      <c r="E68" s="4"/>
      <c r="K68" s="6"/>
      <c r="L68" s="6"/>
      <c r="M68" s="6"/>
      <c r="N68" s="6"/>
      <c r="O68" s="6"/>
      <c r="P68" s="6"/>
    </row>
    <row r="69" spans="1:16" x14ac:dyDescent="0.15">
      <c r="K69" s="6"/>
      <c r="L69" s="6"/>
      <c r="M69" s="6"/>
      <c r="N69" s="6"/>
      <c r="O69" s="6"/>
      <c r="P69" s="6"/>
    </row>
    <row r="70" spans="1:16" x14ac:dyDescent="0.15">
      <c r="K70" s="6"/>
      <c r="L70" s="6"/>
      <c r="M70" s="6"/>
      <c r="N70" s="6"/>
      <c r="O70" s="6"/>
      <c r="P70" s="6"/>
    </row>
    <row r="73" spans="1:16" x14ac:dyDescent="0.15">
      <c r="K73" s="5"/>
      <c r="L73" s="5"/>
      <c r="M73" s="5"/>
      <c r="N73" s="5"/>
      <c r="O73" s="5"/>
      <c r="P73" s="5"/>
    </row>
    <row r="74" spans="1:16" x14ac:dyDescent="0.15">
      <c r="K74" s="6"/>
      <c r="L74" s="6"/>
      <c r="M74" s="6"/>
      <c r="N74" s="6"/>
      <c r="O74" s="6"/>
      <c r="P74" s="6"/>
    </row>
    <row r="75" spans="1:16" x14ac:dyDescent="0.15">
      <c r="K75" s="6"/>
      <c r="L75" s="6"/>
      <c r="M75" s="6"/>
      <c r="N75" s="6"/>
      <c r="O75" s="6"/>
      <c r="P75" s="6"/>
    </row>
    <row r="76" spans="1:16" x14ac:dyDescent="0.15">
      <c r="K76" s="6"/>
      <c r="L76" s="6"/>
      <c r="M76" s="6"/>
      <c r="N76" s="6"/>
      <c r="O76" s="6"/>
      <c r="P76" s="6"/>
    </row>
    <row r="79" spans="1:16" x14ac:dyDescent="0.15">
      <c r="K79" s="5"/>
      <c r="L79" s="5"/>
      <c r="M79" s="5"/>
      <c r="N79" s="5"/>
      <c r="O79" s="5"/>
      <c r="P79" s="5"/>
    </row>
    <row r="80" spans="1:16" x14ac:dyDescent="0.15">
      <c r="K80" s="6"/>
      <c r="L80" s="6"/>
      <c r="M80" s="6"/>
      <c r="N80" s="6"/>
      <c r="O80" s="6"/>
      <c r="P80" s="6"/>
    </row>
    <row r="81" spans="10:16" x14ac:dyDescent="0.15">
      <c r="K81" s="6"/>
      <c r="L81" s="6"/>
      <c r="M81" s="6"/>
      <c r="N81" s="6"/>
      <c r="O81" s="6"/>
      <c r="P81" s="6"/>
    </row>
    <row r="82" spans="10:16" x14ac:dyDescent="0.15">
      <c r="K82" s="6"/>
      <c r="L82" s="6"/>
      <c r="M82" s="6"/>
      <c r="N82" s="6"/>
      <c r="O82" s="6"/>
      <c r="P82" s="6"/>
    </row>
    <row r="84" spans="10:16" x14ac:dyDescent="0.15">
      <c r="J84" s="3"/>
    </row>
    <row r="85" spans="10:16" x14ac:dyDescent="0.15">
      <c r="K85" s="5"/>
      <c r="L85" s="5"/>
      <c r="M85" s="5"/>
      <c r="N85" s="5"/>
      <c r="O85" s="5"/>
      <c r="P85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F8C6-CC4D-7E40-8664-EFABD1058F95}">
  <dimension ref="A1:P85"/>
  <sheetViews>
    <sheetView tabSelected="1" showRuler="0" zoomScale="94" workbookViewId="0">
      <selection activeCell="N21" sqref="N21"/>
    </sheetView>
  </sheetViews>
  <sheetFormatPr baseColWidth="10" defaultRowHeight="13" x14ac:dyDescent="0.15"/>
  <cols>
    <col min="5" max="5" width="13.1640625" bestFit="1" customWidth="1"/>
    <col min="10" max="10" width="14.5" customWidth="1"/>
  </cols>
  <sheetData>
    <row r="1" spans="1:11" x14ac:dyDescent="0.15">
      <c r="A1" s="12" t="s">
        <v>24</v>
      </c>
    </row>
    <row r="2" spans="1:11" x14ac:dyDescent="0.15">
      <c r="A2" s="12" t="s">
        <v>30</v>
      </c>
    </row>
    <row r="3" spans="1:11" x14ac:dyDescent="0.15">
      <c r="A3" t="s">
        <v>0</v>
      </c>
      <c r="C3" s="3" t="s">
        <v>21</v>
      </c>
      <c r="D3" s="3" t="s">
        <v>21</v>
      </c>
      <c r="E3" s="3" t="s">
        <v>21</v>
      </c>
      <c r="F3" s="3" t="s">
        <v>25</v>
      </c>
      <c r="G3" s="3" t="s">
        <v>25</v>
      </c>
      <c r="H3" s="3" t="s">
        <v>25</v>
      </c>
      <c r="I3" s="5" t="s">
        <v>20</v>
      </c>
    </row>
    <row r="4" spans="1:11" x14ac:dyDescent="0.15">
      <c r="B4" s="5" t="s">
        <v>19</v>
      </c>
      <c r="C4" s="5" t="s">
        <v>22</v>
      </c>
      <c r="D4" s="5" t="s">
        <v>23</v>
      </c>
      <c r="E4" s="5" t="s">
        <v>22</v>
      </c>
      <c r="F4" s="5" t="s">
        <v>22</v>
      </c>
      <c r="G4" s="5" t="s">
        <v>23</v>
      </c>
      <c r="H4" s="5" t="s">
        <v>22</v>
      </c>
      <c r="I4" s="5" t="s">
        <v>8</v>
      </c>
      <c r="J4" s="5" t="s">
        <v>28</v>
      </c>
      <c r="K4" s="1"/>
    </row>
    <row r="5" spans="1:11" x14ac:dyDescent="0.15">
      <c r="A5" t="s">
        <v>2</v>
      </c>
      <c r="B5" s="11">
        <f>AVERAGE(B43:B47)</f>
        <v>0.15000000000000002</v>
      </c>
      <c r="C5" s="11">
        <f t="shared" ref="C5:J5" si="0">AVERAGE(C43:C47)</f>
        <v>0.875</v>
      </c>
      <c r="D5" s="11">
        <f t="shared" si="0"/>
        <v>0.75</v>
      </c>
      <c r="E5" s="11">
        <f t="shared" si="0"/>
        <v>0.80000000000000016</v>
      </c>
      <c r="F5" s="11">
        <f t="shared" si="0"/>
        <v>0.93333333333333324</v>
      </c>
      <c r="G5" s="11">
        <f t="shared" si="0"/>
        <v>0.9</v>
      </c>
      <c r="H5" s="11">
        <f t="shared" si="0"/>
        <v>0.8666666666666667</v>
      </c>
      <c r="I5" s="11">
        <f>AVERAGE(I43:I47)</f>
        <v>0.22499999999999998</v>
      </c>
      <c r="J5" s="11">
        <f t="shared" si="0"/>
        <v>3.3333333333333326E-2</v>
      </c>
      <c r="K5" s="6"/>
    </row>
    <row r="6" spans="1:11" x14ac:dyDescent="0.15">
      <c r="A6" t="s">
        <v>1</v>
      </c>
      <c r="B6" s="11">
        <f>AVERAGE(B37:B41)</f>
        <v>0.25</v>
      </c>
      <c r="C6" s="11">
        <f t="shared" ref="C6:J6" si="1">AVERAGE(C37:C41)</f>
        <v>0.8</v>
      </c>
      <c r="D6" s="11">
        <f t="shared" si="1"/>
        <v>0.85000000000000009</v>
      </c>
      <c r="E6" s="11">
        <f t="shared" si="1"/>
        <v>0.9</v>
      </c>
      <c r="F6" s="11">
        <f t="shared" si="1"/>
        <v>0.8666666666666667</v>
      </c>
      <c r="G6" s="11">
        <f t="shared" si="1"/>
        <v>0.73333333333333339</v>
      </c>
      <c r="H6" s="11">
        <f t="shared" si="1"/>
        <v>0.73333333333333339</v>
      </c>
      <c r="I6" s="11">
        <f t="shared" si="1"/>
        <v>-8.4656084656084721E-2</v>
      </c>
      <c r="J6" s="11">
        <f t="shared" si="1"/>
        <v>0.14166666666666672</v>
      </c>
      <c r="K6" s="6"/>
    </row>
    <row r="7" spans="1:11" x14ac:dyDescent="0.15">
      <c r="A7" t="s">
        <v>18</v>
      </c>
      <c r="B7" s="11">
        <f>AVERAGE(B49:B53)</f>
        <v>0.17499999999999999</v>
      </c>
      <c r="C7" s="11">
        <f t="shared" ref="C7:J7" si="2">AVERAGE(C49:C53)</f>
        <v>0.8</v>
      </c>
      <c r="D7" s="11">
        <f t="shared" si="2"/>
        <v>0.35000000000000003</v>
      </c>
      <c r="E7" s="11">
        <f t="shared" si="2"/>
        <v>0.80000000000000016</v>
      </c>
      <c r="F7" s="11">
        <f t="shared" si="2"/>
        <v>0.8666666666666667</v>
      </c>
      <c r="G7" s="11">
        <f t="shared" si="2"/>
        <v>0.46666666666666662</v>
      </c>
      <c r="H7" s="11">
        <f t="shared" si="2"/>
        <v>0.76666666666666661</v>
      </c>
      <c r="I7" s="11">
        <f t="shared" si="2"/>
        <v>0.55119047619047612</v>
      </c>
      <c r="J7" s="11">
        <f t="shared" si="2"/>
        <v>0.45767195767195767</v>
      </c>
      <c r="K7" s="6"/>
    </row>
    <row r="9" spans="1:11" x14ac:dyDescent="0.15">
      <c r="A9" t="s">
        <v>4</v>
      </c>
    </row>
    <row r="10" spans="1:11" x14ac:dyDescent="0.15">
      <c r="A10" t="s">
        <v>2</v>
      </c>
      <c r="B10" s="6">
        <f>STDEV(B43:B47)/SQRT(COUNT(B43:B47))</f>
        <v>2.886751345948128E-2</v>
      </c>
      <c r="C10" s="6">
        <f t="shared" ref="C10:J10" si="3">STDEV(C43:C47)/SQRT(COUNT(C43:C47))</f>
        <v>7.4999999999999942E-2</v>
      </c>
      <c r="D10" s="6">
        <f t="shared" si="3"/>
        <v>8.6602540378444004E-2</v>
      </c>
      <c r="E10" s="6">
        <f>STDEV(E43:E47)/SQRT(COUNT(E43:E47))</f>
        <v>7.8504622934188746E-17</v>
      </c>
      <c r="F10" s="6">
        <f t="shared" si="3"/>
        <v>3.3333333333333333E-2</v>
      </c>
      <c r="G10" s="6">
        <f t="shared" si="3"/>
        <v>0</v>
      </c>
      <c r="H10" s="6">
        <f t="shared" si="3"/>
        <v>6.6666666666666888E-2</v>
      </c>
      <c r="I10" s="6">
        <f t="shared" si="3"/>
        <v>8.0363756341608E-2</v>
      </c>
      <c r="J10" s="6">
        <f t="shared" si="3"/>
        <v>3.3333333333333326E-2</v>
      </c>
      <c r="K10" s="6"/>
    </row>
    <row r="11" spans="1:11" x14ac:dyDescent="0.15">
      <c r="A11" t="s">
        <v>1</v>
      </c>
      <c r="B11" s="6">
        <f>STDEV(B37:B41)/SQRT(COUNT(B37:B41))</f>
        <v>2.8867513459481301E-2</v>
      </c>
      <c r="C11" s="6">
        <f t="shared" ref="C11:J11" si="4">STDEV(C37:C41)/SQRT(COUNT(C37:C41))</f>
        <v>4.0824829046386311E-2</v>
      </c>
      <c r="D11" s="6">
        <f t="shared" si="4"/>
        <v>4.9999999999999836E-2</v>
      </c>
      <c r="E11" s="6">
        <f t="shared" si="4"/>
        <v>0.10000000000000006</v>
      </c>
      <c r="F11" s="6">
        <f t="shared" si="4"/>
        <v>6.6666666666666888E-2</v>
      </c>
      <c r="G11" s="6">
        <f t="shared" si="4"/>
        <v>3.3333333333333368E-2</v>
      </c>
      <c r="H11" s="6">
        <f t="shared" si="4"/>
        <v>3.3333333333333368E-2</v>
      </c>
      <c r="I11" s="6">
        <f t="shared" si="4"/>
        <v>4.3308744824722002E-2</v>
      </c>
      <c r="J11" s="6">
        <f t="shared" si="4"/>
        <v>8.7002554240921279E-2</v>
      </c>
      <c r="K11" s="6"/>
    </row>
    <row r="12" spans="1:11" x14ac:dyDescent="0.15">
      <c r="A12" t="s">
        <v>18</v>
      </c>
      <c r="B12" s="6">
        <f>STDEV(B49:B53)/SQRT(COUNT(B49:B53))</f>
        <v>2.5000000000000081E-2</v>
      </c>
      <c r="C12" s="6">
        <f t="shared" ref="C12:J12" si="5">STDEV(C49:C53)/SQRT(COUNT(C49:C53))</f>
        <v>7.0710678118654266E-2</v>
      </c>
      <c r="D12" s="6">
        <f t="shared" si="5"/>
        <v>2.8867513459481142E-2</v>
      </c>
      <c r="E12" s="6">
        <f>STDEV(E49:E53)/SQRT(COUNT(E49:E53))</f>
        <v>7.8504622934188746E-17</v>
      </c>
      <c r="F12" s="6">
        <f t="shared" si="5"/>
        <v>8.8191710368819454E-2</v>
      </c>
      <c r="G12" s="6">
        <f t="shared" si="5"/>
        <v>3.3333333333333721E-2</v>
      </c>
      <c r="H12" s="6">
        <f t="shared" si="5"/>
        <v>8.8191710368820078E-2</v>
      </c>
      <c r="I12" s="6">
        <f t="shared" si="5"/>
        <v>6.1732819821258118E-2</v>
      </c>
      <c r="J12" s="6">
        <f t="shared" si="5"/>
        <v>2.1654372412361001E-2</v>
      </c>
      <c r="K12" s="6"/>
    </row>
    <row r="14" spans="1:11" x14ac:dyDescent="0.15">
      <c r="A14" t="s">
        <v>5</v>
      </c>
    </row>
    <row r="15" spans="1:11" x14ac:dyDescent="0.15">
      <c r="A15" t="s">
        <v>6</v>
      </c>
    </row>
    <row r="17" spans="1:16" x14ac:dyDescent="0.15">
      <c r="A17" t="s">
        <v>7</v>
      </c>
    </row>
    <row r="18" spans="1:16" x14ac:dyDescent="0.15">
      <c r="A18" t="s">
        <v>1</v>
      </c>
    </row>
    <row r="19" spans="1:16" x14ac:dyDescent="0.15">
      <c r="A19" t="s">
        <v>2</v>
      </c>
    </row>
    <row r="20" spans="1:16" x14ac:dyDescent="0.15">
      <c r="A20" t="s">
        <v>3</v>
      </c>
    </row>
    <row r="23" spans="1:16" x14ac:dyDescent="0.15">
      <c r="A23" t="s">
        <v>0</v>
      </c>
      <c r="K23" s="5" t="s">
        <v>10</v>
      </c>
      <c r="L23" s="5" t="s">
        <v>11</v>
      </c>
      <c r="M23" s="5" t="s">
        <v>13</v>
      </c>
      <c r="N23" s="5" t="s">
        <v>14</v>
      </c>
      <c r="O23" s="5" t="s">
        <v>11</v>
      </c>
      <c r="P23" s="5" t="s">
        <v>12</v>
      </c>
    </row>
    <row r="24" spans="1:16" x14ac:dyDescent="0.15">
      <c r="J24" s="7" t="s">
        <v>15</v>
      </c>
      <c r="K24" s="8"/>
      <c r="L24" s="8"/>
      <c r="M24" s="8"/>
      <c r="N24" s="8"/>
      <c r="O24" s="8"/>
      <c r="P24" s="8"/>
    </row>
    <row r="25" spans="1:16" x14ac:dyDescent="0.15">
      <c r="A25" t="s">
        <v>1</v>
      </c>
      <c r="B25" s="6"/>
      <c r="C25" s="6"/>
      <c r="D25" s="6"/>
      <c r="E25" s="6"/>
      <c r="J25" s="7" t="s">
        <v>16</v>
      </c>
      <c r="K25" s="8"/>
      <c r="L25" s="8"/>
      <c r="M25" s="8"/>
      <c r="N25" s="8"/>
      <c r="O25" s="8"/>
      <c r="P25" s="8"/>
    </row>
    <row r="26" spans="1:16" x14ac:dyDescent="0.15">
      <c r="A26" t="s">
        <v>2</v>
      </c>
      <c r="B26" s="6"/>
      <c r="C26" s="6"/>
      <c r="D26" s="6"/>
      <c r="E26" s="6"/>
      <c r="J26" s="7" t="s">
        <v>17</v>
      </c>
      <c r="K26" s="8"/>
      <c r="L26" s="8"/>
      <c r="M26" s="8"/>
      <c r="N26" s="8"/>
      <c r="O26" s="8"/>
      <c r="P26" s="8"/>
    </row>
    <row r="27" spans="1:16" x14ac:dyDescent="0.15">
      <c r="A27" t="s">
        <v>3</v>
      </c>
      <c r="B27" s="6"/>
      <c r="C27" s="6"/>
      <c r="D27" s="6"/>
      <c r="E27" s="6"/>
    </row>
    <row r="28" spans="1:16" x14ac:dyDescent="0.15">
      <c r="J28" s="7"/>
      <c r="K28" s="8"/>
      <c r="L28" s="8"/>
      <c r="M28" s="8"/>
      <c r="N28" s="8"/>
      <c r="O28" s="8"/>
      <c r="P28" s="8"/>
    </row>
    <row r="29" spans="1:16" x14ac:dyDescent="0.15">
      <c r="A29" t="s">
        <v>4</v>
      </c>
      <c r="J29" s="7"/>
      <c r="K29" s="8"/>
      <c r="L29" s="8"/>
      <c r="M29" s="8"/>
      <c r="N29" s="8"/>
      <c r="O29" s="8"/>
      <c r="P29" s="8"/>
    </row>
    <row r="30" spans="1:16" x14ac:dyDescent="0.15">
      <c r="A30" t="s">
        <v>1</v>
      </c>
      <c r="J30" s="7"/>
      <c r="K30" s="8"/>
      <c r="L30" s="8"/>
      <c r="M30" s="8"/>
      <c r="N30" s="8"/>
      <c r="O30" s="8"/>
      <c r="P30" s="8"/>
    </row>
    <row r="31" spans="1:16" x14ac:dyDescent="0.15">
      <c r="A31" t="s">
        <v>2</v>
      </c>
    </row>
    <row r="32" spans="1:16" x14ac:dyDescent="0.15">
      <c r="A32" t="s">
        <v>3</v>
      </c>
    </row>
    <row r="35" spans="1:11" x14ac:dyDescent="0.15">
      <c r="A35" t="s">
        <v>9</v>
      </c>
      <c r="C35" s="3" t="s">
        <v>21</v>
      </c>
      <c r="D35" s="3" t="s">
        <v>21</v>
      </c>
      <c r="E35" s="3" t="s">
        <v>21</v>
      </c>
      <c r="F35" s="3" t="s">
        <v>25</v>
      </c>
      <c r="G35" s="3" t="s">
        <v>25</v>
      </c>
      <c r="H35" s="3" t="s">
        <v>25</v>
      </c>
    </row>
    <row r="36" spans="1:11" x14ac:dyDescent="0.15">
      <c r="B36" s="5" t="s">
        <v>19</v>
      </c>
      <c r="C36" s="5" t="s">
        <v>22</v>
      </c>
      <c r="D36" s="5" t="s">
        <v>23</v>
      </c>
      <c r="E36" s="5" t="s">
        <v>22</v>
      </c>
      <c r="F36" s="5" t="s">
        <v>22</v>
      </c>
      <c r="G36" s="5" t="s">
        <v>23</v>
      </c>
      <c r="H36" s="5" t="s">
        <v>22</v>
      </c>
      <c r="I36" s="5" t="s">
        <v>26</v>
      </c>
      <c r="J36" s="5" t="s">
        <v>27</v>
      </c>
      <c r="K36" s="5"/>
    </row>
    <row r="37" spans="1:11" ht="16" x14ac:dyDescent="0.2">
      <c r="A37" t="s">
        <v>1</v>
      </c>
      <c r="B37" s="9">
        <v>0.3</v>
      </c>
      <c r="C37" s="9">
        <v>0.9</v>
      </c>
      <c r="D37" s="9">
        <v>1</v>
      </c>
      <c r="E37" s="9">
        <v>1</v>
      </c>
      <c r="F37" s="9">
        <v>0.8</v>
      </c>
      <c r="G37" s="9">
        <v>0.8</v>
      </c>
      <c r="H37" s="9">
        <v>0.7</v>
      </c>
      <c r="I37" s="6">
        <f>1-(D37/C37)</f>
        <v>-0.11111111111111116</v>
      </c>
      <c r="J37" s="6">
        <f>1-(G37/F37)</f>
        <v>0</v>
      </c>
      <c r="K37" s="6"/>
    </row>
    <row r="38" spans="1:11" ht="16" x14ac:dyDescent="0.2">
      <c r="A38" t="s">
        <v>1</v>
      </c>
      <c r="B38" s="9">
        <v>0.2</v>
      </c>
      <c r="C38" s="9">
        <v>0.7</v>
      </c>
      <c r="D38" s="9">
        <v>0.8</v>
      </c>
      <c r="E38" s="9">
        <v>0.7</v>
      </c>
      <c r="F38" s="9">
        <v>1</v>
      </c>
      <c r="G38" s="9">
        <v>0.7</v>
      </c>
      <c r="H38" s="9">
        <v>0.7</v>
      </c>
      <c r="I38" s="6">
        <f>1-(D38/C38)</f>
        <v>-0.14285714285714302</v>
      </c>
      <c r="J38" s="6">
        <f>1-(G38/F38)</f>
        <v>0.30000000000000004</v>
      </c>
      <c r="K38" s="6"/>
    </row>
    <row r="39" spans="1:11" ht="16" x14ac:dyDescent="0.2">
      <c r="A39" t="s">
        <v>1</v>
      </c>
      <c r="B39" s="9">
        <v>0.2</v>
      </c>
      <c r="C39" s="9">
        <v>0.8</v>
      </c>
      <c r="D39" s="9">
        <v>0.8</v>
      </c>
      <c r="E39" s="9">
        <v>1</v>
      </c>
      <c r="F39" s="9">
        <v>0.8</v>
      </c>
      <c r="G39" s="9">
        <v>0.7</v>
      </c>
      <c r="H39" s="9">
        <v>0.8</v>
      </c>
      <c r="I39" s="6">
        <f t="shared" ref="I39" si="6">1-(D39/C39)</f>
        <v>0</v>
      </c>
      <c r="J39" s="6">
        <f t="shared" ref="J39" si="7">1-(G39/F39)</f>
        <v>0.12500000000000011</v>
      </c>
      <c r="K39" s="6"/>
    </row>
    <row r="40" spans="1:11" x14ac:dyDescent="0.15">
      <c r="A40" t="s">
        <v>1</v>
      </c>
      <c r="B40" s="6">
        <v>0.3</v>
      </c>
      <c r="C40" s="6">
        <v>0.8</v>
      </c>
      <c r="D40" s="6">
        <v>0.8</v>
      </c>
      <c r="E40" s="6"/>
      <c r="F40" s="6"/>
      <c r="G40" s="6"/>
      <c r="H40" s="6"/>
      <c r="I40" s="6"/>
      <c r="J40" s="6"/>
      <c r="K40" s="6"/>
    </row>
    <row r="41" spans="1:11" x14ac:dyDescent="0.15">
      <c r="A41" t="s">
        <v>1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15">
      <c r="A42" s="7" t="s">
        <v>15</v>
      </c>
      <c r="B42" s="8">
        <f>AVERAGE(B37:B41)</f>
        <v>0.25</v>
      </c>
      <c r="C42" s="8">
        <f t="shared" ref="C42:J42" si="8">AVERAGE(C37:C41)</f>
        <v>0.8</v>
      </c>
      <c r="D42" s="8">
        <f t="shared" si="8"/>
        <v>0.85000000000000009</v>
      </c>
      <c r="E42" s="8">
        <f t="shared" si="8"/>
        <v>0.9</v>
      </c>
      <c r="F42" s="8">
        <f t="shared" si="8"/>
        <v>0.8666666666666667</v>
      </c>
      <c r="G42" s="8">
        <f t="shared" si="8"/>
        <v>0.73333333333333339</v>
      </c>
      <c r="H42" s="8"/>
      <c r="I42" s="8"/>
      <c r="J42" s="8">
        <f t="shared" si="8"/>
        <v>0.14166666666666672</v>
      </c>
      <c r="K42" s="8"/>
    </row>
    <row r="43" spans="1:11" x14ac:dyDescent="0.15">
      <c r="A43" t="s">
        <v>2</v>
      </c>
      <c r="B43" s="10">
        <v>0.2</v>
      </c>
      <c r="C43" s="10">
        <v>0.8</v>
      </c>
      <c r="D43" s="10">
        <v>0.5</v>
      </c>
      <c r="E43" s="10">
        <v>0.8</v>
      </c>
      <c r="F43" s="10">
        <v>0.9</v>
      </c>
      <c r="G43" s="10">
        <v>0.9</v>
      </c>
      <c r="H43" s="10">
        <v>0.8</v>
      </c>
      <c r="I43" s="6">
        <f>1-(D43/C43)</f>
        <v>0.375</v>
      </c>
      <c r="J43" s="6">
        <f>1-(G43/F43)</f>
        <v>0</v>
      </c>
      <c r="K43" s="6"/>
    </row>
    <row r="44" spans="1:11" x14ac:dyDescent="0.15">
      <c r="A44" t="s">
        <v>2</v>
      </c>
      <c r="B44" s="10">
        <v>0.1</v>
      </c>
      <c r="C44" s="10">
        <v>1</v>
      </c>
      <c r="D44" s="10">
        <v>0.8</v>
      </c>
      <c r="E44" s="10">
        <v>0.8</v>
      </c>
      <c r="F44" s="10">
        <v>1</v>
      </c>
      <c r="G44" s="10">
        <v>0.9</v>
      </c>
      <c r="H44" s="10">
        <v>0.8</v>
      </c>
      <c r="I44" s="6">
        <f t="shared" ref="I44:I45" si="9">1-(D44/C44)</f>
        <v>0.19999999999999996</v>
      </c>
      <c r="J44" s="6">
        <f t="shared" ref="J44:J45" si="10">1-(G44/F44)</f>
        <v>9.9999999999999978E-2</v>
      </c>
      <c r="K44" s="6"/>
    </row>
    <row r="45" spans="1:11" ht="16" x14ac:dyDescent="0.2">
      <c r="A45" t="s">
        <v>2</v>
      </c>
      <c r="B45" s="9">
        <v>0.1</v>
      </c>
      <c r="C45" s="9">
        <v>1</v>
      </c>
      <c r="D45" s="9">
        <v>0.9</v>
      </c>
      <c r="E45" s="9">
        <v>0.8</v>
      </c>
      <c r="F45" s="9">
        <v>0.9</v>
      </c>
      <c r="G45" s="9">
        <v>0.9</v>
      </c>
      <c r="H45" s="9">
        <v>1</v>
      </c>
      <c r="I45" s="6">
        <f t="shared" si="9"/>
        <v>9.9999999999999978E-2</v>
      </c>
      <c r="J45" s="6">
        <f t="shared" si="10"/>
        <v>0</v>
      </c>
      <c r="K45" s="6"/>
    </row>
    <row r="46" spans="1:11" x14ac:dyDescent="0.15">
      <c r="A46" t="s">
        <v>2</v>
      </c>
      <c r="B46" s="6">
        <v>0.2</v>
      </c>
      <c r="C46" s="6">
        <v>0.7</v>
      </c>
      <c r="D46" s="6">
        <v>0.8</v>
      </c>
      <c r="E46" s="6"/>
      <c r="F46" s="6"/>
      <c r="G46" s="6"/>
      <c r="H46" s="6"/>
      <c r="I46" s="6"/>
      <c r="J46" s="6"/>
      <c r="K46" s="6"/>
    </row>
    <row r="47" spans="1:11" x14ac:dyDescent="0.15">
      <c r="A47" t="s">
        <v>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15">
      <c r="A48" s="7" t="s">
        <v>16</v>
      </c>
      <c r="B48" s="8">
        <f>AVERAGE(B43:B47)</f>
        <v>0.15000000000000002</v>
      </c>
      <c r="C48" s="8">
        <f t="shared" ref="C48:J48" si="11">AVERAGE(C43:C47)</f>
        <v>0.875</v>
      </c>
      <c r="D48" s="8">
        <f t="shared" si="11"/>
        <v>0.75</v>
      </c>
      <c r="E48" s="8">
        <f t="shared" si="11"/>
        <v>0.80000000000000016</v>
      </c>
      <c r="F48" s="8">
        <f t="shared" si="11"/>
        <v>0.93333333333333324</v>
      </c>
      <c r="G48" s="8">
        <f t="shared" si="11"/>
        <v>0.9</v>
      </c>
      <c r="H48" s="8"/>
      <c r="I48" s="8"/>
      <c r="J48" s="8">
        <f t="shared" si="11"/>
        <v>3.3333333333333326E-2</v>
      </c>
      <c r="K48" s="8"/>
    </row>
    <row r="49" spans="1:16" x14ac:dyDescent="0.15">
      <c r="A49" t="s">
        <v>3</v>
      </c>
      <c r="B49" s="10">
        <v>0.2</v>
      </c>
      <c r="C49" s="10">
        <v>0.7</v>
      </c>
      <c r="D49" s="10">
        <v>0.4</v>
      </c>
      <c r="E49" s="10">
        <v>0.8</v>
      </c>
      <c r="F49" s="10">
        <v>0.7</v>
      </c>
      <c r="G49" s="10">
        <v>0.4</v>
      </c>
      <c r="H49" s="10">
        <v>0.6</v>
      </c>
      <c r="I49" s="6">
        <f>1-(D49/C49)</f>
        <v>0.42857142857142849</v>
      </c>
      <c r="J49" s="6">
        <f>1-(G49/F49)</f>
        <v>0.42857142857142849</v>
      </c>
      <c r="K49" s="6"/>
    </row>
    <row r="50" spans="1:16" x14ac:dyDescent="0.15">
      <c r="A50" t="s">
        <v>3</v>
      </c>
      <c r="B50" s="10">
        <v>0.2</v>
      </c>
      <c r="C50" s="10">
        <v>0.8</v>
      </c>
      <c r="D50" s="10">
        <v>0.3</v>
      </c>
      <c r="E50" s="10">
        <v>0.8</v>
      </c>
      <c r="F50" s="10">
        <v>1</v>
      </c>
      <c r="G50" s="10">
        <v>0.5</v>
      </c>
      <c r="H50" s="10">
        <v>0.8</v>
      </c>
      <c r="I50" s="6">
        <f t="shared" ref="I50:I51" si="12">1-(D50/C50)</f>
        <v>0.625</v>
      </c>
      <c r="J50" s="6">
        <f t="shared" ref="J50:J51" si="13">1-(G50/F50)</f>
        <v>0.5</v>
      </c>
      <c r="K50" s="6"/>
    </row>
    <row r="51" spans="1:16" x14ac:dyDescent="0.15">
      <c r="A51" t="s">
        <v>3</v>
      </c>
      <c r="B51" s="10">
        <v>0.1</v>
      </c>
      <c r="C51" s="10">
        <v>1</v>
      </c>
      <c r="D51" s="10">
        <v>0.4</v>
      </c>
      <c r="E51" s="10">
        <v>0.8</v>
      </c>
      <c r="F51" s="10">
        <v>0.9</v>
      </c>
      <c r="G51" s="10">
        <v>0.5</v>
      </c>
      <c r="H51" s="10">
        <v>0.9</v>
      </c>
      <c r="I51" s="6">
        <f t="shared" si="12"/>
        <v>0.6</v>
      </c>
      <c r="J51" s="6">
        <f t="shared" si="13"/>
        <v>0.44444444444444442</v>
      </c>
      <c r="K51" s="6"/>
    </row>
    <row r="52" spans="1:16" x14ac:dyDescent="0.15">
      <c r="A52" t="s">
        <v>3</v>
      </c>
      <c r="B52" s="6">
        <v>0.2</v>
      </c>
      <c r="C52" s="6">
        <v>0.7</v>
      </c>
      <c r="D52" s="6">
        <v>0.3</v>
      </c>
      <c r="E52" s="6"/>
      <c r="F52" s="6"/>
      <c r="G52" s="6"/>
      <c r="H52" s="6"/>
      <c r="I52" s="6"/>
      <c r="J52" s="6"/>
      <c r="K52" s="6"/>
    </row>
    <row r="53" spans="1:16" x14ac:dyDescent="0.15">
      <c r="A53" t="s">
        <v>3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6" x14ac:dyDescent="0.15">
      <c r="A54" s="7" t="s">
        <v>17</v>
      </c>
      <c r="B54" s="8">
        <f>AVERAGE(B49:B53)</f>
        <v>0.17499999999999999</v>
      </c>
      <c r="C54" s="8">
        <f>AVERAGE(C49:C53)</f>
        <v>0.8</v>
      </c>
      <c r="D54" s="8">
        <f t="shared" ref="D54:J54" si="14">AVERAGE(D49:D53)</f>
        <v>0.35000000000000003</v>
      </c>
      <c r="E54" s="8">
        <f t="shared" si="14"/>
        <v>0.80000000000000016</v>
      </c>
      <c r="F54" s="8">
        <f t="shared" si="14"/>
        <v>0.8666666666666667</v>
      </c>
      <c r="G54" s="8">
        <f t="shared" si="14"/>
        <v>0.46666666666666662</v>
      </c>
      <c r="H54" s="8"/>
      <c r="I54" s="8"/>
      <c r="J54" s="8">
        <f t="shared" si="14"/>
        <v>0.45767195767195767</v>
      </c>
      <c r="K54" s="8"/>
    </row>
    <row r="56" spans="1:16" x14ac:dyDescent="0.15">
      <c r="A56" t="s">
        <v>9</v>
      </c>
    </row>
    <row r="58" spans="1:16" x14ac:dyDescent="0.15">
      <c r="A58" t="s">
        <v>1</v>
      </c>
      <c r="B58" s="6"/>
      <c r="C58" s="6"/>
      <c r="D58" s="6"/>
      <c r="E58" s="6"/>
    </row>
    <row r="59" spans="1:16" x14ac:dyDescent="0.15">
      <c r="A59" t="s">
        <v>1</v>
      </c>
      <c r="B59" s="6"/>
      <c r="C59" s="6"/>
      <c r="D59" s="6"/>
      <c r="E59" s="6"/>
      <c r="F59" s="6"/>
    </row>
    <row r="60" spans="1:16" x14ac:dyDescent="0.15">
      <c r="A60" t="s">
        <v>1</v>
      </c>
      <c r="B60" s="6"/>
      <c r="C60" s="6"/>
      <c r="D60" s="6"/>
      <c r="E60" s="6"/>
    </row>
    <row r="61" spans="1:16" x14ac:dyDescent="0.15">
      <c r="K61" s="5"/>
      <c r="L61" s="5"/>
      <c r="M61" s="5"/>
      <c r="N61" s="5"/>
      <c r="O61" s="5"/>
      <c r="P61" s="5"/>
    </row>
    <row r="62" spans="1:16" x14ac:dyDescent="0.15">
      <c r="A62" t="s">
        <v>2</v>
      </c>
      <c r="B62" s="6"/>
      <c r="C62" s="6"/>
      <c r="D62" s="6"/>
      <c r="E62" s="6"/>
      <c r="K62" s="6"/>
      <c r="L62" s="6"/>
      <c r="M62" s="6"/>
      <c r="N62" s="6"/>
      <c r="O62" s="6"/>
      <c r="P62" s="6"/>
    </row>
    <row r="63" spans="1:16" x14ac:dyDescent="0.15">
      <c r="A63" t="s">
        <v>2</v>
      </c>
      <c r="B63" s="6"/>
      <c r="C63" s="6"/>
      <c r="D63" s="6"/>
      <c r="E63" s="6"/>
      <c r="K63" s="6"/>
      <c r="L63" s="6"/>
      <c r="M63" s="6"/>
      <c r="N63" s="6"/>
      <c r="O63" s="6"/>
      <c r="P63" s="6"/>
    </row>
    <row r="64" spans="1:16" x14ac:dyDescent="0.15">
      <c r="A64" t="s">
        <v>2</v>
      </c>
      <c r="B64" s="6"/>
      <c r="C64" s="6"/>
      <c r="D64" s="6"/>
      <c r="E64" s="6"/>
      <c r="K64" s="6"/>
      <c r="L64" s="6"/>
      <c r="M64" s="6"/>
      <c r="N64" s="6"/>
      <c r="O64" s="6"/>
      <c r="P64" s="6"/>
    </row>
    <row r="66" spans="1:16" x14ac:dyDescent="0.15">
      <c r="A66" t="s">
        <v>3</v>
      </c>
      <c r="B66" s="6"/>
      <c r="C66" s="6"/>
      <c r="D66" s="6"/>
      <c r="E66" s="6"/>
    </row>
    <row r="67" spans="1:16" x14ac:dyDescent="0.15">
      <c r="A67" t="s">
        <v>3</v>
      </c>
      <c r="B67" s="6"/>
      <c r="C67" s="6"/>
      <c r="D67" s="6"/>
      <c r="E67" s="6"/>
      <c r="K67" s="5"/>
      <c r="L67" s="5"/>
      <c r="M67" s="5"/>
      <c r="N67" s="5"/>
      <c r="O67" s="5"/>
      <c r="P67" s="5"/>
    </row>
    <row r="68" spans="1:16" x14ac:dyDescent="0.15">
      <c r="A68" t="s">
        <v>3</v>
      </c>
      <c r="B68" s="6"/>
      <c r="C68" s="6"/>
      <c r="D68" s="6"/>
      <c r="E68" s="6"/>
      <c r="K68" s="6"/>
      <c r="L68" s="6"/>
      <c r="M68" s="6"/>
      <c r="N68" s="6"/>
      <c r="O68" s="6"/>
      <c r="P68" s="6"/>
    </row>
    <row r="69" spans="1:16" x14ac:dyDescent="0.15">
      <c r="K69" s="6"/>
      <c r="L69" s="6"/>
      <c r="M69" s="6"/>
      <c r="N69" s="6"/>
      <c r="O69" s="6"/>
      <c r="P69" s="6"/>
    </row>
    <row r="70" spans="1:16" x14ac:dyDescent="0.15">
      <c r="K70" s="6"/>
      <c r="L70" s="6"/>
      <c r="M70" s="6"/>
      <c r="N70" s="6"/>
      <c r="O70" s="6"/>
      <c r="P70" s="6"/>
    </row>
    <row r="73" spans="1:16" x14ac:dyDescent="0.15">
      <c r="K73" s="5"/>
      <c r="L73" s="5"/>
      <c r="M73" s="5"/>
      <c r="N73" s="5"/>
      <c r="O73" s="5"/>
      <c r="P73" s="5"/>
    </row>
    <row r="74" spans="1:16" x14ac:dyDescent="0.15">
      <c r="K74" s="6"/>
      <c r="L74" s="6"/>
      <c r="M74" s="6"/>
      <c r="N74" s="6"/>
      <c r="O74" s="6"/>
      <c r="P74" s="6"/>
    </row>
    <row r="75" spans="1:16" x14ac:dyDescent="0.15">
      <c r="K75" s="6"/>
      <c r="L75" s="6"/>
      <c r="M75" s="6"/>
      <c r="N75" s="6"/>
      <c r="O75" s="6"/>
      <c r="P75" s="6"/>
    </row>
    <row r="76" spans="1:16" x14ac:dyDescent="0.15">
      <c r="K76" s="6"/>
      <c r="L76" s="6"/>
      <c r="M76" s="6"/>
      <c r="N76" s="6"/>
      <c r="O76" s="6"/>
      <c r="P76" s="6"/>
    </row>
    <row r="79" spans="1:16" x14ac:dyDescent="0.15">
      <c r="K79" s="5"/>
      <c r="L79" s="5"/>
      <c r="M79" s="5"/>
      <c r="N79" s="5"/>
      <c r="O79" s="5"/>
      <c r="P79" s="5"/>
    </row>
    <row r="80" spans="1:16" x14ac:dyDescent="0.15">
      <c r="K80" s="6"/>
      <c r="L80" s="6"/>
      <c r="M80" s="6"/>
      <c r="N80" s="6"/>
      <c r="O80" s="6"/>
      <c r="P80" s="6"/>
    </row>
    <row r="81" spans="10:16" x14ac:dyDescent="0.15">
      <c r="K81" s="6"/>
      <c r="L81" s="6"/>
      <c r="M81" s="6"/>
      <c r="N81" s="6"/>
      <c r="O81" s="6"/>
      <c r="P81" s="6"/>
    </row>
    <row r="82" spans="10:16" x14ac:dyDescent="0.15">
      <c r="K82" s="6"/>
      <c r="L82" s="6"/>
      <c r="M82" s="6"/>
      <c r="N82" s="6"/>
      <c r="O82" s="6"/>
      <c r="P82" s="6"/>
    </row>
    <row r="84" spans="10:16" x14ac:dyDescent="0.15">
      <c r="J84" s="3"/>
    </row>
    <row r="85" spans="10:16" x14ac:dyDescent="0.15">
      <c r="K85" s="5"/>
      <c r="L85" s="5"/>
      <c r="M85" s="5"/>
      <c r="N85" s="5"/>
      <c r="O85" s="5"/>
      <c r="P8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Pooled</vt:lpstr>
      <vt:lpstr>Pooled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Anita Devineni</cp:lastModifiedBy>
  <dcterms:created xsi:type="dcterms:W3CDTF">2017-08-09T22:27:26Z</dcterms:created>
  <dcterms:modified xsi:type="dcterms:W3CDTF">2022-01-09T21:45:16Z</dcterms:modified>
</cp:coreProperties>
</file>