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tadevineni/Desktop/Axel lab stuff/manuscripts/taste activation paper/data for figures/choice/"/>
    </mc:Choice>
  </mc:AlternateContent>
  <xr:revisionPtr revIDLastSave="0" documentId="13_ncr:1_{1C8F5C88-5A3E-1D43-9021-0BFA0040F124}" xr6:coauthVersionLast="47" xr6:coauthVersionMax="47" xr10:uidLastSave="{00000000-0000-0000-0000-000000000000}"/>
  <bookViews>
    <workbookView xWindow="1680" yWindow="1080" windowWidth="25900" windowHeight="15760" activeTab="2" xr2:uid="{70BC562B-561D-9542-B4D5-3786B763790F}"/>
  </bookViews>
  <sheets>
    <sheet name="Gal4 ctrl" sheetId="1" r:id="rId1"/>
    <sheet name="UAS ctrl" sheetId="2" r:id="rId2"/>
    <sheet name="expt" sheetId="3" r:id="rId3"/>
    <sheet name="pooled" sheetId="4" r:id="rId4"/>
    <sheet name="pooled2" sheetId="5" r:id="rId5"/>
    <sheet name="fed vs starved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B40" i="3" l="1"/>
  <c r="CA40" i="3"/>
  <c r="BZ40" i="3"/>
  <c r="BY40" i="3"/>
  <c r="BX40" i="3"/>
  <c r="BW40" i="3"/>
  <c r="BV40" i="3"/>
  <c r="BU40" i="3"/>
  <c r="BT40" i="3"/>
  <c r="BS40" i="3"/>
  <c r="BR40" i="3"/>
  <c r="BQ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N40" i="3"/>
  <c r="M40" i="3"/>
  <c r="L40" i="3"/>
  <c r="K40" i="3"/>
  <c r="J40" i="3"/>
  <c r="I40" i="3"/>
  <c r="H40" i="3"/>
  <c r="G40" i="3"/>
  <c r="F40" i="3"/>
  <c r="E40" i="3"/>
  <c r="D40" i="3"/>
  <c r="C40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N39" i="3"/>
  <c r="M39" i="3"/>
  <c r="L39" i="3"/>
  <c r="K39" i="3"/>
  <c r="J39" i="3"/>
  <c r="I39" i="3"/>
  <c r="H39" i="3"/>
  <c r="G39" i="3"/>
  <c r="F39" i="3"/>
  <c r="E39" i="3"/>
  <c r="D39" i="3"/>
  <c r="C39" i="3"/>
  <c r="CB40" i="2"/>
  <c r="CA40" i="2"/>
  <c r="BZ40" i="2"/>
  <c r="BY40" i="2"/>
  <c r="BX40" i="2"/>
  <c r="BW40" i="2"/>
  <c r="BV40" i="2"/>
  <c r="BU40" i="2"/>
  <c r="BT40" i="2"/>
  <c r="BS40" i="2"/>
  <c r="W5" i="5" s="1"/>
  <c r="G12" i="5" s="1"/>
  <c r="BR40" i="2"/>
  <c r="BQ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N40" i="2"/>
  <c r="M40" i="2"/>
  <c r="L40" i="2"/>
  <c r="K40" i="2"/>
  <c r="J40" i="2"/>
  <c r="I40" i="2"/>
  <c r="H40" i="2"/>
  <c r="G40" i="2"/>
  <c r="F40" i="2"/>
  <c r="E40" i="2"/>
  <c r="D40" i="2"/>
  <c r="C40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N39" i="2"/>
  <c r="M39" i="2"/>
  <c r="L39" i="2"/>
  <c r="K39" i="2"/>
  <c r="J39" i="2"/>
  <c r="I39" i="2"/>
  <c r="H39" i="2"/>
  <c r="G39" i="2"/>
  <c r="F39" i="2"/>
  <c r="E39" i="2"/>
  <c r="D39" i="2"/>
  <c r="C39" i="2"/>
  <c r="BZ40" i="1"/>
  <c r="BY40" i="1"/>
  <c r="BX40" i="1"/>
  <c r="BW40" i="1"/>
  <c r="BV40" i="1"/>
  <c r="BU40" i="1"/>
  <c r="BT40" i="1"/>
  <c r="BS40" i="1"/>
  <c r="BR40" i="1"/>
  <c r="BQ40" i="1"/>
  <c r="AS40" i="1"/>
  <c r="AR40" i="1"/>
  <c r="AQ40" i="1"/>
  <c r="AP40" i="1"/>
  <c r="AO40" i="1"/>
  <c r="AN40" i="1"/>
  <c r="AM40" i="1"/>
  <c r="AL40" i="1"/>
  <c r="AK40" i="1"/>
  <c r="AJ40" i="1"/>
  <c r="L40" i="1"/>
  <c r="K40" i="1"/>
  <c r="J40" i="1"/>
  <c r="I40" i="1"/>
  <c r="H40" i="1"/>
  <c r="G40" i="1"/>
  <c r="F40" i="1"/>
  <c r="E40" i="1"/>
  <c r="D40" i="1"/>
  <c r="C40" i="1"/>
  <c r="BZ39" i="1"/>
  <c r="BY39" i="1"/>
  <c r="BX39" i="1"/>
  <c r="BW39" i="1"/>
  <c r="BV39" i="1"/>
  <c r="BU39" i="1"/>
  <c r="BT39" i="1"/>
  <c r="BS39" i="1"/>
  <c r="BR39" i="1"/>
  <c r="BQ39" i="1"/>
  <c r="AS39" i="1"/>
  <c r="AR39" i="1"/>
  <c r="AQ39" i="1"/>
  <c r="AP39" i="1"/>
  <c r="AO39" i="1"/>
  <c r="AN39" i="1"/>
  <c r="AM39" i="1"/>
  <c r="AL39" i="1"/>
  <c r="AK39" i="1"/>
  <c r="AJ39" i="1"/>
  <c r="L39" i="1"/>
  <c r="K39" i="1"/>
  <c r="J39" i="1"/>
  <c r="I39" i="1"/>
  <c r="H39" i="1"/>
  <c r="G39" i="1"/>
  <c r="F39" i="1"/>
  <c r="E39" i="1"/>
  <c r="D39" i="1"/>
  <c r="C39" i="1"/>
  <c r="W4" i="5" l="1"/>
  <c r="R5" i="5"/>
  <c r="B12" i="5" s="1"/>
  <c r="G5" i="5"/>
  <c r="G10" i="5" s="1"/>
  <c r="O5" i="5"/>
  <c r="G11" i="5" s="1"/>
  <c r="G4" i="5"/>
  <c r="N4" i="5"/>
  <c r="F5" i="5"/>
  <c r="F10" i="5" s="1"/>
  <c r="H4" i="5"/>
  <c r="P4" i="5"/>
  <c r="X4" i="5"/>
  <c r="X5" i="5"/>
  <c r="H12" i="5" s="1"/>
  <c r="K4" i="5"/>
  <c r="D5" i="5"/>
  <c r="D10" i="5" s="1"/>
  <c r="P5" i="5"/>
  <c r="H11" i="5" s="1"/>
  <c r="F4" i="5"/>
  <c r="J5" i="5"/>
  <c r="B11" i="5" s="1"/>
  <c r="B5" i="5"/>
  <c r="B10" i="5" s="1"/>
  <c r="V4" i="5"/>
  <c r="C4" i="5"/>
  <c r="O4" i="5"/>
  <c r="S4" i="5"/>
  <c r="C5" i="5"/>
  <c r="C10" i="5" s="1"/>
  <c r="K5" i="5"/>
  <c r="C11" i="5" s="1"/>
  <c r="S5" i="5"/>
  <c r="C12" i="5" s="1"/>
  <c r="D4" i="5"/>
  <c r="L4" i="5"/>
  <c r="T4" i="5"/>
  <c r="L5" i="5"/>
  <c r="D11" i="5" s="1"/>
  <c r="T5" i="5"/>
  <c r="D12" i="5" s="1"/>
  <c r="H5" i="5"/>
  <c r="H10" i="5" s="1"/>
  <c r="N5" i="5"/>
  <c r="F11" i="5" s="1"/>
  <c r="B4" i="5"/>
  <c r="R4" i="5"/>
  <c r="V5" i="5"/>
  <c r="F12" i="5" s="1"/>
  <c r="J4" i="5"/>
  <c r="AF16" i="4"/>
  <c r="AG16" i="4"/>
  <c r="AH16" i="4"/>
  <c r="AJ16" i="4"/>
  <c r="AK16" i="4"/>
  <c r="AL16" i="4"/>
  <c r="AF17" i="4"/>
  <c r="AG17" i="4"/>
  <c r="AH17" i="4"/>
  <c r="AJ17" i="4"/>
  <c r="AK17" i="4"/>
  <c r="AL17" i="4"/>
  <c r="AF18" i="4"/>
  <c r="AG18" i="4"/>
  <c r="AH18" i="4"/>
  <c r="AJ18" i="4"/>
  <c r="AK18" i="4"/>
  <c r="AL18" i="4"/>
  <c r="AF19" i="4"/>
  <c r="AG19" i="4"/>
  <c r="AH19" i="4"/>
  <c r="AJ19" i="4"/>
  <c r="AK19" i="4"/>
  <c r="AL19" i="4"/>
  <c r="AF20" i="4"/>
  <c r="AG20" i="4"/>
  <c r="AH20" i="4"/>
  <c r="AJ20" i="4"/>
  <c r="AK20" i="4"/>
  <c r="AL20" i="4"/>
  <c r="AF21" i="4"/>
  <c r="AG21" i="4"/>
  <c r="AH21" i="4"/>
  <c r="AJ21" i="4"/>
  <c r="AK21" i="4"/>
  <c r="AL21" i="4"/>
  <c r="AF22" i="4"/>
  <c r="AG22" i="4"/>
  <c r="AH22" i="4"/>
  <c r="AJ22" i="4"/>
  <c r="AK22" i="4"/>
  <c r="AL22" i="4"/>
  <c r="AF23" i="4"/>
  <c r="AG23" i="4"/>
  <c r="AH23" i="4"/>
  <c r="AJ23" i="4"/>
  <c r="AK23" i="4"/>
  <c r="AL23" i="4"/>
  <c r="AF24" i="4"/>
  <c r="AG24" i="4"/>
  <c r="AH24" i="4"/>
  <c r="AJ24" i="4"/>
  <c r="AK24" i="4"/>
  <c r="AL24" i="4"/>
  <c r="AF25" i="4"/>
  <c r="AG25" i="4"/>
  <c r="AH25" i="4"/>
  <c r="AJ25" i="4"/>
  <c r="AK25" i="4"/>
  <c r="AL25" i="4"/>
  <c r="AF26" i="4"/>
  <c r="AG26" i="4"/>
  <c r="AH26" i="4"/>
  <c r="AJ26" i="4"/>
  <c r="AK26" i="4"/>
  <c r="AL26" i="4"/>
  <c r="AF27" i="4"/>
  <c r="AG27" i="4"/>
  <c r="AH27" i="4"/>
  <c r="AJ27" i="4"/>
  <c r="AK27" i="4"/>
  <c r="AL27" i="4"/>
  <c r="AF28" i="4"/>
  <c r="AG28" i="4"/>
  <c r="AH28" i="4"/>
  <c r="AJ28" i="4"/>
  <c r="AK28" i="4"/>
  <c r="AL28" i="4"/>
  <c r="AF29" i="4"/>
  <c r="AG29" i="4"/>
  <c r="AH29" i="4"/>
  <c r="AJ29" i="4"/>
  <c r="AK29" i="4"/>
  <c r="AL29" i="4"/>
  <c r="AF30" i="4"/>
  <c r="AG30" i="4"/>
  <c r="AH30" i="4"/>
  <c r="AJ30" i="4"/>
  <c r="AK30" i="4"/>
  <c r="AL30" i="4"/>
  <c r="AF31" i="4"/>
  <c r="AG31" i="4"/>
  <c r="AH31" i="4"/>
  <c r="AJ31" i="4"/>
  <c r="AK31" i="4"/>
  <c r="AL31" i="4"/>
  <c r="AF32" i="4"/>
  <c r="AG32" i="4"/>
  <c r="AH32" i="4"/>
  <c r="AJ32" i="4"/>
  <c r="AK32" i="4"/>
  <c r="AL32" i="4"/>
  <c r="AF33" i="4"/>
  <c r="AG33" i="4"/>
  <c r="AH33" i="4"/>
  <c r="AJ33" i="4"/>
  <c r="AK33" i="4"/>
  <c r="AL33" i="4"/>
  <c r="AF34" i="4"/>
  <c r="AG34" i="4"/>
  <c r="AH34" i="4"/>
  <c r="AJ34" i="4"/>
  <c r="AK34" i="4"/>
  <c r="AL34" i="4"/>
  <c r="AF35" i="4"/>
  <c r="AG35" i="4"/>
  <c r="AH35" i="4"/>
  <c r="AJ35" i="4"/>
  <c r="AK35" i="4"/>
  <c r="AL35" i="4"/>
  <c r="AF36" i="4"/>
  <c r="AG36" i="4"/>
  <c r="AH36" i="4"/>
  <c r="AJ36" i="4"/>
  <c r="AK36" i="4"/>
  <c r="AL36" i="4"/>
  <c r="AF37" i="4"/>
  <c r="AG37" i="4"/>
  <c r="AH37" i="4"/>
  <c r="AJ37" i="4"/>
  <c r="AK37" i="4"/>
  <c r="AL37" i="4"/>
  <c r="AF38" i="4"/>
  <c r="AG38" i="4"/>
  <c r="AH38" i="4"/>
  <c r="AJ38" i="4"/>
  <c r="AK38" i="4"/>
  <c r="AL38" i="4"/>
  <c r="AF5" i="4"/>
  <c r="AG5" i="4"/>
  <c r="AH5" i="4"/>
  <c r="AJ5" i="4"/>
  <c r="AK5" i="4"/>
  <c r="AL5" i="4"/>
  <c r="AF6" i="4"/>
  <c r="AG6" i="4"/>
  <c r="AH6" i="4"/>
  <c r="AJ6" i="4"/>
  <c r="AK6" i="4"/>
  <c r="AL6" i="4"/>
  <c r="AF7" i="4"/>
  <c r="AG7" i="4"/>
  <c r="AH7" i="4"/>
  <c r="AJ7" i="4"/>
  <c r="AK7" i="4"/>
  <c r="AL7" i="4"/>
  <c r="AF8" i="4"/>
  <c r="AG8" i="4"/>
  <c r="AH8" i="4"/>
  <c r="AJ8" i="4"/>
  <c r="AK8" i="4"/>
  <c r="AL8" i="4"/>
  <c r="AF9" i="4"/>
  <c r="AG9" i="4"/>
  <c r="AH9" i="4"/>
  <c r="AJ9" i="4"/>
  <c r="AK9" i="4"/>
  <c r="AL9" i="4"/>
  <c r="AF10" i="4"/>
  <c r="AG10" i="4"/>
  <c r="AH10" i="4"/>
  <c r="AJ10" i="4"/>
  <c r="AK10" i="4"/>
  <c r="AL10" i="4"/>
  <c r="AF11" i="4"/>
  <c r="AG11" i="4"/>
  <c r="AH11" i="4"/>
  <c r="AJ11" i="4"/>
  <c r="AK11" i="4"/>
  <c r="AL11" i="4"/>
  <c r="AF12" i="4"/>
  <c r="AG12" i="4"/>
  <c r="AH12" i="4"/>
  <c r="AJ12" i="4"/>
  <c r="AK12" i="4"/>
  <c r="AL12" i="4"/>
  <c r="AF13" i="4"/>
  <c r="AG13" i="4"/>
  <c r="AH13" i="4"/>
  <c r="AJ13" i="4"/>
  <c r="AK13" i="4"/>
  <c r="AL13" i="4"/>
  <c r="AF14" i="4"/>
  <c r="AG14" i="4"/>
  <c r="AH14" i="4"/>
  <c r="AJ14" i="4"/>
  <c r="AK14" i="4"/>
  <c r="AL14" i="4"/>
  <c r="AF15" i="4"/>
  <c r="AG15" i="4"/>
  <c r="AH15" i="4"/>
  <c r="AJ15" i="4"/>
  <c r="AK15" i="4"/>
  <c r="AL15" i="4"/>
  <c r="AL4" i="4"/>
  <c r="AH4" i="4"/>
  <c r="AK4" i="4"/>
  <c r="AG4" i="4"/>
  <c r="AJ4" i="4"/>
  <c r="AF4" i="4"/>
  <c r="X4" i="4"/>
  <c r="X5" i="4"/>
  <c r="Y5" i="4"/>
  <c r="Z5" i="4"/>
  <c r="AB5" i="4"/>
  <c r="AC5" i="4"/>
  <c r="AD5" i="4"/>
  <c r="X6" i="4"/>
  <c r="Y6" i="4"/>
  <c r="Z6" i="4"/>
  <c r="AB6" i="4"/>
  <c r="AC6" i="4"/>
  <c r="AD6" i="4"/>
  <c r="X7" i="4"/>
  <c r="Y7" i="4"/>
  <c r="Z7" i="4"/>
  <c r="AB7" i="4"/>
  <c r="AC7" i="4"/>
  <c r="AD7" i="4"/>
  <c r="X8" i="4"/>
  <c r="Y8" i="4"/>
  <c r="Z8" i="4"/>
  <c r="AB8" i="4"/>
  <c r="AC8" i="4"/>
  <c r="AD8" i="4"/>
  <c r="X9" i="4"/>
  <c r="Y9" i="4"/>
  <c r="Z9" i="4"/>
  <c r="AB9" i="4"/>
  <c r="AC9" i="4"/>
  <c r="AD9" i="4"/>
  <c r="X10" i="4"/>
  <c r="Y10" i="4"/>
  <c r="Z10" i="4"/>
  <c r="AB10" i="4"/>
  <c r="AC10" i="4"/>
  <c r="AD10" i="4"/>
  <c r="X11" i="4"/>
  <c r="Y11" i="4"/>
  <c r="Z11" i="4"/>
  <c r="AB11" i="4"/>
  <c r="AC11" i="4"/>
  <c r="AD11" i="4"/>
  <c r="X12" i="4"/>
  <c r="Y12" i="4"/>
  <c r="Z12" i="4"/>
  <c r="AB12" i="4"/>
  <c r="AC12" i="4"/>
  <c r="AD12" i="4"/>
  <c r="X13" i="4"/>
  <c r="Y13" i="4"/>
  <c r="Z13" i="4"/>
  <c r="AB13" i="4"/>
  <c r="AC13" i="4"/>
  <c r="AD13" i="4"/>
  <c r="X14" i="4"/>
  <c r="Y14" i="4"/>
  <c r="Z14" i="4"/>
  <c r="AB14" i="4"/>
  <c r="AC14" i="4"/>
  <c r="AD14" i="4"/>
  <c r="X15" i="4"/>
  <c r="Y15" i="4"/>
  <c r="Z15" i="4"/>
  <c r="AB15" i="4"/>
  <c r="AC15" i="4"/>
  <c r="AD15" i="4"/>
  <c r="X16" i="4"/>
  <c r="Y16" i="4"/>
  <c r="Z16" i="4"/>
  <c r="AB16" i="4"/>
  <c r="AC16" i="4"/>
  <c r="AD16" i="4"/>
  <c r="X17" i="4"/>
  <c r="Y17" i="4"/>
  <c r="Z17" i="4"/>
  <c r="AB17" i="4"/>
  <c r="AC17" i="4"/>
  <c r="AD17" i="4"/>
  <c r="X18" i="4"/>
  <c r="Y18" i="4"/>
  <c r="Z18" i="4"/>
  <c r="AB18" i="4"/>
  <c r="AC18" i="4"/>
  <c r="AD18" i="4"/>
  <c r="X19" i="4"/>
  <c r="Y19" i="4"/>
  <c r="Z19" i="4"/>
  <c r="AB19" i="4"/>
  <c r="AC19" i="4"/>
  <c r="AD19" i="4"/>
  <c r="X20" i="4"/>
  <c r="Y20" i="4"/>
  <c r="Z20" i="4"/>
  <c r="AB20" i="4"/>
  <c r="AC20" i="4"/>
  <c r="AD20" i="4"/>
  <c r="X21" i="4"/>
  <c r="Y21" i="4"/>
  <c r="Z21" i="4"/>
  <c r="AB21" i="4"/>
  <c r="AC21" i="4"/>
  <c r="AD21" i="4"/>
  <c r="X22" i="4"/>
  <c r="Y22" i="4"/>
  <c r="Z22" i="4"/>
  <c r="AB22" i="4"/>
  <c r="AC22" i="4"/>
  <c r="AD22" i="4"/>
  <c r="X23" i="4"/>
  <c r="Y23" i="4"/>
  <c r="Z23" i="4"/>
  <c r="AB23" i="4"/>
  <c r="AC23" i="4"/>
  <c r="AD23" i="4"/>
  <c r="X24" i="4"/>
  <c r="Y24" i="4"/>
  <c r="Z24" i="4"/>
  <c r="AB24" i="4"/>
  <c r="AC24" i="4"/>
  <c r="AD24" i="4"/>
  <c r="X25" i="4"/>
  <c r="Y25" i="4"/>
  <c r="Z25" i="4"/>
  <c r="AB25" i="4"/>
  <c r="AC25" i="4"/>
  <c r="AD25" i="4"/>
  <c r="X26" i="4"/>
  <c r="Y26" i="4"/>
  <c r="Z26" i="4"/>
  <c r="AB26" i="4"/>
  <c r="AC26" i="4"/>
  <c r="AD26" i="4"/>
  <c r="X27" i="4"/>
  <c r="Y27" i="4"/>
  <c r="Z27" i="4"/>
  <c r="AB27" i="4"/>
  <c r="AC27" i="4"/>
  <c r="AD27" i="4"/>
  <c r="X28" i="4"/>
  <c r="Y28" i="4"/>
  <c r="Z28" i="4"/>
  <c r="AB28" i="4"/>
  <c r="AC28" i="4"/>
  <c r="AD28" i="4"/>
  <c r="X29" i="4"/>
  <c r="Y29" i="4"/>
  <c r="Z29" i="4"/>
  <c r="AB29" i="4"/>
  <c r="AC29" i="4"/>
  <c r="AD29" i="4"/>
  <c r="X30" i="4"/>
  <c r="Y30" i="4"/>
  <c r="Z30" i="4"/>
  <c r="AB30" i="4"/>
  <c r="AC30" i="4"/>
  <c r="AD30" i="4"/>
  <c r="X31" i="4"/>
  <c r="Y31" i="4"/>
  <c r="Z31" i="4"/>
  <c r="AB31" i="4"/>
  <c r="AC31" i="4"/>
  <c r="AD31" i="4"/>
  <c r="X32" i="4"/>
  <c r="Y32" i="4"/>
  <c r="Z32" i="4"/>
  <c r="AB32" i="4"/>
  <c r="AC32" i="4"/>
  <c r="AD32" i="4"/>
  <c r="X33" i="4"/>
  <c r="Y33" i="4"/>
  <c r="Z33" i="4"/>
  <c r="AB33" i="4"/>
  <c r="AC33" i="4"/>
  <c r="AD33" i="4"/>
  <c r="X34" i="4"/>
  <c r="Y34" i="4"/>
  <c r="Z34" i="4"/>
  <c r="AB34" i="4"/>
  <c r="AC34" i="4"/>
  <c r="AD34" i="4"/>
  <c r="X35" i="4"/>
  <c r="Y35" i="4"/>
  <c r="Z35" i="4"/>
  <c r="AB35" i="4"/>
  <c r="AC35" i="4"/>
  <c r="AD35" i="4"/>
  <c r="X36" i="4"/>
  <c r="Y36" i="4"/>
  <c r="Z36" i="4"/>
  <c r="AB36" i="4"/>
  <c r="AC36" i="4"/>
  <c r="AD36" i="4"/>
  <c r="X37" i="4"/>
  <c r="Y37" i="4"/>
  <c r="Z37" i="4"/>
  <c r="AB37" i="4"/>
  <c r="AC37" i="4"/>
  <c r="AD37" i="4"/>
  <c r="X38" i="4"/>
  <c r="Y38" i="4"/>
  <c r="Z38" i="4"/>
  <c r="AB38" i="4"/>
  <c r="AC38" i="4"/>
  <c r="AD38" i="4"/>
  <c r="AD4" i="4"/>
  <c r="Z4" i="4"/>
  <c r="AC4" i="4"/>
  <c r="Y4" i="4"/>
  <c r="AB4" i="4"/>
  <c r="T5" i="4"/>
  <c r="U5" i="4"/>
  <c r="V5" i="4"/>
  <c r="T6" i="4"/>
  <c r="U6" i="4"/>
  <c r="V6" i="4"/>
  <c r="T7" i="4"/>
  <c r="U7" i="4"/>
  <c r="V7" i="4"/>
  <c r="T8" i="4"/>
  <c r="U8" i="4"/>
  <c r="V8" i="4"/>
  <c r="T9" i="4"/>
  <c r="U9" i="4"/>
  <c r="V9" i="4"/>
  <c r="T10" i="4"/>
  <c r="U10" i="4"/>
  <c r="V10" i="4"/>
  <c r="T11" i="4"/>
  <c r="U11" i="4"/>
  <c r="V11" i="4"/>
  <c r="T12" i="4"/>
  <c r="U12" i="4"/>
  <c r="V12" i="4"/>
  <c r="T13" i="4"/>
  <c r="U13" i="4"/>
  <c r="V13" i="4"/>
  <c r="T14" i="4"/>
  <c r="U14" i="4"/>
  <c r="V14" i="4"/>
  <c r="T15" i="4"/>
  <c r="U15" i="4"/>
  <c r="V15" i="4"/>
  <c r="T16" i="4"/>
  <c r="U16" i="4"/>
  <c r="V16" i="4"/>
  <c r="T17" i="4"/>
  <c r="U17" i="4"/>
  <c r="V17" i="4"/>
  <c r="T18" i="4"/>
  <c r="U18" i="4"/>
  <c r="V18" i="4"/>
  <c r="T19" i="4"/>
  <c r="U19" i="4"/>
  <c r="V19" i="4"/>
  <c r="T20" i="4"/>
  <c r="U20" i="4"/>
  <c r="V20" i="4"/>
  <c r="T21" i="4"/>
  <c r="U21" i="4"/>
  <c r="V21" i="4"/>
  <c r="T22" i="4"/>
  <c r="U22" i="4"/>
  <c r="V22" i="4"/>
  <c r="T23" i="4"/>
  <c r="U23" i="4"/>
  <c r="V23" i="4"/>
  <c r="T24" i="4"/>
  <c r="U24" i="4"/>
  <c r="V24" i="4"/>
  <c r="T25" i="4"/>
  <c r="U25" i="4"/>
  <c r="V25" i="4"/>
  <c r="T26" i="4"/>
  <c r="U26" i="4"/>
  <c r="V26" i="4"/>
  <c r="T27" i="4"/>
  <c r="U27" i="4"/>
  <c r="V27" i="4"/>
  <c r="T28" i="4"/>
  <c r="U28" i="4"/>
  <c r="V28" i="4"/>
  <c r="T29" i="4"/>
  <c r="U29" i="4"/>
  <c r="V29" i="4"/>
  <c r="T30" i="4"/>
  <c r="U30" i="4"/>
  <c r="V30" i="4"/>
  <c r="T31" i="4"/>
  <c r="U31" i="4"/>
  <c r="V31" i="4"/>
  <c r="T32" i="4"/>
  <c r="U32" i="4"/>
  <c r="V32" i="4"/>
  <c r="T33" i="4"/>
  <c r="U33" i="4"/>
  <c r="V33" i="4"/>
  <c r="T34" i="4"/>
  <c r="U34" i="4"/>
  <c r="V34" i="4"/>
  <c r="T35" i="4"/>
  <c r="U35" i="4"/>
  <c r="V35" i="4"/>
  <c r="T36" i="4"/>
  <c r="U36" i="4"/>
  <c r="V36" i="4"/>
  <c r="T37" i="4"/>
  <c r="U37" i="4"/>
  <c r="V37" i="4"/>
  <c r="T38" i="4"/>
  <c r="U38" i="4"/>
  <c r="V38" i="4"/>
  <c r="V4" i="4"/>
  <c r="U4" i="4"/>
  <c r="T4" i="4"/>
  <c r="P5" i="4"/>
  <c r="Q5" i="4"/>
  <c r="R5" i="4"/>
  <c r="P6" i="4"/>
  <c r="Q6" i="4"/>
  <c r="R6" i="4"/>
  <c r="P7" i="4"/>
  <c r="Q7" i="4"/>
  <c r="R7" i="4"/>
  <c r="P8" i="4"/>
  <c r="Q8" i="4"/>
  <c r="R8" i="4"/>
  <c r="P9" i="4"/>
  <c r="Q9" i="4"/>
  <c r="R9" i="4"/>
  <c r="P10" i="4"/>
  <c r="Q10" i="4"/>
  <c r="R10" i="4"/>
  <c r="P11" i="4"/>
  <c r="Q11" i="4"/>
  <c r="R11" i="4"/>
  <c r="P12" i="4"/>
  <c r="Q12" i="4"/>
  <c r="R12" i="4"/>
  <c r="P13" i="4"/>
  <c r="Q13" i="4"/>
  <c r="R13" i="4"/>
  <c r="P14" i="4"/>
  <c r="Q14" i="4"/>
  <c r="R14" i="4"/>
  <c r="P15" i="4"/>
  <c r="Q15" i="4"/>
  <c r="R15" i="4"/>
  <c r="P16" i="4"/>
  <c r="Q16" i="4"/>
  <c r="R16" i="4"/>
  <c r="P17" i="4"/>
  <c r="Q17" i="4"/>
  <c r="R17" i="4"/>
  <c r="P18" i="4"/>
  <c r="Q18" i="4"/>
  <c r="R18" i="4"/>
  <c r="P19" i="4"/>
  <c r="Q19" i="4"/>
  <c r="R19" i="4"/>
  <c r="P20" i="4"/>
  <c r="Q20" i="4"/>
  <c r="R20" i="4"/>
  <c r="P21" i="4"/>
  <c r="Q21" i="4"/>
  <c r="R21" i="4"/>
  <c r="P22" i="4"/>
  <c r="Q22" i="4"/>
  <c r="R22" i="4"/>
  <c r="P23" i="4"/>
  <c r="Q23" i="4"/>
  <c r="R23" i="4"/>
  <c r="P24" i="4"/>
  <c r="Q24" i="4"/>
  <c r="R24" i="4"/>
  <c r="P25" i="4"/>
  <c r="Q25" i="4"/>
  <c r="R25" i="4"/>
  <c r="P26" i="4"/>
  <c r="Q26" i="4"/>
  <c r="R26" i="4"/>
  <c r="P27" i="4"/>
  <c r="Q27" i="4"/>
  <c r="R27" i="4"/>
  <c r="P28" i="4"/>
  <c r="Q28" i="4"/>
  <c r="R28" i="4"/>
  <c r="P29" i="4"/>
  <c r="Q29" i="4"/>
  <c r="R29" i="4"/>
  <c r="P30" i="4"/>
  <c r="Q30" i="4"/>
  <c r="R30" i="4"/>
  <c r="P31" i="4"/>
  <c r="Q31" i="4"/>
  <c r="R31" i="4"/>
  <c r="P32" i="4"/>
  <c r="Q32" i="4"/>
  <c r="R32" i="4"/>
  <c r="P33" i="4"/>
  <c r="Q33" i="4"/>
  <c r="R33" i="4"/>
  <c r="P34" i="4"/>
  <c r="Q34" i="4"/>
  <c r="R34" i="4"/>
  <c r="P35" i="4"/>
  <c r="Q35" i="4"/>
  <c r="R35" i="4"/>
  <c r="P36" i="4"/>
  <c r="Q36" i="4"/>
  <c r="R36" i="4"/>
  <c r="P37" i="4"/>
  <c r="Q37" i="4"/>
  <c r="R37" i="4"/>
  <c r="P38" i="4"/>
  <c r="Q38" i="4"/>
  <c r="R38" i="4"/>
  <c r="R4" i="4"/>
  <c r="Q4" i="4"/>
  <c r="P4" i="4"/>
  <c r="P12" i="5" l="1"/>
  <c r="O12" i="5"/>
  <c r="O10" i="5"/>
  <c r="P10" i="5"/>
  <c r="P11" i="5"/>
  <c r="O11" i="5"/>
  <c r="K11" i="5" s="1"/>
  <c r="K12" i="5" l="1"/>
  <c r="K10" i="5"/>
  <c r="L10" i="5" l="1"/>
  <c r="M10" i="5"/>
</calcChain>
</file>

<file path=xl/sharedStrings.xml><?xml version="1.0" encoding="utf-8"?>
<sst xmlns="http://schemas.openxmlformats.org/spreadsheetml/2006/main" count="113" uniqueCount="18">
  <si>
    <t>10% light</t>
  </si>
  <si>
    <t>time (sec)</t>
  </si>
  <si>
    <t>40% light</t>
  </si>
  <si>
    <t>70% light</t>
  </si>
  <si>
    <t>Gal4/+</t>
  </si>
  <si>
    <t>UAS/+</t>
  </si>
  <si>
    <t>Gal4/UAS</t>
  </si>
  <si>
    <t>avg</t>
  </si>
  <si>
    <t>err</t>
  </si>
  <si>
    <t>pre-light</t>
  </si>
  <si>
    <t>end of light</t>
  </si>
  <si>
    <t>PI</t>
  </si>
  <si>
    <t>expt flies only</t>
  </si>
  <si>
    <t>fed</t>
  </si>
  <si>
    <t>1d starved</t>
  </si>
  <si>
    <t>2d starved</t>
  </si>
  <si>
    <t>diff from ctrls</t>
  </si>
  <si>
    <t>max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</si>
</sst>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pooled!$P$3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pooled!$T$4:$T$38</c:f>
                <c:numCache>
                  <c:formatCode>General</c:formatCode>
                  <c:ptCount val="35"/>
                  <c:pt idx="0">
                    <c:v>5.1609762782423317E-2</c:v>
                  </c:pt>
                  <c:pt idx="1">
                    <c:v>6.7432462887484793E-2</c:v>
                  </c:pt>
                  <c:pt idx="2">
                    <c:v>7.2796061072065044E-2</c:v>
                  </c:pt>
                  <c:pt idx="3">
                    <c:v>6.4362556094450851E-2</c:v>
                  </c:pt>
                  <c:pt idx="4">
                    <c:v>6.3323899812729359E-2</c:v>
                  </c:pt>
                  <c:pt idx="5">
                    <c:v>7.2931510825104753E-2</c:v>
                  </c:pt>
                  <c:pt idx="6">
                    <c:v>8.3928660198969343E-2</c:v>
                  </c:pt>
                  <c:pt idx="7">
                    <c:v>9.5432494739819476E-2</c:v>
                  </c:pt>
                  <c:pt idx="8">
                    <c:v>9.7936090482206195E-2</c:v>
                  </c:pt>
                  <c:pt idx="9">
                    <c:v>9.2974882634468667E-2</c:v>
                  </c:pt>
                  <c:pt idx="10">
                    <c:v>9.1591468364442777E-2</c:v>
                  </c:pt>
                  <c:pt idx="11">
                    <c:v>7.0004442175389842E-2</c:v>
                  </c:pt>
                  <c:pt idx="12">
                    <c:v>8.0904059783757823E-2</c:v>
                  </c:pt>
                  <c:pt idx="13">
                    <c:v>7.2282876034074878E-2</c:v>
                  </c:pt>
                  <c:pt idx="14">
                    <c:v>6.3260093575123078E-2</c:v>
                  </c:pt>
                  <c:pt idx="15">
                    <c:v>6.5855891451154058E-2</c:v>
                  </c:pt>
                  <c:pt idx="16">
                    <c:v>6.4459776719537176E-2</c:v>
                  </c:pt>
                  <c:pt idx="17">
                    <c:v>6.9228632310199503E-2</c:v>
                  </c:pt>
                  <c:pt idx="18">
                    <c:v>7.7676755638041148E-2</c:v>
                  </c:pt>
                  <c:pt idx="19">
                    <c:v>8.7740620515525891E-2</c:v>
                  </c:pt>
                  <c:pt idx="20">
                    <c:v>8.9766963336056479E-2</c:v>
                  </c:pt>
                  <c:pt idx="21">
                    <c:v>9.2442892693700318E-2</c:v>
                  </c:pt>
                  <c:pt idx="22">
                    <c:v>7.1894002271464724E-2</c:v>
                  </c:pt>
                  <c:pt idx="23">
                    <c:v>9.4761493524627871E-2</c:v>
                  </c:pt>
                  <c:pt idx="24">
                    <c:v>8.9814613511538868E-2</c:v>
                  </c:pt>
                  <c:pt idx="25">
                    <c:v>0.10527581510772535</c:v>
                  </c:pt>
                  <c:pt idx="26">
                    <c:v>0.10090615718870606</c:v>
                  </c:pt>
                  <c:pt idx="27">
                    <c:v>7.4174878101421274E-2</c:v>
                  </c:pt>
                  <c:pt idx="28">
                    <c:v>7.6856336364254818E-2</c:v>
                  </c:pt>
                  <c:pt idx="29">
                    <c:v>7.4187287005086672E-2</c:v>
                  </c:pt>
                  <c:pt idx="30">
                    <c:v>6.7409563338125075E-2</c:v>
                  </c:pt>
                  <c:pt idx="31">
                    <c:v>5.908676045712799E-2</c:v>
                  </c:pt>
                  <c:pt idx="32">
                    <c:v>6.6351169255123771E-2</c:v>
                  </c:pt>
                  <c:pt idx="33">
                    <c:v>6.9048628800348857E-2</c:v>
                  </c:pt>
                  <c:pt idx="34">
                    <c:v>7.3596927485063052E-2</c:v>
                  </c:pt>
                </c:numCache>
              </c:numRef>
            </c:plus>
            <c:minus>
              <c:numRef>
                <c:f>pooled!$T$4:$T$38</c:f>
                <c:numCache>
                  <c:formatCode>General</c:formatCode>
                  <c:ptCount val="35"/>
                  <c:pt idx="0">
                    <c:v>5.1609762782423317E-2</c:v>
                  </c:pt>
                  <c:pt idx="1">
                    <c:v>6.7432462887484793E-2</c:v>
                  </c:pt>
                  <c:pt idx="2">
                    <c:v>7.2796061072065044E-2</c:v>
                  </c:pt>
                  <c:pt idx="3">
                    <c:v>6.4362556094450851E-2</c:v>
                  </c:pt>
                  <c:pt idx="4">
                    <c:v>6.3323899812729359E-2</c:v>
                  </c:pt>
                  <c:pt idx="5">
                    <c:v>7.2931510825104753E-2</c:v>
                  </c:pt>
                  <c:pt idx="6">
                    <c:v>8.3928660198969343E-2</c:v>
                  </c:pt>
                  <c:pt idx="7">
                    <c:v>9.5432494739819476E-2</c:v>
                  </c:pt>
                  <c:pt idx="8">
                    <c:v>9.7936090482206195E-2</c:v>
                  </c:pt>
                  <c:pt idx="9">
                    <c:v>9.2974882634468667E-2</c:v>
                  </c:pt>
                  <c:pt idx="10">
                    <c:v>9.1591468364442777E-2</c:v>
                  </c:pt>
                  <c:pt idx="11">
                    <c:v>7.0004442175389842E-2</c:v>
                  </c:pt>
                  <c:pt idx="12">
                    <c:v>8.0904059783757823E-2</c:v>
                  </c:pt>
                  <c:pt idx="13">
                    <c:v>7.2282876034074878E-2</c:v>
                  </c:pt>
                  <c:pt idx="14">
                    <c:v>6.3260093575123078E-2</c:v>
                  </c:pt>
                  <c:pt idx="15">
                    <c:v>6.5855891451154058E-2</c:v>
                  </c:pt>
                  <c:pt idx="16">
                    <c:v>6.4459776719537176E-2</c:v>
                  </c:pt>
                  <c:pt idx="17">
                    <c:v>6.9228632310199503E-2</c:v>
                  </c:pt>
                  <c:pt idx="18">
                    <c:v>7.7676755638041148E-2</c:v>
                  </c:pt>
                  <c:pt idx="19">
                    <c:v>8.7740620515525891E-2</c:v>
                  </c:pt>
                  <c:pt idx="20">
                    <c:v>8.9766963336056479E-2</c:v>
                  </c:pt>
                  <c:pt idx="21">
                    <c:v>9.2442892693700318E-2</c:v>
                  </c:pt>
                  <c:pt idx="22">
                    <c:v>7.1894002271464724E-2</c:v>
                  </c:pt>
                  <c:pt idx="23">
                    <c:v>9.4761493524627871E-2</c:v>
                  </c:pt>
                  <c:pt idx="24">
                    <c:v>8.9814613511538868E-2</c:v>
                  </c:pt>
                  <c:pt idx="25">
                    <c:v>0.10527581510772535</c:v>
                  </c:pt>
                  <c:pt idx="26">
                    <c:v>0.10090615718870606</c:v>
                  </c:pt>
                  <c:pt idx="27">
                    <c:v>7.4174878101421274E-2</c:v>
                  </c:pt>
                  <c:pt idx="28">
                    <c:v>7.6856336364254818E-2</c:v>
                  </c:pt>
                  <c:pt idx="29">
                    <c:v>7.4187287005086672E-2</c:v>
                  </c:pt>
                  <c:pt idx="30">
                    <c:v>6.7409563338125075E-2</c:v>
                  </c:pt>
                  <c:pt idx="31">
                    <c:v>5.908676045712799E-2</c:v>
                  </c:pt>
                  <c:pt idx="32">
                    <c:v>6.6351169255123771E-2</c:v>
                  </c:pt>
                  <c:pt idx="33">
                    <c:v>6.9048628800348857E-2</c:v>
                  </c:pt>
                  <c:pt idx="34">
                    <c:v>7.3596927485063052E-2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pooled!$P$4:$P$38</c:f>
              <c:numCache>
                <c:formatCode>General</c:formatCode>
                <c:ptCount val="35"/>
                <c:pt idx="0">
                  <c:v>-2.6830663615560572E-2</c:v>
                </c:pt>
                <c:pt idx="1">
                  <c:v>1.1350114416475627E-3</c:v>
                </c:pt>
                <c:pt idx="2">
                  <c:v>3.6132723112128227E-3</c:v>
                </c:pt>
                <c:pt idx="3">
                  <c:v>6.3139588100686511E-2</c:v>
                </c:pt>
                <c:pt idx="4">
                  <c:v>5.4443935926773449E-2</c:v>
                </c:pt>
                <c:pt idx="5">
                  <c:v>1.5216628527841364E-2</c:v>
                </c:pt>
                <c:pt idx="6">
                  <c:v>0.12154919908466814</c:v>
                </c:pt>
                <c:pt idx="7">
                  <c:v>0.12005186880244098</c:v>
                </c:pt>
                <c:pt idx="8">
                  <c:v>0.11979557589626236</c:v>
                </c:pt>
                <c:pt idx="9">
                  <c:v>0.15212890922959579</c:v>
                </c:pt>
                <c:pt idx="10">
                  <c:v>0.19674218154080853</c:v>
                </c:pt>
                <c:pt idx="11">
                  <c:v>0.20613348588863462</c:v>
                </c:pt>
                <c:pt idx="12">
                  <c:v>0.21493516399694892</c:v>
                </c:pt>
                <c:pt idx="13">
                  <c:v>0.22651945080091526</c:v>
                </c:pt>
                <c:pt idx="14">
                  <c:v>0.28634935163996944</c:v>
                </c:pt>
                <c:pt idx="15">
                  <c:v>0.2598520213577421</c:v>
                </c:pt>
                <c:pt idx="16">
                  <c:v>0.2003844393592677</c:v>
                </c:pt>
                <c:pt idx="17">
                  <c:v>0.1894958047292144</c:v>
                </c:pt>
                <c:pt idx="18">
                  <c:v>0.20324408848207476</c:v>
                </c:pt>
                <c:pt idx="19">
                  <c:v>0.21993974065598798</c:v>
                </c:pt>
                <c:pt idx="20">
                  <c:v>0.18004576659038912</c:v>
                </c:pt>
                <c:pt idx="21">
                  <c:v>0.24351868802440882</c:v>
                </c:pt>
                <c:pt idx="22">
                  <c:v>0.172045766590389</c:v>
                </c:pt>
                <c:pt idx="23">
                  <c:v>0.13326849733028229</c:v>
                </c:pt>
                <c:pt idx="24">
                  <c:v>0.12162547673531646</c:v>
                </c:pt>
                <c:pt idx="25">
                  <c:v>0.10164912280701754</c:v>
                </c:pt>
                <c:pt idx="26">
                  <c:v>9.1533180778032047E-2</c:v>
                </c:pt>
                <c:pt idx="27">
                  <c:v>6.8287566742944214E-2</c:v>
                </c:pt>
                <c:pt idx="28">
                  <c:v>4.7568268497330146E-2</c:v>
                </c:pt>
                <c:pt idx="29">
                  <c:v>3.7041952707856547E-2</c:v>
                </c:pt>
                <c:pt idx="30">
                  <c:v>2.3598016781083097E-2</c:v>
                </c:pt>
                <c:pt idx="31">
                  <c:v>5.8106025934401132E-2</c:v>
                </c:pt>
                <c:pt idx="32">
                  <c:v>6.5743707093821518E-2</c:v>
                </c:pt>
                <c:pt idx="33">
                  <c:v>7.1579710144927519E-2</c:v>
                </c:pt>
                <c:pt idx="34">
                  <c:v>4.8304347826086905E-2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8-644F-B2D7-ECE75E89A4D6}"/>
            </c:ext>
          </c:extLst>
        </c:ser>
        <c:ser>
          <c:idx val="1"/>
          <c:order val="1"/>
          <c:tx>
            <c:strRef>
              <c:f>pooled!$Q$3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pooled!$U$4:$U$38</c:f>
                <c:numCache>
                  <c:formatCode>General</c:formatCode>
                  <c:ptCount val="35"/>
                  <c:pt idx="0">
                    <c:v>8.0901518850995016E-2</c:v>
                  </c:pt>
                  <c:pt idx="1">
                    <c:v>6.785462734931634E-2</c:v>
                  </c:pt>
                  <c:pt idx="2">
                    <c:v>7.4922866618394743E-2</c:v>
                  </c:pt>
                  <c:pt idx="3">
                    <c:v>7.8003509067291033E-2</c:v>
                  </c:pt>
                  <c:pt idx="4">
                    <c:v>6.9569839008067791E-2</c:v>
                  </c:pt>
                  <c:pt idx="5">
                    <c:v>6.3707247370616962E-2</c:v>
                  </c:pt>
                  <c:pt idx="6">
                    <c:v>7.7735289503498797E-2</c:v>
                  </c:pt>
                  <c:pt idx="7">
                    <c:v>6.5468656460827904E-2</c:v>
                  </c:pt>
                  <c:pt idx="8">
                    <c:v>5.9696688962373422E-2</c:v>
                  </c:pt>
                  <c:pt idx="9">
                    <c:v>6.4312059568663663E-2</c:v>
                  </c:pt>
                  <c:pt idx="10">
                    <c:v>6.5872627529764888E-2</c:v>
                  </c:pt>
                  <c:pt idx="11">
                    <c:v>4.9660097672088843E-2</c:v>
                  </c:pt>
                  <c:pt idx="12">
                    <c:v>6.1151761254178608E-2</c:v>
                  </c:pt>
                  <c:pt idx="13">
                    <c:v>5.4222012361501808E-2</c:v>
                  </c:pt>
                  <c:pt idx="14">
                    <c:v>5.7497601786209156E-2</c:v>
                  </c:pt>
                  <c:pt idx="15">
                    <c:v>4.6579866736417404E-2</c:v>
                  </c:pt>
                  <c:pt idx="16">
                    <c:v>5.0358814063282846E-2</c:v>
                  </c:pt>
                  <c:pt idx="17">
                    <c:v>6.6346032570748253E-2</c:v>
                  </c:pt>
                  <c:pt idx="18">
                    <c:v>7.6704336852813748E-2</c:v>
                  </c:pt>
                  <c:pt idx="19">
                    <c:v>8.6635221709035551E-2</c:v>
                  </c:pt>
                  <c:pt idx="20">
                    <c:v>9.3908596929334898E-2</c:v>
                  </c:pt>
                  <c:pt idx="21">
                    <c:v>9.848030045261226E-2</c:v>
                  </c:pt>
                  <c:pt idx="22">
                    <c:v>0.10373031433361944</c:v>
                  </c:pt>
                  <c:pt idx="23">
                    <c:v>8.1744792232246288E-2</c:v>
                  </c:pt>
                  <c:pt idx="24">
                    <c:v>9.0184559483407076E-2</c:v>
                  </c:pt>
                  <c:pt idx="25">
                    <c:v>8.6255509489836651E-2</c:v>
                  </c:pt>
                  <c:pt idx="26">
                    <c:v>8.0161880467544785E-2</c:v>
                  </c:pt>
                  <c:pt idx="27">
                    <c:v>7.266345089577067E-2</c:v>
                  </c:pt>
                  <c:pt idx="28">
                    <c:v>6.3498515861559884E-2</c:v>
                  </c:pt>
                  <c:pt idx="29">
                    <c:v>7.1255136667442098E-2</c:v>
                  </c:pt>
                  <c:pt idx="30">
                    <c:v>6.9582728520689224E-2</c:v>
                  </c:pt>
                  <c:pt idx="31">
                    <c:v>5.7021098902917108E-2</c:v>
                  </c:pt>
                  <c:pt idx="32">
                    <c:v>6.6474049040990746E-2</c:v>
                  </c:pt>
                  <c:pt idx="33">
                    <c:v>8.7165621190151366E-2</c:v>
                  </c:pt>
                  <c:pt idx="34">
                    <c:v>7.7452272693385421E-2</c:v>
                  </c:pt>
                </c:numCache>
              </c:numRef>
            </c:plus>
            <c:minus>
              <c:numRef>
                <c:f>pooled!$U$4:$U$38</c:f>
                <c:numCache>
                  <c:formatCode>General</c:formatCode>
                  <c:ptCount val="35"/>
                  <c:pt idx="0">
                    <c:v>8.0901518850995016E-2</c:v>
                  </c:pt>
                  <c:pt idx="1">
                    <c:v>6.785462734931634E-2</c:v>
                  </c:pt>
                  <c:pt idx="2">
                    <c:v>7.4922866618394743E-2</c:v>
                  </c:pt>
                  <c:pt idx="3">
                    <c:v>7.8003509067291033E-2</c:v>
                  </c:pt>
                  <c:pt idx="4">
                    <c:v>6.9569839008067791E-2</c:v>
                  </c:pt>
                  <c:pt idx="5">
                    <c:v>6.3707247370616962E-2</c:v>
                  </c:pt>
                  <c:pt idx="6">
                    <c:v>7.7735289503498797E-2</c:v>
                  </c:pt>
                  <c:pt idx="7">
                    <c:v>6.5468656460827904E-2</c:v>
                  </c:pt>
                  <c:pt idx="8">
                    <c:v>5.9696688962373422E-2</c:v>
                  </c:pt>
                  <c:pt idx="9">
                    <c:v>6.4312059568663663E-2</c:v>
                  </c:pt>
                  <c:pt idx="10">
                    <c:v>6.5872627529764888E-2</c:v>
                  </c:pt>
                  <c:pt idx="11">
                    <c:v>4.9660097672088843E-2</c:v>
                  </c:pt>
                  <c:pt idx="12">
                    <c:v>6.1151761254178608E-2</c:v>
                  </c:pt>
                  <c:pt idx="13">
                    <c:v>5.4222012361501808E-2</c:v>
                  </c:pt>
                  <c:pt idx="14">
                    <c:v>5.7497601786209156E-2</c:v>
                  </c:pt>
                  <c:pt idx="15">
                    <c:v>4.6579866736417404E-2</c:v>
                  </c:pt>
                  <c:pt idx="16">
                    <c:v>5.0358814063282846E-2</c:v>
                  </c:pt>
                  <c:pt idx="17">
                    <c:v>6.6346032570748253E-2</c:v>
                  </c:pt>
                  <c:pt idx="18">
                    <c:v>7.6704336852813748E-2</c:v>
                  </c:pt>
                  <c:pt idx="19">
                    <c:v>8.6635221709035551E-2</c:v>
                  </c:pt>
                  <c:pt idx="20">
                    <c:v>9.3908596929334898E-2</c:v>
                  </c:pt>
                  <c:pt idx="21">
                    <c:v>9.848030045261226E-2</c:v>
                  </c:pt>
                  <c:pt idx="22">
                    <c:v>0.10373031433361944</c:v>
                  </c:pt>
                  <c:pt idx="23">
                    <c:v>8.1744792232246288E-2</c:v>
                  </c:pt>
                  <c:pt idx="24">
                    <c:v>9.0184559483407076E-2</c:v>
                  </c:pt>
                  <c:pt idx="25">
                    <c:v>8.6255509489836651E-2</c:v>
                  </c:pt>
                  <c:pt idx="26">
                    <c:v>8.0161880467544785E-2</c:v>
                  </c:pt>
                  <c:pt idx="27">
                    <c:v>7.266345089577067E-2</c:v>
                  </c:pt>
                  <c:pt idx="28">
                    <c:v>6.3498515861559884E-2</c:v>
                  </c:pt>
                  <c:pt idx="29">
                    <c:v>7.1255136667442098E-2</c:v>
                  </c:pt>
                  <c:pt idx="30">
                    <c:v>6.9582728520689224E-2</c:v>
                  </c:pt>
                  <c:pt idx="31">
                    <c:v>5.7021098902917108E-2</c:v>
                  </c:pt>
                  <c:pt idx="32">
                    <c:v>6.6474049040990746E-2</c:v>
                  </c:pt>
                  <c:pt idx="33">
                    <c:v>8.7165621190151366E-2</c:v>
                  </c:pt>
                  <c:pt idx="34">
                    <c:v>7.7452272693385421E-2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50000"/>
                    <a:lumOff val="50000"/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pooled!$Q$4:$Q$38</c:f>
              <c:numCache>
                <c:formatCode>General</c:formatCode>
                <c:ptCount val="35"/>
                <c:pt idx="0">
                  <c:v>0.10899864395287735</c:v>
                </c:pt>
                <c:pt idx="1">
                  <c:v>8.2424357996440351E-2</c:v>
                </c:pt>
                <c:pt idx="2">
                  <c:v>7.4437452326468354E-2</c:v>
                </c:pt>
                <c:pt idx="3">
                  <c:v>6.7843673192643561E-2</c:v>
                </c:pt>
                <c:pt idx="4">
                  <c:v>7.5826341215357237E-2</c:v>
                </c:pt>
                <c:pt idx="5">
                  <c:v>3.2907449783879779E-2</c:v>
                </c:pt>
                <c:pt idx="6">
                  <c:v>-7.2781591660323053E-4</c:v>
                </c:pt>
                <c:pt idx="7">
                  <c:v>2.3950122891770387E-2</c:v>
                </c:pt>
                <c:pt idx="8">
                  <c:v>4.4899991524705453E-2</c:v>
                </c:pt>
                <c:pt idx="9">
                  <c:v>6.2443851173828273E-2</c:v>
                </c:pt>
                <c:pt idx="10">
                  <c:v>0.10809602508687173</c:v>
                </c:pt>
                <c:pt idx="11">
                  <c:v>6.1921561149249821E-2</c:v>
                </c:pt>
                <c:pt idx="12">
                  <c:v>6.0210611068734682E-2</c:v>
                </c:pt>
                <c:pt idx="13">
                  <c:v>5.0230951775574122E-2</c:v>
                </c:pt>
                <c:pt idx="14">
                  <c:v>3.8354945334350361E-2</c:v>
                </c:pt>
                <c:pt idx="15">
                  <c:v>0.10244830070344942</c:v>
                </c:pt>
                <c:pt idx="16">
                  <c:v>9.3072506144588465E-2</c:v>
                </c:pt>
                <c:pt idx="17">
                  <c:v>9.3861767946436067E-2</c:v>
                </c:pt>
                <c:pt idx="18">
                  <c:v>0.10018221883210431</c:v>
                </c:pt>
                <c:pt idx="19">
                  <c:v>9.3949699127044539E-2</c:v>
                </c:pt>
                <c:pt idx="20">
                  <c:v>1.8745232646834392E-2</c:v>
                </c:pt>
                <c:pt idx="21">
                  <c:v>4.0129460123739309E-2</c:v>
                </c:pt>
                <c:pt idx="22">
                  <c:v>2.5500042376472517E-2</c:v>
                </c:pt>
                <c:pt idx="23">
                  <c:v>3.0621239088058385E-2</c:v>
                </c:pt>
                <c:pt idx="24">
                  <c:v>4.9135519959318606E-2</c:v>
                </c:pt>
                <c:pt idx="25">
                  <c:v>7.5640944147809155E-2</c:v>
                </c:pt>
                <c:pt idx="26">
                  <c:v>3.2770785659801627E-2</c:v>
                </c:pt>
                <c:pt idx="27">
                  <c:v>6.4042503602000256E-2</c:v>
                </c:pt>
                <c:pt idx="28">
                  <c:v>8.8579540639037224E-2</c:v>
                </c:pt>
                <c:pt idx="29">
                  <c:v>0.11061636579371138</c:v>
                </c:pt>
                <c:pt idx="30">
                  <c:v>5.4827739638952468E-2</c:v>
                </c:pt>
                <c:pt idx="31">
                  <c:v>9.7214806339520329E-2</c:v>
                </c:pt>
                <c:pt idx="32">
                  <c:v>0.11304771590812791</c:v>
                </c:pt>
                <c:pt idx="33">
                  <c:v>0.13559623696923476</c:v>
                </c:pt>
                <c:pt idx="34">
                  <c:v>0.10844245275023318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8-644F-B2D7-ECE75E89A4D6}"/>
            </c:ext>
          </c:extLst>
        </c:ser>
        <c:ser>
          <c:idx val="2"/>
          <c:order val="2"/>
          <c:tx>
            <c:strRef>
              <c:f>pooled!$R$3</c:f>
              <c:strCache>
                <c:ptCount val="1"/>
                <c:pt idx="0">
                  <c:v>Gal4/UAS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pooled!$V$4:$V$38</c:f>
                <c:numCache>
                  <c:formatCode>General</c:formatCode>
                  <c:ptCount val="35"/>
                  <c:pt idx="0">
                    <c:v>7.1306213494135337E-2</c:v>
                  </c:pt>
                  <c:pt idx="1">
                    <c:v>7.7062688351141842E-2</c:v>
                  </c:pt>
                  <c:pt idx="2">
                    <c:v>7.1793013635279318E-2</c:v>
                  </c:pt>
                  <c:pt idx="3">
                    <c:v>7.8736252476624524E-2</c:v>
                  </c:pt>
                  <c:pt idx="4">
                    <c:v>6.5379818348557495E-2</c:v>
                  </c:pt>
                  <c:pt idx="5">
                    <c:v>6.8082496188001704E-2</c:v>
                  </c:pt>
                  <c:pt idx="6">
                    <c:v>6.4750099564771998E-2</c:v>
                  </c:pt>
                  <c:pt idx="7">
                    <c:v>8.1086655665213281E-2</c:v>
                  </c:pt>
                  <c:pt idx="8">
                    <c:v>7.2959952073521933E-2</c:v>
                  </c:pt>
                  <c:pt idx="9">
                    <c:v>7.0115866080917827E-2</c:v>
                  </c:pt>
                  <c:pt idx="10">
                    <c:v>7.1603418227258575E-2</c:v>
                  </c:pt>
                  <c:pt idx="11">
                    <c:v>7.6490646111232324E-2</c:v>
                  </c:pt>
                  <c:pt idx="12">
                    <c:v>6.1072836507284005E-2</c:v>
                  </c:pt>
                  <c:pt idx="13">
                    <c:v>5.5930571084923414E-2</c:v>
                  </c:pt>
                  <c:pt idx="14">
                    <c:v>5.496708631736575E-2</c:v>
                  </c:pt>
                  <c:pt idx="15">
                    <c:v>5.7247118306473638E-2</c:v>
                  </c:pt>
                  <c:pt idx="16">
                    <c:v>5.406810246369069E-2</c:v>
                  </c:pt>
                  <c:pt idx="17">
                    <c:v>5.9294694625531143E-2</c:v>
                  </c:pt>
                  <c:pt idx="18">
                    <c:v>4.7918553327104554E-2</c:v>
                  </c:pt>
                  <c:pt idx="19">
                    <c:v>5.2354206946389363E-2</c:v>
                  </c:pt>
                  <c:pt idx="20">
                    <c:v>4.8238882037207415E-2</c:v>
                  </c:pt>
                  <c:pt idx="21">
                    <c:v>4.8013820057384984E-2</c:v>
                  </c:pt>
                  <c:pt idx="22">
                    <c:v>5.260346462147316E-2</c:v>
                  </c:pt>
                  <c:pt idx="23">
                    <c:v>4.8076317702055955E-2</c:v>
                  </c:pt>
                  <c:pt idx="24">
                    <c:v>4.3187064271246925E-2</c:v>
                  </c:pt>
                  <c:pt idx="25">
                    <c:v>4.9448385524354724E-2</c:v>
                  </c:pt>
                  <c:pt idx="26">
                    <c:v>4.914090104438832E-2</c:v>
                  </c:pt>
                  <c:pt idx="27">
                    <c:v>4.8483035254290471E-2</c:v>
                  </c:pt>
                  <c:pt idx="28">
                    <c:v>5.4241352611235631E-2</c:v>
                  </c:pt>
                  <c:pt idx="29">
                    <c:v>4.4702421298783601E-2</c:v>
                  </c:pt>
                  <c:pt idx="30">
                    <c:v>4.1939440077548948E-2</c:v>
                  </c:pt>
                  <c:pt idx="31">
                    <c:v>4.1343547872720647E-2</c:v>
                  </c:pt>
                  <c:pt idx="32">
                    <c:v>5.2638279106306612E-2</c:v>
                  </c:pt>
                  <c:pt idx="33">
                    <c:v>5.9515149741746314E-2</c:v>
                  </c:pt>
                  <c:pt idx="34">
                    <c:v>6.068861898504823E-2</c:v>
                  </c:pt>
                </c:numCache>
              </c:numRef>
            </c:plus>
            <c:minus>
              <c:numRef>
                <c:f>pooled!$V$4:$V$38</c:f>
                <c:numCache>
                  <c:formatCode>General</c:formatCode>
                  <c:ptCount val="35"/>
                  <c:pt idx="0">
                    <c:v>7.1306213494135337E-2</c:v>
                  </c:pt>
                  <c:pt idx="1">
                    <c:v>7.7062688351141842E-2</c:v>
                  </c:pt>
                  <c:pt idx="2">
                    <c:v>7.1793013635279318E-2</c:v>
                  </c:pt>
                  <c:pt idx="3">
                    <c:v>7.8736252476624524E-2</c:v>
                  </c:pt>
                  <c:pt idx="4">
                    <c:v>6.5379818348557495E-2</c:v>
                  </c:pt>
                  <c:pt idx="5">
                    <c:v>6.8082496188001704E-2</c:v>
                  </c:pt>
                  <c:pt idx="6">
                    <c:v>6.4750099564771998E-2</c:v>
                  </c:pt>
                  <c:pt idx="7">
                    <c:v>8.1086655665213281E-2</c:v>
                  </c:pt>
                  <c:pt idx="8">
                    <c:v>7.2959952073521933E-2</c:v>
                  </c:pt>
                  <c:pt idx="9">
                    <c:v>7.0115866080917827E-2</c:v>
                  </c:pt>
                  <c:pt idx="10">
                    <c:v>7.1603418227258575E-2</c:v>
                  </c:pt>
                  <c:pt idx="11">
                    <c:v>7.6490646111232324E-2</c:v>
                  </c:pt>
                  <c:pt idx="12">
                    <c:v>6.1072836507284005E-2</c:v>
                  </c:pt>
                  <c:pt idx="13">
                    <c:v>5.5930571084923414E-2</c:v>
                  </c:pt>
                  <c:pt idx="14">
                    <c:v>5.496708631736575E-2</c:v>
                  </c:pt>
                  <c:pt idx="15">
                    <c:v>5.7247118306473638E-2</c:v>
                  </c:pt>
                  <c:pt idx="16">
                    <c:v>5.406810246369069E-2</c:v>
                  </c:pt>
                  <c:pt idx="17">
                    <c:v>5.9294694625531143E-2</c:v>
                  </c:pt>
                  <c:pt idx="18">
                    <c:v>4.7918553327104554E-2</c:v>
                  </c:pt>
                  <c:pt idx="19">
                    <c:v>5.2354206946389363E-2</c:v>
                  </c:pt>
                  <c:pt idx="20">
                    <c:v>4.8238882037207415E-2</c:v>
                  </c:pt>
                  <c:pt idx="21">
                    <c:v>4.8013820057384984E-2</c:v>
                  </c:pt>
                  <c:pt idx="22">
                    <c:v>5.260346462147316E-2</c:v>
                  </c:pt>
                  <c:pt idx="23">
                    <c:v>4.8076317702055955E-2</c:v>
                  </c:pt>
                  <c:pt idx="24">
                    <c:v>4.3187064271246925E-2</c:v>
                  </c:pt>
                  <c:pt idx="25">
                    <c:v>4.9448385524354724E-2</c:v>
                  </c:pt>
                  <c:pt idx="26">
                    <c:v>4.914090104438832E-2</c:v>
                  </c:pt>
                  <c:pt idx="27">
                    <c:v>4.8483035254290471E-2</c:v>
                  </c:pt>
                  <c:pt idx="28">
                    <c:v>5.4241352611235631E-2</c:v>
                  </c:pt>
                  <c:pt idx="29">
                    <c:v>4.4702421298783601E-2</c:v>
                  </c:pt>
                  <c:pt idx="30">
                    <c:v>4.1939440077548948E-2</c:v>
                  </c:pt>
                  <c:pt idx="31">
                    <c:v>4.1343547872720647E-2</c:v>
                  </c:pt>
                  <c:pt idx="32">
                    <c:v>5.2638279106306612E-2</c:v>
                  </c:pt>
                  <c:pt idx="33">
                    <c:v>5.9515149741746314E-2</c:v>
                  </c:pt>
                  <c:pt idx="34">
                    <c:v>6.068861898504823E-2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pooled!$R$4:$R$38</c:f>
              <c:numCache>
                <c:formatCode>General</c:formatCode>
                <c:ptCount val="35"/>
                <c:pt idx="0">
                  <c:v>0.12175623924765795</c:v>
                </c:pt>
                <c:pt idx="1">
                  <c:v>0.1082829975135467</c:v>
                </c:pt>
                <c:pt idx="2">
                  <c:v>7.7889779620328711E-2</c:v>
                </c:pt>
                <c:pt idx="3">
                  <c:v>0.12427385575268869</c:v>
                </c:pt>
                <c:pt idx="4">
                  <c:v>0.14765617518763977</c:v>
                </c:pt>
                <c:pt idx="5">
                  <c:v>4.8794272406972573E-2</c:v>
                </c:pt>
                <c:pt idx="6">
                  <c:v>-2.7314250712420145E-2</c:v>
                </c:pt>
                <c:pt idx="7">
                  <c:v>-7.371968706350851E-2</c:v>
                </c:pt>
                <c:pt idx="8">
                  <c:v>-0.21408769370725897</c:v>
                </c:pt>
                <c:pt idx="9">
                  <c:v>-0.28346196931723261</c:v>
                </c:pt>
                <c:pt idx="10">
                  <c:v>-0.33330825829395633</c:v>
                </c:pt>
                <c:pt idx="11">
                  <c:v>-0.36567425233043088</c:v>
                </c:pt>
                <c:pt idx="12">
                  <c:v>-0.40381988815913289</c:v>
                </c:pt>
                <c:pt idx="13">
                  <c:v>-0.4149266859507133</c:v>
                </c:pt>
                <c:pt idx="14">
                  <c:v>-0.40887648138792304</c:v>
                </c:pt>
                <c:pt idx="15">
                  <c:v>-0.42345550140172578</c:v>
                </c:pt>
                <c:pt idx="16">
                  <c:v>-0.45617223642109228</c:v>
                </c:pt>
                <c:pt idx="17">
                  <c:v>-0.50154288884265996</c:v>
                </c:pt>
                <c:pt idx="18">
                  <c:v>-0.55193267671814583</c:v>
                </c:pt>
                <c:pt idx="19">
                  <c:v>-0.55408954286242618</c:v>
                </c:pt>
                <c:pt idx="20">
                  <c:v>-0.57175258634068704</c:v>
                </c:pt>
                <c:pt idx="21">
                  <c:v>-0.54684316605083194</c:v>
                </c:pt>
                <c:pt idx="22">
                  <c:v>-0.60478126310506164</c:v>
                </c:pt>
                <c:pt idx="23">
                  <c:v>-0.62427313342645163</c:v>
                </c:pt>
                <c:pt idx="24">
                  <c:v>-0.64591444025082467</c:v>
                </c:pt>
                <c:pt idx="25">
                  <c:v>-0.67750383039284634</c:v>
                </c:pt>
                <c:pt idx="26">
                  <c:v>-0.67516896242582725</c:v>
                </c:pt>
                <c:pt idx="27">
                  <c:v>-0.70040776347984612</c:v>
                </c:pt>
                <c:pt idx="28">
                  <c:v>-0.71870212008942003</c:v>
                </c:pt>
                <c:pt idx="29">
                  <c:v>-0.72354851638318463</c:v>
                </c:pt>
                <c:pt idx="30">
                  <c:v>-0.71160629670355091</c:v>
                </c:pt>
                <c:pt idx="31">
                  <c:v>-0.69678416231619911</c:v>
                </c:pt>
                <c:pt idx="32">
                  <c:v>-0.69361387246112649</c:v>
                </c:pt>
                <c:pt idx="33">
                  <c:v>-0.70209542713833339</c:v>
                </c:pt>
                <c:pt idx="34">
                  <c:v>-0.68184831314121952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18-644F-B2D7-ECE75E89A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  <c:max val="0.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pooled!$X$3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pooled!$AB$4:$AB$38</c:f>
                <c:numCache>
                  <c:formatCode>General</c:formatCode>
                  <c:ptCount val="35"/>
                  <c:pt idx="0">
                    <c:v>7.2581317857588243E-2</c:v>
                  </c:pt>
                  <c:pt idx="1">
                    <c:v>6.5815228135952766E-2</c:v>
                  </c:pt>
                  <c:pt idx="2">
                    <c:v>7.8151598956506821E-2</c:v>
                  </c:pt>
                  <c:pt idx="3">
                    <c:v>7.7589071871033352E-2</c:v>
                  </c:pt>
                  <c:pt idx="4">
                    <c:v>7.9233394980033747E-2</c:v>
                  </c:pt>
                  <c:pt idx="5">
                    <c:v>9.8122935330819186E-2</c:v>
                  </c:pt>
                  <c:pt idx="6">
                    <c:v>0.10378892393594122</c:v>
                  </c:pt>
                  <c:pt idx="7">
                    <c:v>8.3260870363403752E-2</c:v>
                  </c:pt>
                  <c:pt idx="8">
                    <c:v>7.4773287026572044E-2</c:v>
                  </c:pt>
                  <c:pt idx="9">
                    <c:v>7.3064611912356484E-2</c:v>
                  </c:pt>
                  <c:pt idx="10">
                    <c:v>8.0615747963553086E-2</c:v>
                  </c:pt>
                  <c:pt idx="11">
                    <c:v>8.0208026903177854E-2</c:v>
                  </c:pt>
                  <c:pt idx="12">
                    <c:v>8.3431680592695429E-2</c:v>
                  </c:pt>
                  <c:pt idx="13">
                    <c:v>8.3873304723126901E-2</c:v>
                  </c:pt>
                  <c:pt idx="14">
                    <c:v>9.5511383567440239E-2</c:v>
                  </c:pt>
                  <c:pt idx="15">
                    <c:v>8.3467369622857501E-2</c:v>
                  </c:pt>
                  <c:pt idx="16">
                    <c:v>6.2451852007392415E-2</c:v>
                  </c:pt>
                  <c:pt idx="17">
                    <c:v>7.8655443196553237E-2</c:v>
                  </c:pt>
                  <c:pt idx="18">
                    <c:v>7.5375585506661971E-2</c:v>
                  </c:pt>
                  <c:pt idx="19">
                    <c:v>9.2715034762085743E-2</c:v>
                  </c:pt>
                  <c:pt idx="20">
                    <c:v>7.9244375944381759E-2</c:v>
                  </c:pt>
                  <c:pt idx="21">
                    <c:v>7.9634539121366005E-2</c:v>
                  </c:pt>
                  <c:pt idx="22">
                    <c:v>7.0946343360162242E-2</c:v>
                  </c:pt>
                  <c:pt idx="23">
                    <c:v>7.1344463728632929E-2</c:v>
                  </c:pt>
                  <c:pt idx="24">
                    <c:v>8.3450940698233861E-2</c:v>
                  </c:pt>
                  <c:pt idx="25">
                    <c:v>6.7976723770992384E-2</c:v>
                  </c:pt>
                  <c:pt idx="26">
                    <c:v>8.5114364246768909E-2</c:v>
                  </c:pt>
                  <c:pt idx="27">
                    <c:v>8.2824832172190319E-2</c:v>
                  </c:pt>
                  <c:pt idx="28">
                    <c:v>8.1811610502755955E-2</c:v>
                  </c:pt>
                  <c:pt idx="29">
                    <c:v>7.7208430936717393E-2</c:v>
                  </c:pt>
                  <c:pt idx="30">
                    <c:v>7.6586141233558669E-2</c:v>
                  </c:pt>
                  <c:pt idx="31">
                    <c:v>7.6590445361386261E-2</c:v>
                  </c:pt>
                  <c:pt idx="32">
                    <c:v>6.833673627825923E-2</c:v>
                  </c:pt>
                  <c:pt idx="33">
                    <c:v>8.5113061819795388E-2</c:v>
                  </c:pt>
                  <c:pt idx="34">
                    <c:v>8.6230787558928143E-2</c:v>
                  </c:pt>
                </c:numCache>
              </c:numRef>
            </c:plus>
            <c:minus>
              <c:numRef>
                <c:f>pooled!$AB$4:$AB$38</c:f>
                <c:numCache>
                  <c:formatCode>General</c:formatCode>
                  <c:ptCount val="35"/>
                  <c:pt idx="0">
                    <c:v>7.2581317857588243E-2</c:v>
                  </c:pt>
                  <c:pt idx="1">
                    <c:v>6.5815228135952766E-2</c:v>
                  </c:pt>
                  <c:pt idx="2">
                    <c:v>7.8151598956506821E-2</c:v>
                  </c:pt>
                  <c:pt idx="3">
                    <c:v>7.7589071871033352E-2</c:v>
                  </c:pt>
                  <c:pt idx="4">
                    <c:v>7.9233394980033747E-2</c:v>
                  </c:pt>
                  <c:pt idx="5">
                    <c:v>9.8122935330819186E-2</c:v>
                  </c:pt>
                  <c:pt idx="6">
                    <c:v>0.10378892393594122</c:v>
                  </c:pt>
                  <c:pt idx="7">
                    <c:v>8.3260870363403752E-2</c:v>
                  </c:pt>
                  <c:pt idx="8">
                    <c:v>7.4773287026572044E-2</c:v>
                  </c:pt>
                  <c:pt idx="9">
                    <c:v>7.3064611912356484E-2</c:v>
                  </c:pt>
                  <c:pt idx="10">
                    <c:v>8.0615747963553086E-2</c:v>
                  </c:pt>
                  <c:pt idx="11">
                    <c:v>8.0208026903177854E-2</c:v>
                  </c:pt>
                  <c:pt idx="12">
                    <c:v>8.3431680592695429E-2</c:v>
                  </c:pt>
                  <c:pt idx="13">
                    <c:v>8.3873304723126901E-2</c:v>
                  </c:pt>
                  <c:pt idx="14">
                    <c:v>9.5511383567440239E-2</c:v>
                  </c:pt>
                  <c:pt idx="15">
                    <c:v>8.3467369622857501E-2</c:v>
                  </c:pt>
                  <c:pt idx="16">
                    <c:v>6.2451852007392415E-2</c:v>
                  </c:pt>
                  <c:pt idx="17">
                    <c:v>7.8655443196553237E-2</c:v>
                  </c:pt>
                  <c:pt idx="18">
                    <c:v>7.5375585506661971E-2</c:v>
                  </c:pt>
                  <c:pt idx="19">
                    <c:v>9.2715034762085743E-2</c:v>
                  </c:pt>
                  <c:pt idx="20">
                    <c:v>7.9244375944381759E-2</c:v>
                  </c:pt>
                  <c:pt idx="21">
                    <c:v>7.9634539121366005E-2</c:v>
                  </c:pt>
                  <c:pt idx="22">
                    <c:v>7.0946343360162242E-2</c:v>
                  </c:pt>
                  <c:pt idx="23">
                    <c:v>7.1344463728632929E-2</c:v>
                  </c:pt>
                  <c:pt idx="24">
                    <c:v>8.3450940698233861E-2</c:v>
                  </c:pt>
                  <c:pt idx="25">
                    <c:v>6.7976723770992384E-2</c:v>
                  </c:pt>
                  <c:pt idx="26">
                    <c:v>8.5114364246768909E-2</c:v>
                  </c:pt>
                  <c:pt idx="27">
                    <c:v>8.2824832172190319E-2</c:v>
                  </c:pt>
                  <c:pt idx="28">
                    <c:v>8.1811610502755955E-2</c:v>
                  </c:pt>
                  <c:pt idx="29">
                    <c:v>7.7208430936717393E-2</c:v>
                  </c:pt>
                  <c:pt idx="30">
                    <c:v>7.6586141233558669E-2</c:v>
                  </c:pt>
                  <c:pt idx="31">
                    <c:v>7.6590445361386261E-2</c:v>
                  </c:pt>
                  <c:pt idx="32">
                    <c:v>6.833673627825923E-2</c:v>
                  </c:pt>
                  <c:pt idx="33">
                    <c:v>8.5113061819795388E-2</c:v>
                  </c:pt>
                  <c:pt idx="34">
                    <c:v>8.6230787558928143E-2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pooled!$X$4:$X$38</c:f>
              <c:numCache>
                <c:formatCode>General</c:formatCode>
                <c:ptCount val="35"/>
                <c:pt idx="0">
                  <c:v>-3.8787948131197604E-2</c:v>
                </c:pt>
                <c:pt idx="1">
                  <c:v>-4.6425629290617908E-2</c:v>
                </c:pt>
                <c:pt idx="2">
                  <c:v>-7.2729214340198314E-2</c:v>
                </c:pt>
                <c:pt idx="3">
                  <c:v>-3.095728451563709E-2</c:v>
                </c:pt>
                <c:pt idx="4">
                  <c:v>4.1591914569031253E-2</c:v>
                </c:pt>
                <c:pt idx="5">
                  <c:v>-2.3272311212814721E-2</c:v>
                </c:pt>
                <c:pt idx="6">
                  <c:v>3.5452326468344765E-2</c:v>
                </c:pt>
                <c:pt idx="7">
                  <c:v>6.9872616323417153E-2</c:v>
                </c:pt>
                <c:pt idx="8">
                  <c:v>1.8709382151029637E-2</c:v>
                </c:pt>
                <c:pt idx="9">
                  <c:v>-7.4546147978642539E-3</c:v>
                </c:pt>
                <c:pt idx="10">
                  <c:v>-9.9809305873379047E-3</c:v>
                </c:pt>
                <c:pt idx="11">
                  <c:v>-1.5110602593440114E-2</c:v>
                </c:pt>
                <c:pt idx="12">
                  <c:v>-5.216323417238751E-2</c:v>
                </c:pt>
                <c:pt idx="13">
                  <c:v>-3.9806254767353125E-2</c:v>
                </c:pt>
                <c:pt idx="14">
                  <c:v>-6.5999237223493601E-2</c:v>
                </c:pt>
                <c:pt idx="15">
                  <c:v>-5.982990083905422E-2</c:v>
                </c:pt>
                <c:pt idx="16">
                  <c:v>-8.7443935926773492E-2</c:v>
                </c:pt>
                <c:pt idx="17">
                  <c:v>-6.5999237223493476E-2</c:v>
                </c:pt>
                <c:pt idx="18">
                  <c:v>-5.3689549961861191E-2</c:v>
                </c:pt>
                <c:pt idx="19">
                  <c:v>-4.3525553012967157E-2</c:v>
                </c:pt>
                <c:pt idx="20">
                  <c:v>-7.397025171624716E-2</c:v>
                </c:pt>
                <c:pt idx="21">
                  <c:v>-5.394660564454605E-2</c:v>
                </c:pt>
                <c:pt idx="22">
                  <c:v>-7.5782608695652065E-2</c:v>
                </c:pt>
                <c:pt idx="23">
                  <c:v>-8.6308924485125713E-2</c:v>
                </c:pt>
                <c:pt idx="24">
                  <c:v>-6.489397406559877E-2</c:v>
                </c:pt>
                <c:pt idx="25">
                  <c:v>-2.7145690312738401E-2</c:v>
                </c:pt>
                <c:pt idx="26">
                  <c:v>-2.4151029748283662E-2</c:v>
                </c:pt>
                <c:pt idx="27">
                  <c:v>-9.7070938215103406E-3</c:v>
                </c:pt>
                <c:pt idx="28">
                  <c:v>8.1235697940502428E-3</c:v>
                </c:pt>
                <c:pt idx="29">
                  <c:v>-2.402745995423458E-3</c:v>
                </c:pt>
                <c:pt idx="30">
                  <c:v>1.1070938215102947E-2</c:v>
                </c:pt>
                <c:pt idx="31">
                  <c:v>1.6025934401219827E-3</c:v>
                </c:pt>
                <c:pt idx="32">
                  <c:v>-3.1111365369946541E-2</c:v>
                </c:pt>
                <c:pt idx="33">
                  <c:v>-2.5971014492753585E-2</c:v>
                </c:pt>
                <c:pt idx="34">
                  <c:v>4.1106025934402133E-3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1-0C42-B8E3-FCED61317645}"/>
            </c:ext>
          </c:extLst>
        </c:ser>
        <c:ser>
          <c:idx val="1"/>
          <c:order val="1"/>
          <c:tx>
            <c:strRef>
              <c:f>pooled!$Y$3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pooled!$AC$4:$AC$38</c:f>
                <c:numCache>
                  <c:formatCode>General</c:formatCode>
                  <c:ptCount val="35"/>
                  <c:pt idx="0">
                    <c:v>7.3408039912024076E-2</c:v>
                  </c:pt>
                  <c:pt idx="1">
                    <c:v>6.8967946961809898E-2</c:v>
                  </c:pt>
                  <c:pt idx="2">
                    <c:v>8.2411201320388164E-2</c:v>
                  </c:pt>
                  <c:pt idx="3">
                    <c:v>8.4593849860988612E-2</c:v>
                  </c:pt>
                  <c:pt idx="4">
                    <c:v>7.744174480034248E-2</c:v>
                  </c:pt>
                  <c:pt idx="5">
                    <c:v>8.2527023186940704E-2</c:v>
                  </c:pt>
                  <c:pt idx="6">
                    <c:v>9.0580380895432772E-2</c:v>
                  </c:pt>
                  <c:pt idx="7">
                    <c:v>9.1250764883739996E-2</c:v>
                  </c:pt>
                  <c:pt idx="8">
                    <c:v>8.903796556151862E-2</c:v>
                  </c:pt>
                  <c:pt idx="9">
                    <c:v>0.10060965689954199</c:v>
                  </c:pt>
                  <c:pt idx="10">
                    <c:v>8.5498433132046053E-2</c:v>
                  </c:pt>
                  <c:pt idx="11">
                    <c:v>9.4681896140915031E-2</c:v>
                  </c:pt>
                  <c:pt idx="12">
                    <c:v>8.5307914974821569E-2</c:v>
                  </c:pt>
                  <c:pt idx="13">
                    <c:v>8.6290348582262921E-2</c:v>
                  </c:pt>
                  <c:pt idx="14">
                    <c:v>8.3215710963806797E-2</c:v>
                  </c:pt>
                  <c:pt idx="15">
                    <c:v>8.8328227894507894E-2</c:v>
                  </c:pt>
                  <c:pt idx="16">
                    <c:v>6.7544826413869746E-2</c:v>
                  </c:pt>
                  <c:pt idx="17">
                    <c:v>9.775204591236894E-2</c:v>
                  </c:pt>
                  <c:pt idx="18">
                    <c:v>8.4576423639687759E-2</c:v>
                  </c:pt>
                  <c:pt idx="19">
                    <c:v>8.380400266984156E-2</c:v>
                  </c:pt>
                  <c:pt idx="20">
                    <c:v>9.2700343231217439E-2</c:v>
                  </c:pt>
                  <c:pt idx="21">
                    <c:v>9.6679251554809734E-2</c:v>
                  </c:pt>
                  <c:pt idx="22">
                    <c:v>9.7314645895760207E-2</c:v>
                  </c:pt>
                  <c:pt idx="23">
                    <c:v>0.11124380528455824</c:v>
                  </c:pt>
                  <c:pt idx="24">
                    <c:v>0.10994096584031193</c:v>
                  </c:pt>
                  <c:pt idx="25">
                    <c:v>9.6748104760246603E-2</c:v>
                  </c:pt>
                  <c:pt idx="26">
                    <c:v>9.0779086599863751E-2</c:v>
                  </c:pt>
                  <c:pt idx="27">
                    <c:v>9.55480734865745E-2</c:v>
                  </c:pt>
                  <c:pt idx="28">
                    <c:v>9.0459658159445913E-2</c:v>
                  </c:pt>
                  <c:pt idx="29">
                    <c:v>8.5803050627547214E-2</c:v>
                  </c:pt>
                  <c:pt idx="30">
                    <c:v>8.1944758732190801E-2</c:v>
                  </c:pt>
                  <c:pt idx="31">
                    <c:v>8.2863444656394433E-2</c:v>
                  </c:pt>
                  <c:pt idx="32">
                    <c:v>8.0970037423426094E-2</c:v>
                  </c:pt>
                  <c:pt idx="33">
                    <c:v>7.4623006579128209E-2</c:v>
                  </c:pt>
                  <c:pt idx="34">
                    <c:v>8.1456462058557111E-2</c:v>
                  </c:pt>
                </c:numCache>
              </c:numRef>
            </c:plus>
            <c:minus>
              <c:numRef>
                <c:f>pooled!$AC$4:$AC$38</c:f>
                <c:numCache>
                  <c:formatCode>General</c:formatCode>
                  <c:ptCount val="35"/>
                  <c:pt idx="0">
                    <c:v>7.3408039912024076E-2</c:v>
                  </c:pt>
                  <c:pt idx="1">
                    <c:v>6.8967946961809898E-2</c:v>
                  </c:pt>
                  <c:pt idx="2">
                    <c:v>8.2411201320388164E-2</c:v>
                  </c:pt>
                  <c:pt idx="3">
                    <c:v>8.4593849860988612E-2</c:v>
                  </c:pt>
                  <c:pt idx="4">
                    <c:v>7.744174480034248E-2</c:v>
                  </c:pt>
                  <c:pt idx="5">
                    <c:v>8.2527023186940704E-2</c:v>
                  </c:pt>
                  <c:pt idx="6">
                    <c:v>9.0580380895432772E-2</c:v>
                  </c:pt>
                  <c:pt idx="7">
                    <c:v>9.1250764883739996E-2</c:v>
                  </c:pt>
                  <c:pt idx="8">
                    <c:v>8.903796556151862E-2</c:v>
                  </c:pt>
                  <c:pt idx="9">
                    <c:v>0.10060965689954199</c:v>
                  </c:pt>
                  <c:pt idx="10">
                    <c:v>8.5498433132046053E-2</c:v>
                  </c:pt>
                  <c:pt idx="11">
                    <c:v>9.4681896140915031E-2</c:v>
                  </c:pt>
                  <c:pt idx="12">
                    <c:v>8.5307914974821569E-2</c:v>
                  </c:pt>
                  <c:pt idx="13">
                    <c:v>8.6290348582262921E-2</c:v>
                  </c:pt>
                  <c:pt idx="14">
                    <c:v>8.3215710963806797E-2</c:v>
                  </c:pt>
                  <c:pt idx="15">
                    <c:v>8.8328227894507894E-2</c:v>
                  </c:pt>
                  <c:pt idx="16">
                    <c:v>6.7544826413869746E-2</c:v>
                  </c:pt>
                  <c:pt idx="17">
                    <c:v>9.775204591236894E-2</c:v>
                  </c:pt>
                  <c:pt idx="18">
                    <c:v>8.4576423639687759E-2</c:v>
                  </c:pt>
                  <c:pt idx="19">
                    <c:v>8.380400266984156E-2</c:v>
                  </c:pt>
                  <c:pt idx="20">
                    <c:v>9.2700343231217439E-2</c:v>
                  </c:pt>
                  <c:pt idx="21">
                    <c:v>9.6679251554809734E-2</c:v>
                  </c:pt>
                  <c:pt idx="22">
                    <c:v>9.7314645895760207E-2</c:v>
                  </c:pt>
                  <c:pt idx="23">
                    <c:v>0.11124380528455824</c:v>
                  </c:pt>
                  <c:pt idx="24">
                    <c:v>0.10994096584031193</c:v>
                  </c:pt>
                  <c:pt idx="25">
                    <c:v>9.6748104760246603E-2</c:v>
                  </c:pt>
                  <c:pt idx="26">
                    <c:v>9.0779086599863751E-2</c:v>
                  </c:pt>
                  <c:pt idx="27">
                    <c:v>9.55480734865745E-2</c:v>
                  </c:pt>
                  <c:pt idx="28">
                    <c:v>9.0459658159445913E-2</c:v>
                  </c:pt>
                  <c:pt idx="29">
                    <c:v>8.5803050627547214E-2</c:v>
                  </c:pt>
                  <c:pt idx="30">
                    <c:v>8.1944758732190801E-2</c:v>
                  </c:pt>
                  <c:pt idx="31">
                    <c:v>8.2863444656394433E-2</c:v>
                  </c:pt>
                  <c:pt idx="32">
                    <c:v>8.0970037423426094E-2</c:v>
                  </c:pt>
                  <c:pt idx="33">
                    <c:v>7.4623006579128209E-2</c:v>
                  </c:pt>
                  <c:pt idx="34">
                    <c:v>8.1456462058557111E-2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50000"/>
                    <a:lumOff val="50000"/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pooled!$Y$4:$Y$38</c:f>
              <c:numCache>
                <c:formatCode>General</c:formatCode>
                <c:ptCount val="35"/>
                <c:pt idx="0">
                  <c:v>-6.5150648360030539E-2</c:v>
                </c:pt>
                <c:pt idx="1">
                  <c:v>-3.4132129841512066E-2</c:v>
                </c:pt>
                <c:pt idx="2">
                  <c:v>-3.4643825747944793E-2</c:v>
                </c:pt>
                <c:pt idx="3">
                  <c:v>5.4972879057546276E-3</c:v>
                </c:pt>
                <c:pt idx="4">
                  <c:v>6.128167641325527E-2</c:v>
                </c:pt>
                <c:pt idx="5">
                  <c:v>8.6675777608271845E-2</c:v>
                </c:pt>
                <c:pt idx="6">
                  <c:v>6.9517543859649186E-2</c:v>
                </c:pt>
                <c:pt idx="7">
                  <c:v>3.0408297313331698E-2</c:v>
                </c:pt>
                <c:pt idx="8">
                  <c:v>4.2694296126790571E-2</c:v>
                </c:pt>
                <c:pt idx="9">
                  <c:v>2.0963640986524243E-2</c:v>
                </c:pt>
                <c:pt idx="10">
                  <c:v>5.1635731841681444E-2</c:v>
                </c:pt>
                <c:pt idx="11">
                  <c:v>1.7420967878633703E-2</c:v>
                </c:pt>
                <c:pt idx="12">
                  <c:v>1.4784091872192559E-2</c:v>
                </c:pt>
                <c:pt idx="13">
                  <c:v>3.7883507076870993E-2</c:v>
                </c:pt>
                <c:pt idx="14">
                  <c:v>3.1587422662937618E-2</c:v>
                </c:pt>
                <c:pt idx="15">
                  <c:v>-5.4318162556148797E-2</c:v>
                </c:pt>
                <c:pt idx="16">
                  <c:v>-3.892808712602764E-2</c:v>
                </c:pt>
                <c:pt idx="17">
                  <c:v>-6.6073396050512587E-2</c:v>
                </c:pt>
                <c:pt idx="18">
                  <c:v>-0.10644758030341556</c:v>
                </c:pt>
                <c:pt idx="19">
                  <c:v>-9.5497499788117654E-2</c:v>
                </c:pt>
                <c:pt idx="20">
                  <c:v>-0.11028794813119756</c:v>
                </c:pt>
                <c:pt idx="21">
                  <c:v>-0.10857699805068231</c:v>
                </c:pt>
                <c:pt idx="22">
                  <c:v>-0.10455547080261039</c:v>
                </c:pt>
                <c:pt idx="23">
                  <c:v>-0.10509153318077802</c:v>
                </c:pt>
                <c:pt idx="24">
                  <c:v>-0.12420967878633797</c:v>
                </c:pt>
                <c:pt idx="25">
                  <c:v>-8.3307907449783961E-2</c:v>
                </c:pt>
                <c:pt idx="26">
                  <c:v>-6.6967539622001929E-2</c:v>
                </c:pt>
                <c:pt idx="27">
                  <c:v>-5.3127383676582818E-2</c:v>
                </c:pt>
                <c:pt idx="28">
                  <c:v>-3.6158784642766395E-2</c:v>
                </c:pt>
                <c:pt idx="29">
                  <c:v>-4.5349182134079215E-2</c:v>
                </c:pt>
                <c:pt idx="30">
                  <c:v>-3.9467327739638999E-2</c:v>
                </c:pt>
                <c:pt idx="31">
                  <c:v>-6.2607000593270554E-2</c:v>
                </c:pt>
                <c:pt idx="32">
                  <c:v>-4.4716713280786545E-2</c:v>
                </c:pt>
                <c:pt idx="33">
                  <c:v>-5.6295025002118838E-2</c:v>
                </c:pt>
                <c:pt idx="34">
                  <c:v>-1.2406771760318631E-2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1-0C42-B8E3-FCED61317645}"/>
            </c:ext>
          </c:extLst>
        </c:ser>
        <c:ser>
          <c:idx val="2"/>
          <c:order val="2"/>
          <c:tx>
            <c:strRef>
              <c:f>pooled!$Z$3</c:f>
              <c:strCache>
                <c:ptCount val="1"/>
                <c:pt idx="0">
                  <c:v>Gal4/UAS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pooled!$AD$4:$AD$38</c:f>
                <c:numCache>
                  <c:formatCode>General</c:formatCode>
                  <c:ptCount val="35"/>
                  <c:pt idx="0">
                    <c:v>5.3906288839828918E-2</c:v>
                  </c:pt>
                  <c:pt idx="1">
                    <c:v>6.4952402376006982E-2</c:v>
                  </c:pt>
                  <c:pt idx="2">
                    <c:v>7.1445348044664431E-2</c:v>
                  </c:pt>
                  <c:pt idx="3">
                    <c:v>6.9421656846793869E-2</c:v>
                  </c:pt>
                  <c:pt idx="4">
                    <c:v>7.1999808142107644E-2</c:v>
                  </c:pt>
                  <c:pt idx="5">
                    <c:v>9.4592435320790119E-2</c:v>
                  </c:pt>
                  <c:pt idx="6">
                    <c:v>9.1179265921021616E-2</c:v>
                  </c:pt>
                  <c:pt idx="7">
                    <c:v>7.9829747728316247E-2</c:v>
                  </c:pt>
                  <c:pt idx="8">
                    <c:v>8.8875907233208498E-2</c:v>
                  </c:pt>
                  <c:pt idx="9">
                    <c:v>8.2047608757015528E-2</c:v>
                  </c:pt>
                  <c:pt idx="10">
                    <c:v>8.3054768437675175E-2</c:v>
                  </c:pt>
                  <c:pt idx="11">
                    <c:v>7.284982876944901E-2</c:v>
                  </c:pt>
                  <c:pt idx="12">
                    <c:v>6.3977706316961994E-2</c:v>
                  </c:pt>
                  <c:pt idx="13">
                    <c:v>6.1225267367500849E-2</c:v>
                  </c:pt>
                  <c:pt idx="14">
                    <c:v>6.220267689999498E-2</c:v>
                  </c:pt>
                  <c:pt idx="15">
                    <c:v>5.5622917232892366E-2</c:v>
                  </c:pt>
                  <c:pt idx="16">
                    <c:v>6.2009409053545371E-2</c:v>
                  </c:pt>
                  <c:pt idx="17">
                    <c:v>6.2327116008779479E-2</c:v>
                  </c:pt>
                  <c:pt idx="18">
                    <c:v>5.922802362918772E-2</c:v>
                  </c:pt>
                  <c:pt idx="19">
                    <c:v>5.5032184730123647E-2</c:v>
                  </c:pt>
                  <c:pt idx="20">
                    <c:v>5.3004374755083017E-2</c:v>
                  </c:pt>
                  <c:pt idx="21">
                    <c:v>5.5934035243152463E-2</c:v>
                  </c:pt>
                  <c:pt idx="22">
                    <c:v>5.2205970558799206E-2</c:v>
                  </c:pt>
                  <c:pt idx="23">
                    <c:v>5.3561536320148886E-2</c:v>
                  </c:pt>
                  <c:pt idx="24">
                    <c:v>5.2107613827531721E-2</c:v>
                  </c:pt>
                  <c:pt idx="25">
                    <c:v>5.2998163593684817E-2</c:v>
                  </c:pt>
                  <c:pt idx="26">
                    <c:v>4.9759065525241737E-2</c:v>
                  </c:pt>
                  <c:pt idx="27">
                    <c:v>4.9759065525241737E-2</c:v>
                  </c:pt>
                  <c:pt idx="28">
                    <c:v>4.9513068160970522E-2</c:v>
                  </c:pt>
                  <c:pt idx="29">
                    <c:v>3.579623904799345E-2</c:v>
                  </c:pt>
                  <c:pt idx="30">
                    <c:v>3.4401190067293322E-2</c:v>
                  </c:pt>
                  <c:pt idx="31">
                    <c:v>3.568346377813944E-2</c:v>
                  </c:pt>
                  <c:pt idx="32">
                    <c:v>3.3154092885114742E-2</c:v>
                  </c:pt>
                  <c:pt idx="33">
                    <c:v>2.8528957381925731E-2</c:v>
                  </c:pt>
                  <c:pt idx="34">
                    <c:v>2.6790507755441992E-2</c:v>
                  </c:pt>
                </c:numCache>
              </c:numRef>
            </c:plus>
            <c:minus>
              <c:numRef>
                <c:f>pooled!$AD$4:$AD$38</c:f>
                <c:numCache>
                  <c:formatCode>General</c:formatCode>
                  <c:ptCount val="35"/>
                  <c:pt idx="0">
                    <c:v>5.3906288839828918E-2</c:v>
                  </c:pt>
                  <c:pt idx="1">
                    <c:v>6.4952402376006982E-2</c:v>
                  </c:pt>
                  <c:pt idx="2">
                    <c:v>7.1445348044664431E-2</c:v>
                  </c:pt>
                  <c:pt idx="3">
                    <c:v>6.9421656846793869E-2</c:v>
                  </c:pt>
                  <c:pt idx="4">
                    <c:v>7.1999808142107644E-2</c:v>
                  </c:pt>
                  <c:pt idx="5">
                    <c:v>9.4592435320790119E-2</c:v>
                  </c:pt>
                  <c:pt idx="6">
                    <c:v>9.1179265921021616E-2</c:v>
                  </c:pt>
                  <c:pt idx="7">
                    <c:v>7.9829747728316247E-2</c:v>
                  </c:pt>
                  <c:pt idx="8">
                    <c:v>8.8875907233208498E-2</c:v>
                  </c:pt>
                  <c:pt idx="9">
                    <c:v>8.2047608757015528E-2</c:v>
                  </c:pt>
                  <c:pt idx="10">
                    <c:v>8.3054768437675175E-2</c:v>
                  </c:pt>
                  <c:pt idx="11">
                    <c:v>7.284982876944901E-2</c:v>
                  </c:pt>
                  <c:pt idx="12">
                    <c:v>6.3977706316961994E-2</c:v>
                  </c:pt>
                  <c:pt idx="13">
                    <c:v>6.1225267367500849E-2</c:v>
                  </c:pt>
                  <c:pt idx="14">
                    <c:v>6.220267689999498E-2</c:v>
                  </c:pt>
                  <c:pt idx="15">
                    <c:v>5.5622917232892366E-2</c:v>
                  </c:pt>
                  <c:pt idx="16">
                    <c:v>6.2009409053545371E-2</c:v>
                  </c:pt>
                  <c:pt idx="17">
                    <c:v>6.2327116008779479E-2</c:v>
                  </c:pt>
                  <c:pt idx="18">
                    <c:v>5.922802362918772E-2</c:v>
                  </c:pt>
                  <c:pt idx="19">
                    <c:v>5.5032184730123647E-2</c:v>
                  </c:pt>
                  <c:pt idx="20">
                    <c:v>5.3004374755083017E-2</c:v>
                  </c:pt>
                  <c:pt idx="21">
                    <c:v>5.5934035243152463E-2</c:v>
                  </c:pt>
                  <c:pt idx="22">
                    <c:v>5.2205970558799206E-2</c:v>
                  </c:pt>
                  <c:pt idx="23">
                    <c:v>5.3561536320148886E-2</c:v>
                  </c:pt>
                  <c:pt idx="24">
                    <c:v>5.2107613827531721E-2</c:v>
                  </c:pt>
                  <c:pt idx="25">
                    <c:v>5.2998163593684817E-2</c:v>
                  </c:pt>
                  <c:pt idx="26">
                    <c:v>4.9759065525241737E-2</c:v>
                  </c:pt>
                  <c:pt idx="27">
                    <c:v>4.9759065525241737E-2</c:v>
                  </c:pt>
                  <c:pt idx="28">
                    <c:v>4.9513068160970522E-2</c:v>
                  </c:pt>
                  <c:pt idx="29">
                    <c:v>3.579623904799345E-2</c:v>
                  </c:pt>
                  <c:pt idx="30">
                    <c:v>3.4401190067293322E-2</c:v>
                  </c:pt>
                  <c:pt idx="31">
                    <c:v>3.568346377813944E-2</c:v>
                  </c:pt>
                  <c:pt idx="32">
                    <c:v>3.3154092885114742E-2</c:v>
                  </c:pt>
                  <c:pt idx="33">
                    <c:v>2.8528957381925731E-2</c:v>
                  </c:pt>
                  <c:pt idx="34">
                    <c:v>2.6790507755441992E-2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pooled!$Z$4:$Z$38</c:f>
              <c:numCache>
                <c:formatCode>General</c:formatCode>
                <c:ptCount val="35"/>
                <c:pt idx="0">
                  <c:v>0.32457698511760302</c:v>
                </c:pt>
                <c:pt idx="1">
                  <c:v>0.27262872679062622</c:v>
                </c:pt>
                <c:pt idx="2">
                  <c:v>0.27918497247730661</c:v>
                </c:pt>
                <c:pt idx="3">
                  <c:v>0.27670481374714789</c:v>
                </c:pt>
                <c:pt idx="4">
                  <c:v>0.27601468262223422</c:v>
                </c:pt>
                <c:pt idx="5">
                  <c:v>0.11442576302416108</c:v>
                </c:pt>
                <c:pt idx="6">
                  <c:v>-4.236402105395249E-2</c:v>
                </c:pt>
                <c:pt idx="7">
                  <c:v>-0.17224281883892875</c:v>
                </c:pt>
                <c:pt idx="8">
                  <c:v>-0.24194038703478063</c:v>
                </c:pt>
                <c:pt idx="9">
                  <c:v>-0.28846975393028035</c:v>
                </c:pt>
                <c:pt idx="10">
                  <c:v>-0.37011717782598791</c:v>
                </c:pt>
                <c:pt idx="11">
                  <c:v>-0.41231124583527329</c:v>
                </c:pt>
                <c:pt idx="12">
                  <c:v>-0.45039806367037488</c:v>
                </c:pt>
                <c:pt idx="13">
                  <c:v>-0.49139069676827113</c:v>
                </c:pt>
                <c:pt idx="14">
                  <c:v>-0.49055527488021777</c:v>
                </c:pt>
                <c:pt idx="15">
                  <c:v>-0.52806959757760674</c:v>
                </c:pt>
                <c:pt idx="16">
                  <c:v>-0.54394261345062256</c:v>
                </c:pt>
                <c:pt idx="17">
                  <c:v>-0.58621923302987378</c:v>
                </c:pt>
                <c:pt idx="18">
                  <c:v>-0.6211242037901078</c:v>
                </c:pt>
                <c:pt idx="19">
                  <c:v>-0.62837058060170203</c:v>
                </c:pt>
                <c:pt idx="20">
                  <c:v>-0.63531502504614645</c:v>
                </c:pt>
                <c:pt idx="21">
                  <c:v>-0.65019597742709878</c:v>
                </c:pt>
                <c:pt idx="22">
                  <c:v>-0.65744235423869291</c:v>
                </c:pt>
                <c:pt idx="23">
                  <c:v>-0.66591235169610452</c:v>
                </c:pt>
                <c:pt idx="24">
                  <c:v>-0.69307037356236434</c:v>
                </c:pt>
                <c:pt idx="25">
                  <c:v>-0.70100688149887247</c:v>
                </c:pt>
                <c:pt idx="26">
                  <c:v>-0.72591630178872746</c:v>
                </c:pt>
                <c:pt idx="27">
                  <c:v>-0.72591630178872746</c:v>
                </c:pt>
                <c:pt idx="28">
                  <c:v>-0.71714437196416603</c:v>
                </c:pt>
                <c:pt idx="29">
                  <c:v>-0.73399810048837522</c:v>
                </c:pt>
                <c:pt idx="30">
                  <c:v>-0.74441476715504196</c:v>
                </c:pt>
                <c:pt idx="31">
                  <c:v>-0.75001640712453099</c:v>
                </c:pt>
                <c:pt idx="32">
                  <c:v>-0.75351607774376672</c:v>
                </c:pt>
                <c:pt idx="33">
                  <c:v>-0.70710455321439314</c:v>
                </c:pt>
                <c:pt idx="34">
                  <c:v>-0.71335886653392377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1-0C42-B8E3-FCED61317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  <c:max val="0.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pooled!$AF$3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pooled!$AJ$4:$AJ$38</c:f>
                <c:numCache>
                  <c:formatCode>General</c:formatCode>
                  <c:ptCount val="35"/>
                  <c:pt idx="0">
                    <c:v>6.4720060894763357E-2</c:v>
                  </c:pt>
                  <c:pt idx="1">
                    <c:v>5.800725357282905E-2</c:v>
                  </c:pt>
                  <c:pt idx="2">
                    <c:v>6.5606058290552882E-2</c:v>
                  </c:pt>
                  <c:pt idx="3">
                    <c:v>8.207789174076309E-2</c:v>
                  </c:pt>
                  <c:pt idx="4">
                    <c:v>8.232052769301354E-2</c:v>
                  </c:pt>
                  <c:pt idx="5">
                    <c:v>7.5259759274290655E-2</c:v>
                  </c:pt>
                  <c:pt idx="6">
                    <c:v>6.6440125566086208E-2</c:v>
                  </c:pt>
                  <c:pt idx="7">
                    <c:v>5.4090818867712824E-2</c:v>
                  </c:pt>
                  <c:pt idx="8">
                    <c:v>6.1746200076409297E-2</c:v>
                  </c:pt>
                  <c:pt idx="9">
                    <c:v>7.058688478342838E-2</c:v>
                  </c:pt>
                  <c:pt idx="10">
                    <c:v>7.3758646028100741E-2</c:v>
                  </c:pt>
                  <c:pt idx="11">
                    <c:v>6.8264240766894288E-2</c:v>
                  </c:pt>
                  <c:pt idx="12">
                    <c:v>6.3198044888895272E-2</c:v>
                  </c:pt>
                  <c:pt idx="13">
                    <c:v>6.5529692158006123E-2</c:v>
                  </c:pt>
                  <c:pt idx="14">
                    <c:v>5.084808410321532E-2</c:v>
                  </c:pt>
                  <c:pt idx="15">
                    <c:v>5.7354509332955467E-2</c:v>
                  </c:pt>
                  <c:pt idx="16">
                    <c:v>5.5217760210241905E-2</c:v>
                  </c:pt>
                  <c:pt idx="17">
                    <c:v>6.597953248450876E-2</c:v>
                  </c:pt>
                  <c:pt idx="18">
                    <c:v>7.6940134913969047E-2</c:v>
                  </c:pt>
                  <c:pt idx="19">
                    <c:v>7.9984806042626908E-2</c:v>
                  </c:pt>
                  <c:pt idx="20">
                    <c:v>8.1742637198922552E-2</c:v>
                  </c:pt>
                  <c:pt idx="21">
                    <c:v>9.9176756642403108E-2</c:v>
                  </c:pt>
                  <c:pt idx="22">
                    <c:v>0.11083190751243559</c:v>
                  </c:pt>
                  <c:pt idx="23">
                    <c:v>8.9799292176107784E-2</c:v>
                  </c:pt>
                  <c:pt idx="24">
                    <c:v>8.585491779191344E-2</c:v>
                  </c:pt>
                  <c:pt idx="25">
                    <c:v>9.6693021991867356E-2</c:v>
                  </c:pt>
                  <c:pt idx="26">
                    <c:v>9.3594789733944417E-2</c:v>
                  </c:pt>
                  <c:pt idx="27">
                    <c:v>0.10314436389153625</c:v>
                  </c:pt>
                  <c:pt idx="28">
                    <c:v>9.1516798411071895E-2</c:v>
                  </c:pt>
                  <c:pt idx="29">
                    <c:v>9.9539246835830625E-2</c:v>
                  </c:pt>
                  <c:pt idx="30">
                    <c:v>6.9069423821304904E-2</c:v>
                  </c:pt>
                  <c:pt idx="31">
                    <c:v>6.2033523730125981E-2</c:v>
                  </c:pt>
                  <c:pt idx="32">
                    <c:v>4.8709207971059737E-2</c:v>
                  </c:pt>
                  <c:pt idx="33">
                    <c:v>6.3632465450741221E-2</c:v>
                  </c:pt>
                  <c:pt idx="34">
                    <c:v>6.2875603920738099E-2</c:v>
                  </c:pt>
                </c:numCache>
              </c:numRef>
            </c:plus>
            <c:minus>
              <c:numRef>
                <c:f>pooled!$AJ$4:$AJ$38</c:f>
                <c:numCache>
                  <c:formatCode>General</c:formatCode>
                  <c:ptCount val="35"/>
                  <c:pt idx="0">
                    <c:v>6.4720060894763357E-2</c:v>
                  </c:pt>
                  <c:pt idx="1">
                    <c:v>5.800725357282905E-2</c:v>
                  </c:pt>
                  <c:pt idx="2">
                    <c:v>6.5606058290552882E-2</c:v>
                  </c:pt>
                  <c:pt idx="3">
                    <c:v>8.207789174076309E-2</c:v>
                  </c:pt>
                  <c:pt idx="4">
                    <c:v>8.232052769301354E-2</c:v>
                  </c:pt>
                  <c:pt idx="5">
                    <c:v>7.5259759274290655E-2</c:v>
                  </c:pt>
                  <c:pt idx="6">
                    <c:v>6.6440125566086208E-2</c:v>
                  </c:pt>
                  <c:pt idx="7">
                    <c:v>5.4090818867712824E-2</c:v>
                  </c:pt>
                  <c:pt idx="8">
                    <c:v>6.1746200076409297E-2</c:v>
                  </c:pt>
                  <c:pt idx="9">
                    <c:v>7.058688478342838E-2</c:v>
                  </c:pt>
                  <c:pt idx="10">
                    <c:v>7.3758646028100741E-2</c:v>
                  </c:pt>
                  <c:pt idx="11">
                    <c:v>6.8264240766894288E-2</c:v>
                  </c:pt>
                  <c:pt idx="12">
                    <c:v>6.3198044888895272E-2</c:v>
                  </c:pt>
                  <c:pt idx="13">
                    <c:v>6.5529692158006123E-2</c:v>
                  </c:pt>
                  <c:pt idx="14">
                    <c:v>5.084808410321532E-2</c:v>
                  </c:pt>
                  <c:pt idx="15">
                    <c:v>5.7354509332955467E-2</c:v>
                  </c:pt>
                  <c:pt idx="16">
                    <c:v>5.5217760210241905E-2</c:v>
                  </c:pt>
                  <c:pt idx="17">
                    <c:v>6.597953248450876E-2</c:v>
                  </c:pt>
                  <c:pt idx="18">
                    <c:v>7.6940134913969047E-2</c:v>
                  </c:pt>
                  <c:pt idx="19">
                    <c:v>7.9984806042626908E-2</c:v>
                  </c:pt>
                  <c:pt idx="20">
                    <c:v>8.1742637198922552E-2</c:v>
                  </c:pt>
                  <c:pt idx="21">
                    <c:v>9.9176756642403108E-2</c:v>
                  </c:pt>
                  <c:pt idx="22">
                    <c:v>0.11083190751243559</c:v>
                  </c:pt>
                  <c:pt idx="23">
                    <c:v>8.9799292176107784E-2</c:v>
                  </c:pt>
                  <c:pt idx="24">
                    <c:v>8.585491779191344E-2</c:v>
                  </c:pt>
                  <c:pt idx="25">
                    <c:v>9.6693021991867356E-2</c:v>
                  </c:pt>
                  <c:pt idx="26">
                    <c:v>9.3594789733944417E-2</c:v>
                  </c:pt>
                  <c:pt idx="27">
                    <c:v>0.10314436389153625</c:v>
                  </c:pt>
                  <c:pt idx="28">
                    <c:v>9.1516798411071895E-2</c:v>
                  </c:pt>
                  <c:pt idx="29">
                    <c:v>9.9539246835830625E-2</c:v>
                  </c:pt>
                  <c:pt idx="30">
                    <c:v>6.9069423821304904E-2</c:v>
                  </c:pt>
                  <c:pt idx="31">
                    <c:v>6.2033523730125981E-2</c:v>
                  </c:pt>
                  <c:pt idx="32">
                    <c:v>4.8709207971059737E-2</c:v>
                  </c:pt>
                  <c:pt idx="33">
                    <c:v>6.3632465450741221E-2</c:v>
                  </c:pt>
                  <c:pt idx="34">
                    <c:v>6.2875603920738099E-2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pooled!$AF$4:$AF$38</c:f>
              <c:numCache>
                <c:formatCode>General</c:formatCode>
                <c:ptCount val="35"/>
                <c:pt idx="0">
                  <c:v>9.497559115179259E-2</c:v>
                </c:pt>
                <c:pt idx="1">
                  <c:v>1.4836003051105995E-2</c:v>
                </c:pt>
                <c:pt idx="2">
                  <c:v>-6.1983218916857874E-3</c:v>
                </c:pt>
                <c:pt idx="3">
                  <c:v>-3.9227307398932224E-2</c:v>
                </c:pt>
                <c:pt idx="4">
                  <c:v>-2.6917620137299765E-2</c:v>
                </c:pt>
                <c:pt idx="5">
                  <c:v>-6.6028222730739855E-2</c:v>
                </c:pt>
                <c:pt idx="6">
                  <c:v>-6.0221205186880213E-2</c:v>
                </c:pt>
                <c:pt idx="7">
                  <c:v>-7.6887871853546924E-2</c:v>
                </c:pt>
                <c:pt idx="8">
                  <c:v>-0.130530129672006</c:v>
                </c:pt>
                <c:pt idx="9">
                  <c:v>-8.6250190694126663E-2</c:v>
                </c:pt>
                <c:pt idx="10">
                  <c:v>-6.9554538520213482E-2</c:v>
                </c:pt>
                <c:pt idx="11">
                  <c:v>-6.9916857360793339E-2</c:v>
                </c:pt>
                <c:pt idx="12">
                  <c:v>-6.8887871853546973E-2</c:v>
                </c:pt>
                <c:pt idx="13">
                  <c:v>-7.9472921434019822E-2</c:v>
                </c:pt>
                <c:pt idx="14">
                  <c:v>-9.322120518688029E-2</c:v>
                </c:pt>
                <c:pt idx="15">
                  <c:v>-9.6530892448512678E-2</c:v>
                </c:pt>
                <c:pt idx="16">
                  <c:v>-6.3912280701754365E-2</c:v>
                </c:pt>
                <c:pt idx="17">
                  <c:v>-5.5245614035087709E-2</c:v>
                </c:pt>
                <c:pt idx="18">
                  <c:v>3.1929824561403057E-3</c:v>
                </c:pt>
                <c:pt idx="19">
                  <c:v>-4.1782608695652236E-2</c:v>
                </c:pt>
                <c:pt idx="20">
                  <c:v>-8.5718535469107557E-2</c:v>
                </c:pt>
                <c:pt idx="21">
                  <c:v>7.1403508771929244E-3</c:v>
                </c:pt>
                <c:pt idx="22">
                  <c:v>9.3333333333332994E-3</c:v>
                </c:pt>
                <c:pt idx="23">
                  <c:v>-9.5263157894736987E-3</c:v>
                </c:pt>
                <c:pt idx="24">
                  <c:v>1.1947368421052599E-2</c:v>
                </c:pt>
                <c:pt idx="25">
                  <c:v>5.7695652173913078E-2</c:v>
                </c:pt>
                <c:pt idx="26">
                  <c:v>5.7362318840579782E-2</c:v>
                </c:pt>
                <c:pt idx="27">
                  <c:v>6.1403508771929903E-3</c:v>
                </c:pt>
                <c:pt idx="28">
                  <c:v>-3.0472921434019907E-2</c:v>
                </c:pt>
                <c:pt idx="29">
                  <c:v>-3.5163234172387446E-2</c:v>
                </c:pt>
                <c:pt idx="30">
                  <c:v>-4.0236460717009591E-3</c:v>
                </c:pt>
                <c:pt idx="31">
                  <c:v>2.4790236460716904E-3</c:v>
                </c:pt>
                <c:pt idx="32">
                  <c:v>-1.5684973302822168E-2</c:v>
                </c:pt>
                <c:pt idx="33">
                  <c:v>2.053699466056455E-2</c:v>
                </c:pt>
                <c:pt idx="34">
                  <c:v>2.6724637681159458E-2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D-4846-A5D7-E1FD6E910046}"/>
            </c:ext>
          </c:extLst>
        </c:ser>
        <c:ser>
          <c:idx val="1"/>
          <c:order val="1"/>
          <c:tx>
            <c:strRef>
              <c:f>pooled!$AG$3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pooled!$AK$4:$AK$38</c:f>
                <c:numCache>
                  <c:formatCode>General</c:formatCode>
                  <c:ptCount val="35"/>
                  <c:pt idx="0">
                    <c:v>5.6514532337625933E-2</c:v>
                  </c:pt>
                  <c:pt idx="1">
                    <c:v>5.7736957169807292E-2</c:v>
                  </c:pt>
                  <c:pt idx="2">
                    <c:v>4.616401229530933E-2</c:v>
                  </c:pt>
                  <c:pt idx="3">
                    <c:v>4.5799212609180399E-2</c:v>
                  </c:pt>
                  <c:pt idx="4">
                    <c:v>3.838415835358909E-2</c:v>
                  </c:pt>
                  <c:pt idx="5">
                    <c:v>3.4177749247840027E-2</c:v>
                  </c:pt>
                  <c:pt idx="6">
                    <c:v>4.7943877033204324E-2</c:v>
                  </c:pt>
                  <c:pt idx="7">
                    <c:v>4.944173158690672E-2</c:v>
                  </c:pt>
                  <c:pt idx="8">
                    <c:v>6.0212916475650365E-2</c:v>
                  </c:pt>
                  <c:pt idx="9">
                    <c:v>6.5673212446193771E-2</c:v>
                  </c:pt>
                  <c:pt idx="10">
                    <c:v>7.0593500790285507E-2</c:v>
                  </c:pt>
                  <c:pt idx="11">
                    <c:v>6.5514695730264208E-2</c:v>
                  </c:pt>
                  <c:pt idx="12">
                    <c:v>5.8540279044048911E-2</c:v>
                  </c:pt>
                  <c:pt idx="13">
                    <c:v>6.1165479849753492E-2</c:v>
                  </c:pt>
                  <c:pt idx="14">
                    <c:v>4.9755719866611085E-2</c:v>
                  </c:pt>
                  <c:pt idx="15">
                    <c:v>6.3315101393605883E-2</c:v>
                  </c:pt>
                  <c:pt idx="16">
                    <c:v>5.591247026929793E-2</c:v>
                  </c:pt>
                  <c:pt idx="17">
                    <c:v>4.8841962510136581E-2</c:v>
                  </c:pt>
                  <c:pt idx="18">
                    <c:v>5.1500301763114216E-2</c:v>
                  </c:pt>
                  <c:pt idx="19">
                    <c:v>5.4536347485564976E-2</c:v>
                  </c:pt>
                  <c:pt idx="20">
                    <c:v>5.6808813739583755E-2</c:v>
                  </c:pt>
                  <c:pt idx="21">
                    <c:v>5.5268020587148123E-2</c:v>
                  </c:pt>
                  <c:pt idx="22">
                    <c:v>6.0279092656695968E-2</c:v>
                  </c:pt>
                  <c:pt idx="23">
                    <c:v>5.9784119613740708E-2</c:v>
                  </c:pt>
                  <c:pt idx="24">
                    <c:v>6.0055667248237722E-2</c:v>
                  </c:pt>
                  <c:pt idx="25">
                    <c:v>5.5074921289910678E-2</c:v>
                  </c:pt>
                  <c:pt idx="26">
                    <c:v>5.4893506814302322E-2</c:v>
                  </c:pt>
                  <c:pt idx="27">
                    <c:v>5.652952356766542E-2</c:v>
                  </c:pt>
                  <c:pt idx="28">
                    <c:v>4.8252268684673978E-2</c:v>
                  </c:pt>
                  <c:pt idx="29">
                    <c:v>5.7381485642788652E-2</c:v>
                  </c:pt>
                  <c:pt idx="30">
                    <c:v>6.0632757107089215E-2</c:v>
                  </c:pt>
                  <c:pt idx="31">
                    <c:v>6.0947157769365386E-2</c:v>
                  </c:pt>
                  <c:pt idx="32">
                    <c:v>5.4138796649033934E-2</c:v>
                  </c:pt>
                  <c:pt idx="33">
                    <c:v>6.3672485109868726E-2</c:v>
                  </c:pt>
                  <c:pt idx="34">
                    <c:v>5.6834285005402635E-2</c:v>
                  </c:pt>
                </c:numCache>
              </c:numRef>
            </c:plus>
            <c:minus>
              <c:numRef>
                <c:f>pooled!$AK$4:$AK$38</c:f>
                <c:numCache>
                  <c:formatCode>General</c:formatCode>
                  <c:ptCount val="35"/>
                  <c:pt idx="0">
                    <c:v>5.6514532337625933E-2</c:v>
                  </c:pt>
                  <c:pt idx="1">
                    <c:v>5.7736957169807292E-2</c:v>
                  </c:pt>
                  <c:pt idx="2">
                    <c:v>4.616401229530933E-2</c:v>
                  </c:pt>
                  <c:pt idx="3">
                    <c:v>4.5799212609180399E-2</c:v>
                  </c:pt>
                  <c:pt idx="4">
                    <c:v>3.838415835358909E-2</c:v>
                  </c:pt>
                  <c:pt idx="5">
                    <c:v>3.4177749247840027E-2</c:v>
                  </c:pt>
                  <c:pt idx="6">
                    <c:v>4.7943877033204324E-2</c:v>
                  </c:pt>
                  <c:pt idx="7">
                    <c:v>4.944173158690672E-2</c:v>
                  </c:pt>
                  <c:pt idx="8">
                    <c:v>6.0212916475650365E-2</c:v>
                  </c:pt>
                  <c:pt idx="9">
                    <c:v>6.5673212446193771E-2</c:v>
                  </c:pt>
                  <c:pt idx="10">
                    <c:v>7.0593500790285507E-2</c:v>
                  </c:pt>
                  <c:pt idx="11">
                    <c:v>6.5514695730264208E-2</c:v>
                  </c:pt>
                  <c:pt idx="12">
                    <c:v>5.8540279044048911E-2</c:v>
                  </c:pt>
                  <c:pt idx="13">
                    <c:v>6.1165479849753492E-2</c:v>
                  </c:pt>
                  <c:pt idx="14">
                    <c:v>4.9755719866611085E-2</c:v>
                  </c:pt>
                  <c:pt idx="15">
                    <c:v>6.3315101393605883E-2</c:v>
                  </c:pt>
                  <c:pt idx="16">
                    <c:v>5.591247026929793E-2</c:v>
                  </c:pt>
                  <c:pt idx="17">
                    <c:v>4.8841962510136581E-2</c:v>
                  </c:pt>
                  <c:pt idx="18">
                    <c:v>5.1500301763114216E-2</c:v>
                  </c:pt>
                  <c:pt idx="19">
                    <c:v>5.4536347485564976E-2</c:v>
                  </c:pt>
                  <c:pt idx="20">
                    <c:v>5.6808813739583755E-2</c:v>
                  </c:pt>
                  <c:pt idx="21">
                    <c:v>5.5268020587148123E-2</c:v>
                  </c:pt>
                  <c:pt idx="22">
                    <c:v>6.0279092656695968E-2</c:v>
                  </c:pt>
                  <c:pt idx="23">
                    <c:v>5.9784119613740708E-2</c:v>
                  </c:pt>
                  <c:pt idx="24">
                    <c:v>6.0055667248237722E-2</c:v>
                  </c:pt>
                  <c:pt idx="25">
                    <c:v>5.5074921289910678E-2</c:v>
                  </c:pt>
                  <c:pt idx="26">
                    <c:v>5.4893506814302322E-2</c:v>
                  </c:pt>
                  <c:pt idx="27">
                    <c:v>5.652952356766542E-2</c:v>
                  </c:pt>
                  <c:pt idx="28">
                    <c:v>4.8252268684673978E-2</c:v>
                  </c:pt>
                  <c:pt idx="29">
                    <c:v>5.7381485642788652E-2</c:v>
                  </c:pt>
                  <c:pt idx="30">
                    <c:v>6.0632757107089215E-2</c:v>
                  </c:pt>
                  <c:pt idx="31">
                    <c:v>6.0947157769365386E-2</c:v>
                  </c:pt>
                  <c:pt idx="32">
                    <c:v>5.4138796649033934E-2</c:v>
                  </c:pt>
                  <c:pt idx="33">
                    <c:v>6.3672485109868726E-2</c:v>
                  </c:pt>
                  <c:pt idx="34">
                    <c:v>5.6834285005402635E-2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50000"/>
                    <a:lumOff val="50000"/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pooled!$AG$4:$AG$38</c:f>
              <c:numCache>
                <c:formatCode>General</c:formatCode>
                <c:ptCount val="35"/>
                <c:pt idx="0">
                  <c:v>5.8702008644800463E-2</c:v>
                </c:pt>
                <c:pt idx="1">
                  <c:v>8.9515001271294206E-2</c:v>
                </c:pt>
                <c:pt idx="2">
                  <c:v>0.10615306381896771</c:v>
                </c:pt>
                <c:pt idx="3">
                  <c:v>7.2288965166539584E-2</c:v>
                </c:pt>
                <c:pt idx="4">
                  <c:v>0.11802907026019156</c:v>
                </c:pt>
                <c:pt idx="5">
                  <c:v>5.5295999660988242E-2</c:v>
                </c:pt>
                <c:pt idx="6">
                  <c:v>6.3580600050851768E-2</c:v>
                </c:pt>
                <c:pt idx="7">
                  <c:v>1.2723535892872265E-2</c:v>
                </c:pt>
                <c:pt idx="8">
                  <c:v>4.687897279430378E-3</c:v>
                </c:pt>
                <c:pt idx="9">
                  <c:v>2.6241630646664914E-2</c:v>
                </c:pt>
                <c:pt idx="10">
                  <c:v>2.9409271972201032E-2</c:v>
                </c:pt>
                <c:pt idx="11">
                  <c:v>-5.4930502584964042E-3</c:v>
                </c:pt>
                <c:pt idx="12">
                  <c:v>-3.2598101534028215E-2</c:v>
                </c:pt>
                <c:pt idx="13">
                  <c:v>-9.5029239766081866E-2</c:v>
                </c:pt>
                <c:pt idx="14">
                  <c:v>-0.13016992965505556</c:v>
                </c:pt>
                <c:pt idx="15">
                  <c:v>-0.10080303415543695</c:v>
                </c:pt>
                <c:pt idx="16">
                  <c:v>-0.12371281464530894</c:v>
                </c:pt>
                <c:pt idx="17">
                  <c:v>-0.17103144334265616</c:v>
                </c:pt>
                <c:pt idx="18">
                  <c:v>-0.18942812950250013</c:v>
                </c:pt>
                <c:pt idx="19">
                  <c:v>-0.1649398254089329</c:v>
                </c:pt>
                <c:pt idx="20">
                  <c:v>-0.14410649207559967</c:v>
                </c:pt>
                <c:pt idx="21">
                  <c:v>-0.14533011272141708</c:v>
                </c:pt>
                <c:pt idx="22">
                  <c:v>-0.16859479616916681</c:v>
                </c:pt>
                <c:pt idx="23">
                  <c:v>-0.17553924061361129</c:v>
                </c:pt>
                <c:pt idx="24">
                  <c:v>-0.15818077803203659</c:v>
                </c:pt>
                <c:pt idx="25">
                  <c:v>-0.10920416984490205</c:v>
                </c:pt>
                <c:pt idx="26">
                  <c:v>-0.1109151199254174</c:v>
                </c:pt>
                <c:pt idx="27">
                  <c:v>-0.11244067293838465</c:v>
                </c:pt>
                <c:pt idx="28">
                  <c:v>-0.10135392829900836</c:v>
                </c:pt>
                <c:pt idx="29">
                  <c:v>-9.5251716247139628E-2</c:v>
                </c:pt>
                <c:pt idx="30">
                  <c:v>-0.10786401389948304</c:v>
                </c:pt>
                <c:pt idx="31">
                  <c:v>-0.12339499110094078</c:v>
                </c:pt>
                <c:pt idx="32">
                  <c:v>-0.11103165522501912</c:v>
                </c:pt>
                <c:pt idx="33">
                  <c:v>-0.10542736672599373</c:v>
                </c:pt>
                <c:pt idx="34">
                  <c:v>-0.10713831680650915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D-4846-A5D7-E1FD6E910046}"/>
            </c:ext>
          </c:extLst>
        </c:ser>
        <c:ser>
          <c:idx val="2"/>
          <c:order val="2"/>
          <c:tx>
            <c:strRef>
              <c:f>pooled!$AH$3</c:f>
              <c:strCache>
                <c:ptCount val="1"/>
                <c:pt idx="0">
                  <c:v>Gal4/UAS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pooled!$AL$4:$AL$38</c:f>
                <c:numCache>
                  <c:formatCode>General</c:formatCode>
                  <c:ptCount val="35"/>
                  <c:pt idx="0">
                    <c:v>4.2101917482855973E-2</c:v>
                  </c:pt>
                  <c:pt idx="1">
                    <c:v>4.7043698453027832E-2</c:v>
                  </c:pt>
                  <c:pt idx="2">
                    <c:v>3.9811285395829489E-2</c:v>
                  </c:pt>
                  <c:pt idx="3">
                    <c:v>3.9006385539958513E-2</c:v>
                  </c:pt>
                  <c:pt idx="4">
                    <c:v>3.376170222963544E-2</c:v>
                  </c:pt>
                  <c:pt idx="5">
                    <c:v>5.0023053739320048E-2</c:v>
                  </c:pt>
                  <c:pt idx="6">
                    <c:v>6.8812044435850275E-2</c:v>
                  </c:pt>
                  <c:pt idx="7">
                    <c:v>7.1231852160378986E-2</c:v>
                  </c:pt>
                  <c:pt idx="8">
                    <c:v>7.2143181656273966E-2</c:v>
                  </c:pt>
                  <c:pt idx="9">
                    <c:v>6.7972620846057791E-2</c:v>
                  </c:pt>
                  <c:pt idx="10">
                    <c:v>5.6559052805422248E-2</c:v>
                  </c:pt>
                  <c:pt idx="11">
                    <c:v>5.1424862652093992E-2</c:v>
                  </c:pt>
                  <c:pt idx="12">
                    <c:v>5.5242434355411811E-2</c:v>
                  </c:pt>
                  <c:pt idx="13">
                    <c:v>4.8364313263147822E-2</c:v>
                  </c:pt>
                  <c:pt idx="14">
                    <c:v>5.8302238521981763E-2</c:v>
                  </c:pt>
                  <c:pt idx="15">
                    <c:v>6.0394015211398346E-2</c:v>
                  </c:pt>
                  <c:pt idx="16">
                    <c:v>6.0988960772024078E-2</c:v>
                  </c:pt>
                  <c:pt idx="17">
                    <c:v>6.8151193199173232E-2</c:v>
                  </c:pt>
                  <c:pt idx="18">
                    <c:v>5.5819516003634204E-2</c:v>
                  </c:pt>
                  <c:pt idx="19">
                    <c:v>5.9924457834971308E-2</c:v>
                  </c:pt>
                  <c:pt idx="20">
                    <c:v>5.3951718760565495E-2</c:v>
                  </c:pt>
                  <c:pt idx="21">
                    <c:v>5.2538018633449389E-2</c:v>
                  </c:pt>
                  <c:pt idx="22">
                    <c:v>5.6860468419918736E-2</c:v>
                  </c:pt>
                  <c:pt idx="23">
                    <c:v>4.6447789513083287E-2</c:v>
                  </c:pt>
                  <c:pt idx="24">
                    <c:v>6.2159964920729713E-2</c:v>
                  </c:pt>
                  <c:pt idx="25">
                    <c:v>4.95544552397632E-2</c:v>
                  </c:pt>
                  <c:pt idx="26">
                    <c:v>4.9765721572576756E-2</c:v>
                  </c:pt>
                  <c:pt idx="27">
                    <c:v>5.4007328422337728E-2</c:v>
                  </c:pt>
                  <c:pt idx="28">
                    <c:v>4.8833806214672489E-2</c:v>
                  </c:pt>
                  <c:pt idx="29">
                    <c:v>4.8249888115103591E-2</c:v>
                  </c:pt>
                  <c:pt idx="30">
                    <c:v>5.2796850783910866E-2</c:v>
                  </c:pt>
                  <c:pt idx="31">
                    <c:v>4.5819347831309518E-2</c:v>
                  </c:pt>
                  <c:pt idx="32">
                    <c:v>4.7559356780551044E-2</c:v>
                  </c:pt>
                  <c:pt idx="33">
                    <c:v>4.7398950729069612E-2</c:v>
                  </c:pt>
                  <c:pt idx="34">
                    <c:v>4.7289613836526231E-2</c:v>
                  </c:pt>
                </c:numCache>
              </c:numRef>
            </c:plus>
            <c:minus>
              <c:numRef>
                <c:f>pooled!$AL$4:$AL$38</c:f>
                <c:numCache>
                  <c:formatCode>General</c:formatCode>
                  <c:ptCount val="35"/>
                  <c:pt idx="0">
                    <c:v>4.2101917482855973E-2</c:v>
                  </c:pt>
                  <c:pt idx="1">
                    <c:v>4.7043698453027832E-2</c:v>
                  </c:pt>
                  <c:pt idx="2">
                    <c:v>3.9811285395829489E-2</c:v>
                  </c:pt>
                  <c:pt idx="3">
                    <c:v>3.9006385539958513E-2</c:v>
                  </c:pt>
                  <c:pt idx="4">
                    <c:v>3.376170222963544E-2</c:v>
                  </c:pt>
                  <c:pt idx="5">
                    <c:v>5.0023053739320048E-2</c:v>
                  </c:pt>
                  <c:pt idx="6">
                    <c:v>6.8812044435850275E-2</c:v>
                  </c:pt>
                  <c:pt idx="7">
                    <c:v>7.1231852160378986E-2</c:v>
                  </c:pt>
                  <c:pt idx="8">
                    <c:v>7.2143181656273966E-2</c:v>
                  </c:pt>
                  <c:pt idx="9">
                    <c:v>6.7972620846057791E-2</c:v>
                  </c:pt>
                  <c:pt idx="10">
                    <c:v>5.6559052805422248E-2</c:v>
                  </c:pt>
                  <c:pt idx="11">
                    <c:v>5.1424862652093992E-2</c:v>
                  </c:pt>
                  <c:pt idx="12">
                    <c:v>5.5242434355411811E-2</c:v>
                  </c:pt>
                  <c:pt idx="13">
                    <c:v>4.8364313263147822E-2</c:v>
                  </c:pt>
                  <c:pt idx="14">
                    <c:v>5.8302238521981763E-2</c:v>
                  </c:pt>
                  <c:pt idx="15">
                    <c:v>6.0394015211398346E-2</c:v>
                  </c:pt>
                  <c:pt idx="16">
                    <c:v>6.0988960772024078E-2</c:v>
                  </c:pt>
                  <c:pt idx="17">
                    <c:v>6.8151193199173232E-2</c:v>
                  </c:pt>
                  <c:pt idx="18">
                    <c:v>5.5819516003634204E-2</c:v>
                  </c:pt>
                  <c:pt idx="19">
                    <c:v>5.9924457834971308E-2</c:v>
                  </c:pt>
                  <c:pt idx="20">
                    <c:v>5.3951718760565495E-2</c:v>
                  </c:pt>
                  <c:pt idx="21">
                    <c:v>5.2538018633449389E-2</c:v>
                  </c:pt>
                  <c:pt idx="22">
                    <c:v>5.6860468419918736E-2</c:v>
                  </c:pt>
                  <c:pt idx="23">
                    <c:v>4.6447789513083287E-2</c:v>
                  </c:pt>
                  <c:pt idx="24">
                    <c:v>6.2159964920729713E-2</c:v>
                  </c:pt>
                  <c:pt idx="25">
                    <c:v>4.95544552397632E-2</c:v>
                  </c:pt>
                  <c:pt idx="26">
                    <c:v>4.9765721572576756E-2</c:v>
                  </c:pt>
                  <c:pt idx="27">
                    <c:v>5.4007328422337728E-2</c:v>
                  </c:pt>
                  <c:pt idx="28">
                    <c:v>4.8833806214672489E-2</c:v>
                  </c:pt>
                  <c:pt idx="29">
                    <c:v>4.8249888115103591E-2</c:v>
                  </c:pt>
                  <c:pt idx="30">
                    <c:v>5.2796850783910866E-2</c:v>
                  </c:pt>
                  <c:pt idx="31">
                    <c:v>4.5819347831309518E-2</c:v>
                  </c:pt>
                  <c:pt idx="32">
                    <c:v>4.7559356780551044E-2</c:v>
                  </c:pt>
                  <c:pt idx="33">
                    <c:v>4.7398950729069612E-2</c:v>
                  </c:pt>
                  <c:pt idx="34">
                    <c:v>4.7289613836526231E-2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pooled!$AH$4:$AH$38</c:f>
              <c:numCache>
                <c:formatCode>General</c:formatCode>
                <c:ptCount val="35"/>
                <c:pt idx="0">
                  <c:v>0.40283546068729148</c:v>
                </c:pt>
                <c:pt idx="1">
                  <c:v>0.4079249713546052</c:v>
                </c:pt>
                <c:pt idx="2">
                  <c:v>0.40382143600107007</c:v>
                </c:pt>
                <c:pt idx="3">
                  <c:v>0.40954225979969699</c:v>
                </c:pt>
                <c:pt idx="4">
                  <c:v>0.40259781535525258</c:v>
                </c:pt>
                <c:pt idx="5">
                  <c:v>0.27456631532718495</c:v>
                </c:pt>
                <c:pt idx="6">
                  <c:v>9.3687776754138294E-2</c:v>
                </c:pt>
                <c:pt idx="7">
                  <c:v>-2.9889240558577002E-2</c:v>
                </c:pt>
                <c:pt idx="8">
                  <c:v>-8.4711944551761523E-2</c:v>
                </c:pt>
                <c:pt idx="9">
                  <c:v>-0.14432222684511015</c:v>
                </c:pt>
                <c:pt idx="10">
                  <c:v>-0.19554743660864946</c:v>
                </c:pt>
                <c:pt idx="11">
                  <c:v>-0.21790632295494997</c:v>
                </c:pt>
                <c:pt idx="12">
                  <c:v>-0.21398553613942639</c:v>
                </c:pt>
                <c:pt idx="13">
                  <c:v>-0.30644174665913787</c:v>
                </c:pt>
                <c:pt idx="14">
                  <c:v>-0.30015998494259372</c:v>
                </c:pt>
                <c:pt idx="15">
                  <c:v>-0.30809649287910162</c:v>
                </c:pt>
                <c:pt idx="16">
                  <c:v>-0.34016055454842647</c:v>
                </c:pt>
                <c:pt idx="17">
                  <c:v>-0.34860310360882441</c:v>
                </c:pt>
                <c:pt idx="18">
                  <c:v>-0.39057779082092586</c:v>
                </c:pt>
                <c:pt idx="19">
                  <c:v>-0.44380848778732079</c:v>
                </c:pt>
                <c:pt idx="20">
                  <c:v>-0.51961115733999041</c:v>
                </c:pt>
                <c:pt idx="21">
                  <c:v>-0.54951835286503481</c:v>
                </c:pt>
                <c:pt idx="22">
                  <c:v>-0.54931424410829466</c:v>
                </c:pt>
                <c:pt idx="23">
                  <c:v>-0.57792744377412586</c:v>
                </c:pt>
                <c:pt idx="24">
                  <c:v>-0.5749351557417921</c:v>
                </c:pt>
                <c:pt idx="25">
                  <c:v>-0.60610497752946302</c:v>
                </c:pt>
                <c:pt idx="26">
                  <c:v>-0.65089312543545985</c:v>
                </c:pt>
                <c:pt idx="27">
                  <c:v>-0.6727185222608566</c:v>
                </c:pt>
                <c:pt idx="28">
                  <c:v>-0.67298908503141919</c:v>
                </c:pt>
                <c:pt idx="29">
                  <c:v>-0.69942405833424159</c:v>
                </c:pt>
                <c:pt idx="30">
                  <c:v>-0.70062023058304534</c:v>
                </c:pt>
                <c:pt idx="31">
                  <c:v>-0.73059388012191218</c:v>
                </c:pt>
                <c:pt idx="32">
                  <c:v>-0.73023312976116195</c:v>
                </c:pt>
                <c:pt idx="33">
                  <c:v>-0.72804489402029449</c:v>
                </c:pt>
                <c:pt idx="34">
                  <c:v>-0.72837427478445804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2D-4846-A5D7-E1FD6E910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  <c:max val="0.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pooled2!$F$4:$F$5</c:f>
                <c:numCache>
                  <c:formatCode>General</c:formatCode>
                  <c:ptCount val="2"/>
                  <c:pt idx="0">
                    <c:v>5.9981771799520404E-2</c:v>
                  </c:pt>
                  <c:pt idx="1">
                    <c:v>5.7327557367002388E-2</c:v>
                  </c:pt>
                </c:numCache>
              </c:numRef>
            </c:plus>
            <c:minus>
              <c:numRef>
                <c:f>pooled2!$F$4:$F$5</c:f>
                <c:numCache>
                  <c:formatCode>General</c:formatCode>
                  <c:ptCount val="2"/>
                  <c:pt idx="0">
                    <c:v>5.9981771799520404E-2</c:v>
                  </c:pt>
                  <c:pt idx="1">
                    <c:v>5.7327557367002388E-2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pooled2!$B$4:$B$5</c:f>
              <c:numCache>
                <c:formatCode>General</c:formatCode>
                <c:ptCount val="2"/>
                <c:pt idx="0">
                  <c:v>1.9100228832951947E-2</c:v>
                </c:pt>
                <c:pt idx="1">
                  <c:v>5.3466361556064046E-2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9-4F4F-A702-E49638530A41}"/>
            </c:ext>
          </c:extLst>
        </c:ser>
        <c:ser>
          <c:idx val="1"/>
          <c:order val="1"/>
          <c:tx>
            <c:strRef>
              <c:f>pooled2!$C$3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pooled2!$G$4:$G$5</c:f>
                <c:numCache>
                  <c:formatCode>General</c:formatCode>
                  <c:ptCount val="2"/>
                  <c:pt idx="0">
                    <c:v>6.5486521577157064E-2</c:v>
                  </c:pt>
                  <c:pt idx="1">
                    <c:v>6.8283870426747564E-2</c:v>
                  </c:pt>
                </c:numCache>
              </c:numRef>
            </c:plus>
            <c:minus>
              <c:numRef>
                <c:f>pooled2!$G$4:$G$5</c:f>
                <c:numCache>
                  <c:formatCode>General</c:formatCode>
                  <c:ptCount val="2"/>
                  <c:pt idx="0">
                    <c:v>6.5486521577157064E-2</c:v>
                  </c:pt>
                  <c:pt idx="1">
                    <c:v>6.8283870426747564E-2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pooled2!$C$4:$C$5</c:f>
              <c:numCache>
                <c:formatCode>General</c:formatCode>
                <c:ptCount val="2"/>
                <c:pt idx="0">
                  <c:v>8.1906093736757349E-2</c:v>
                </c:pt>
                <c:pt idx="1">
                  <c:v>0.10182579032121375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A9-4F4F-A702-E49638530A41}"/>
            </c:ext>
          </c:extLst>
        </c:ser>
        <c:ser>
          <c:idx val="2"/>
          <c:order val="2"/>
          <c:tx>
            <c:strRef>
              <c:f>pooled2!$D$3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pooled2!$H$4:$H$5</c:f>
                <c:numCache>
                  <c:formatCode>General</c:formatCode>
                  <c:ptCount val="2"/>
                  <c:pt idx="0">
                    <c:v>7.0026754552875284E-2</c:v>
                  </c:pt>
                  <c:pt idx="1">
                    <c:v>4.8689963997512478E-2</c:v>
                  </c:pt>
                </c:numCache>
              </c:numRef>
            </c:plus>
            <c:minus>
              <c:numRef>
                <c:f>pooled2!$H$4:$H$5</c:f>
                <c:numCache>
                  <c:formatCode>General</c:formatCode>
                  <c:ptCount val="2"/>
                  <c:pt idx="0">
                    <c:v>7.0026754552875284E-2</c:v>
                  </c:pt>
                  <c:pt idx="1">
                    <c:v>4.8689963997512478E-2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pooled2!$D$4:$D$5</c:f>
              <c:numCache>
                <c:formatCode>General</c:formatCode>
                <c:ptCount val="2"/>
                <c:pt idx="0">
                  <c:v>0.11597180946437234</c:v>
                </c:pt>
                <c:pt idx="1">
                  <c:v>-0.69718961435208593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A9-4F4F-A702-E49638530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pooled2!$J$3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pooled2!$N$4:$N$5</c:f>
                <c:numCache>
                  <c:formatCode>General</c:formatCode>
                  <c:ptCount val="2"/>
                  <c:pt idx="0">
                    <c:v>6.390037509082952E-2</c:v>
                  </c:pt>
                  <c:pt idx="1">
                    <c:v>7.4659556415069619E-2</c:v>
                  </c:pt>
                </c:numCache>
              </c:numRef>
            </c:plus>
            <c:minus>
              <c:numRef>
                <c:f>pooled2!$N$4:$N$5</c:f>
                <c:numCache>
                  <c:formatCode>General</c:formatCode>
                  <c:ptCount val="2"/>
                  <c:pt idx="0">
                    <c:v>6.390037509082952E-2</c:v>
                  </c:pt>
                  <c:pt idx="1">
                    <c:v>7.4659556415069619E-2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pooled2!$J$4:$J$5</c:f>
              <c:numCache>
                <c:formatCode>General</c:formatCode>
                <c:ptCount val="2"/>
                <c:pt idx="0">
                  <c:v>-2.9461632341723932E-2</c:v>
                </c:pt>
                <c:pt idx="1">
                  <c:v>-8.0596491228069941E-3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2-7140-BB15-E1666EE3FBD1}"/>
            </c:ext>
          </c:extLst>
        </c:ser>
        <c:ser>
          <c:idx val="1"/>
          <c:order val="1"/>
          <c:tx>
            <c:strRef>
              <c:f>pooled2!$K$3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pooled2!$O$4:$O$5</c:f>
                <c:numCache>
                  <c:formatCode>General</c:formatCode>
                  <c:ptCount val="2"/>
                  <c:pt idx="0">
                    <c:v>7.0672198310567036E-2</c:v>
                  </c:pt>
                  <c:pt idx="1">
                    <c:v>7.6218938489915303E-2</c:v>
                  </c:pt>
                </c:numCache>
              </c:numRef>
            </c:plus>
            <c:minus>
              <c:numRef>
                <c:f>pooled2!$O$4:$O$5</c:f>
                <c:numCache>
                  <c:formatCode>General</c:formatCode>
                  <c:ptCount val="2"/>
                  <c:pt idx="0">
                    <c:v>7.0672198310567036E-2</c:v>
                  </c:pt>
                  <c:pt idx="1">
                    <c:v>7.6218938489915303E-2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pooled2!$K$4:$K$5</c:f>
              <c:numCache>
                <c:formatCode>General</c:formatCode>
                <c:ptCount val="2"/>
                <c:pt idx="0">
                  <c:v>-1.3429527926095515E-2</c:v>
                </c:pt>
                <c:pt idx="1">
                  <c:v>-4.3098567675226712E-2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92-7140-BB15-E1666EE3FBD1}"/>
            </c:ext>
          </c:extLst>
        </c:ser>
        <c:ser>
          <c:idx val="2"/>
          <c:order val="2"/>
          <c:tx>
            <c:strRef>
              <c:f>pooled2!$L$3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pooled2!$P$4:$P$5</c:f>
                <c:numCache>
                  <c:formatCode>General</c:formatCode>
                  <c:ptCount val="2"/>
                  <c:pt idx="0">
                    <c:v>6.4423569613086346E-2</c:v>
                  </c:pt>
                  <c:pt idx="1">
                    <c:v>2.9878636945084754E-2</c:v>
                  </c:pt>
                </c:numCache>
              </c:numRef>
            </c:plus>
            <c:minus>
              <c:numRef>
                <c:f>pooled2!$P$4:$P$5</c:f>
                <c:numCache>
                  <c:formatCode>General</c:formatCode>
                  <c:ptCount val="2"/>
                  <c:pt idx="0">
                    <c:v>6.4423569613086346E-2</c:v>
                  </c:pt>
                  <c:pt idx="1">
                    <c:v>2.9878636945084754E-2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pooled2!$L$4:$L$5</c:f>
              <c:numCache>
                <c:formatCode>General</c:formatCode>
                <c:ptCount val="2"/>
                <c:pt idx="0">
                  <c:v>0.28582203615098356</c:v>
                </c:pt>
                <c:pt idx="1">
                  <c:v>-0.73368213435433116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92-7140-BB15-E1666EE3F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pooled2!$R$3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pooled2!$V$4:$V$5</c:f>
                <c:numCache>
                  <c:formatCode>General</c:formatCode>
                  <c:ptCount val="2"/>
                  <c:pt idx="0">
                    <c:v>6.6183926140519558E-2</c:v>
                  </c:pt>
                  <c:pt idx="1">
                    <c:v>5.6501575359549805E-2</c:v>
                  </c:pt>
                </c:numCache>
              </c:numRef>
            </c:plus>
            <c:minus>
              <c:numRef>
                <c:f>pooled2!$V$4:$V$5</c:f>
                <c:numCache>
                  <c:formatCode>General</c:formatCode>
                  <c:ptCount val="2"/>
                  <c:pt idx="0">
                    <c:v>6.6183926140519558E-2</c:v>
                  </c:pt>
                  <c:pt idx="1">
                    <c:v>5.6501575359549805E-2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pooled2!$R$4:$R$5</c:f>
              <c:numCache>
                <c:formatCode>General</c:formatCode>
                <c:ptCount val="2"/>
                <c:pt idx="0">
                  <c:v>7.4936689549961631E-3</c:v>
                </c:pt>
                <c:pt idx="1">
                  <c:v>6.006407322654503E-3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2-1848-BF84-0851CF2C5BB8}"/>
            </c:ext>
          </c:extLst>
        </c:ser>
        <c:ser>
          <c:idx val="1"/>
          <c:order val="1"/>
          <c:tx>
            <c:strRef>
              <c:f>pooled2!$S$3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pooled2!$W$4:$W$5</c:f>
                <c:numCache>
                  <c:formatCode>General</c:formatCode>
                  <c:ptCount val="2"/>
                  <c:pt idx="0">
                    <c:v>4.601269656081957E-2</c:v>
                  </c:pt>
                  <c:pt idx="1">
                    <c:v>5.6443951862837988E-2</c:v>
                  </c:pt>
                </c:numCache>
              </c:numRef>
            </c:plus>
            <c:minus>
              <c:numRef>
                <c:f>pooled2!$W$4:$W$5</c:f>
                <c:numCache>
                  <c:formatCode>General</c:formatCode>
                  <c:ptCount val="2"/>
                  <c:pt idx="0">
                    <c:v>4.601269656081957E-2</c:v>
                  </c:pt>
                  <c:pt idx="1">
                    <c:v>5.6443951862837988E-2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pooled2!$S$4:$S$5</c:f>
              <c:numCache>
                <c:formatCode>General</c:formatCode>
                <c:ptCount val="2"/>
                <c:pt idx="0">
                  <c:v>8.893762183235869E-2</c:v>
                </c:pt>
                <c:pt idx="1">
                  <c:v>-0.11097126875158918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E2-1848-BF84-0851CF2C5BB8}"/>
            </c:ext>
          </c:extLst>
        </c:ser>
        <c:ser>
          <c:idx val="2"/>
          <c:order val="2"/>
          <c:tx>
            <c:strRef>
              <c:f>pooled2!$T$3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pooled2!$X$4:$X$5</c:f>
                <c:numCache>
                  <c:formatCode>General</c:formatCode>
                  <c:ptCount val="2"/>
                  <c:pt idx="0">
                    <c:v>3.7658295086858966E-2</c:v>
                  </c:pt>
                  <c:pt idx="1">
                    <c:v>4.5320897162886342E-2</c:v>
                  </c:pt>
                </c:numCache>
              </c:numRef>
            </c:plus>
            <c:minus>
              <c:numRef>
                <c:f>pooled2!$X$4:$X$5</c:f>
                <c:numCache>
                  <c:formatCode>General</c:formatCode>
                  <c:ptCount val="2"/>
                  <c:pt idx="0">
                    <c:v>3.7658295086858966E-2</c:v>
                  </c:pt>
                  <c:pt idx="1">
                    <c:v>4.5320897162886342E-2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pooled2!$T$4:$T$5</c:f>
              <c:numCache>
                <c:formatCode>General</c:formatCode>
                <c:ptCount val="2"/>
                <c:pt idx="0">
                  <c:v>0.40534438863958328</c:v>
                </c:pt>
                <c:pt idx="1">
                  <c:v>-0.72357328185417435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E2-1848-BF84-0851CF2C5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pooled2!$B$9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pooled2!$F$10:$F$12</c:f>
                <c:numCache>
                  <c:formatCode>General</c:formatCode>
                  <c:ptCount val="3"/>
                  <c:pt idx="0">
                    <c:v>5.7327557367002388E-2</c:v>
                  </c:pt>
                  <c:pt idx="1">
                    <c:v>7.4659556415069619E-2</c:v>
                  </c:pt>
                  <c:pt idx="2">
                    <c:v>5.6501575359549805E-2</c:v>
                  </c:pt>
                </c:numCache>
              </c:numRef>
            </c:plus>
            <c:minus>
              <c:numRef>
                <c:f>pooled2!$F$10:$F$12</c:f>
                <c:numCache>
                  <c:formatCode>General</c:formatCode>
                  <c:ptCount val="3"/>
                  <c:pt idx="0">
                    <c:v>5.7327557367002388E-2</c:v>
                  </c:pt>
                  <c:pt idx="1">
                    <c:v>7.4659556415069619E-2</c:v>
                  </c:pt>
                  <c:pt idx="2">
                    <c:v>5.6501575359549805E-2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pooled2!$A$10:$A$12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pooled2!$B$10:$B$12</c:f>
              <c:numCache>
                <c:formatCode>General</c:formatCode>
                <c:ptCount val="3"/>
                <c:pt idx="0">
                  <c:v>5.3466361556064046E-2</c:v>
                </c:pt>
                <c:pt idx="1">
                  <c:v>-8.0596491228069941E-3</c:v>
                </c:pt>
                <c:pt idx="2">
                  <c:v>6.006407322654503E-3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4-E844-84DD-78F8864EE620}"/>
            </c:ext>
          </c:extLst>
        </c:ser>
        <c:ser>
          <c:idx val="1"/>
          <c:order val="1"/>
          <c:tx>
            <c:strRef>
              <c:f>pooled2!$C$9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pooled2!$G$10:$G$12</c:f>
                <c:numCache>
                  <c:formatCode>General</c:formatCode>
                  <c:ptCount val="3"/>
                  <c:pt idx="0">
                    <c:v>6.8283870426747564E-2</c:v>
                  </c:pt>
                  <c:pt idx="1">
                    <c:v>7.6218938489915303E-2</c:v>
                  </c:pt>
                  <c:pt idx="2">
                    <c:v>5.6443951862837988E-2</c:v>
                  </c:pt>
                </c:numCache>
              </c:numRef>
            </c:plus>
            <c:minus>
              <c:numRef>
                <c:f>pooled2!$G$10:$G$12</c:f>
                <c:numCache>
                  <c:formatCode>General</c:formatCode>
                  <c:ptCount val="3"/>
                  <c:pt idx="0">
                    <c:v>6.8283870426747564E-2</c:v>
                  </c:pt>
                  <c:pt idx="1">
                    <c:v>7.6218938489915303E-2</c:v>
                  </c:pt>
                  <c:pt idx="2">
                    <c:v>5.6443951862837988E-2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pooled2!$A$10:$A$12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pooled2!$C$10:$C$12</c:f>
              <c:numCache>
                <c:formatCode>General</c:formatCode>
                <c:ptCount val="3"/>
                <c:pt idx="0">
                  <c:v>0.10182579032121375</c:v>
                </c:pt>
                <c:pt idx="1">
                  <c:v>-4.3098567675226712E-2</c:v>
                </c:pt>
                <c:pt idx="2">
                  <c:v>-0.11097126875158918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A4-E844-84DD-78F8864EE620}"/>
            </c:ext>
          </c:extLst>
        </c:ser>
        <c:ser>
          <c:idx val="2"/>
          <c:order val="2"/>
          <c:tx>
            <c:strRef>
              <c:f>pooled2!$D$9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pooled2!$H$10:$H$12</c:f>
                <c:numCache>
                  <c:formatCode>General</c:formatCode>
                  <c:ptCount val="3"/>
                  <c:pt idx="0">
                    <c:v>4.8689963997512478E-2</c:v>
                  </c:pt>
                  <c:pt idx="1">
                    <c:v>2.9878636945084754E-2</c:v>
                  </c:pt>
                  <c:pt idx="2">
                    <c:v>4.5320897162886342E-2</c:v>
                  </c:pt>
                </c:numCache>
              </c:numRef>
            </c:plus>
            <c:minus>
              <c:numRef>
                <c:f>pooled2!$H$10:$H$12</c:f>
                <c:numCache>
                  <c:formatCode>General</c:formatCode>
                  <c:ptCount val="3"/>
                  <c:pt idx="0">
                    <c:v>4.8689963997512478E-2</c:v>
                  </c:pt>
                  <c:pt idx="1">
                    <c:v>2.9878636945084754E-2</c:v>
                  </c:pt>
                  <c:pt idx="2">
                    <c:v>4.5320897162886342E-2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pooled2!$A$10:$A$12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pooled2!$D$10:$D$12</c:f>
              <c:numCache>
                <c:formatCode>General</c:formatCode>
                <c:ptCount val="3"/>
                <c:pt idx="0">
                  <c:v>-0.69718961435208593</c:v>
                </c:pt>
                <c:pt idx="1">
                  <c:v>-0.73368213435433116</c:v>
                </c:pt>
                <c:pt idx="2">
                  <c:v>-0.72357328185417435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A4-E844-84DD-78F8864EE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'fed vs starved'!$B$3</c:f>
              <c:strCache>
                <c:ptCount val="1"/>
                <c:pt idx="0">
                  <c:v>fed</c:v>
                </c:pt>
              </c:strCache>
            </c:strRef>
          </c:tx>
          <c:spPr>
            <a:solidFill>
              <a:srgbClr val="ED7D31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'fed vs starved'!$F$4:$F$6</c:f>
                <c:numCache>
                  <c:formatCode>General</c:formatCode>
                  <c:ptCount val="3"/>
                </c:numCache>
              </c:numRef>
            </c:plus>
            <c:minus>
              <c:numRef>
                <c:f>'fed vs starved'!$F$4:$F$6</c:f>
                <c:numCache>
                  <c:formatCode>General</c:formatCode>
                  <c:ptCount val="3"/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'fed vs starved'!$A$4:$A$6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'fed vs starved'!$B$4:$B$6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34ED-B240-B8DD-19BEF33870DD}"/>
            </c:ext>
          </c:extLst>
        </c:ser>
        <c:ser>
          <c:idx val="1"/>
          <c:order val="1"/>
          <c:tx>
            <c:strRef>
              <c:f>'fed vs starved'!$C$3</c:f>
              <c:strCache>
                <c:ptCount val="1"/>
                <c:pt idx="0">
                  <c:v>1d starved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'fed vs starved'!$G$4:$G$6</c:f>
                <c:numCache>
                  <c:formatCode>General</c:formatCode>
                  <c:ptCount val="3"/>
                </c:numCache>
              </c:numRef>
            </c:plus>
            <c:minus>
              <c:numRef>
                <c:f>'fed vs starved'!$G$4:$G$6</c:f>
                <c:numCache>
                  <c:formatCode>General</c:formatCode>
                  <c:ptCount val="3"/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'fed vs starved'!$A$4:$A$6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'fed vs starved'!$C$4:$C$6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34ED-B240-B8DD-19BEF33870DD}"/>
            </c:ext>
          </c:extLst>
        </c:ser>
        <c:ser>
          <c:idx val="2"/>
          <c:order val="2"/>
          <c:tx>
            <c:strRef>
              <c:f>'fed vs starved'!$D$3</c:f>
              <c:strCache>
                <c:ptCount val="1"/>
                <c:pt idx="0">
                  <c:v>2d starved</c:v>
                </c:pt>
              </c:strCache>
            </c:strRef>
          </c:tx>
          <c:spPr>
            <a:solidFill>
              <a:srgbClr val="C00000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'fed vs starved'!$H$4:$H$6</c:f>
                <c:numCache>
                  <c:formatCode>General</c:formatCode>
                  <c:ptCount val="3"/>
                </c:numCache>
              </c:numRef>
            </c:plus>
            <c:minus>
              <c:numRef>
                <c:f>'fed vs starved'!$H$4:$H$6</c:f>
                <c:numCache>
                  <c:formatCode>General</c:formatCode>
                  <c:ptCount val="3"/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'fed vs starved'!$A$4:$A$6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'fed vs starved'!$D$4:$D$6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34ED-B240-B8DD-19BEF3387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2</xdr:row>
      <xdr:rowOff>88900</xdr:rowOff>
    </xdr:from>
    <xdr:to>
      <xdr:col>4</xdr:col>
      <xdr:colOff>266700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D4907D-4A2D-6744-AD84-BACE151B1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</xdr:row>
      <xdr:rowOff>88900</xdr:rowOff>
    </xdr:from>
    <xdr:to>
      <xdr:col>8</xdr:col>
      <xdr:colOff>393700</xdr:colOff>
      <xdr:row>16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B3D167-F8F0-AA4A-8917-22F35693F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2</xdr:row>
      <xdr:rowOff>88900</xdr:rowOff>
    </xdr:from>
    <xdr:to>
      <xdr:col>12</xdr:col>
      <xdr:colOff>622300</xdr:colOff>
      <xdr:row>16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7C98D8-D832-C344-9DDC-9A53C9D61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28</xdr:row>
      <xdr:rowOff>165100</xdr:rowOff>
    </xdr:from>
    <xdr:to>
      <xdr:col>3</xdr:col>
      <xdr:colOff>762000</xdr:colOff>
      <xdr:row>41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388410-DDF1-6B4E-AF62-D9E23244E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812800</xdr:colOff>
      <xdr:row>28</xdr:row>
      <xdr:rowOff>177800</xdr:rowOff>
    </xdr:from>
    <xdr:to>
      <xdr:col>7</xdr:col>
      <xdr:colOff>419100</xdr:colOff>
      <xdr:row>41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058C6B-97C4-B548-9EA5-9B551D0EC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457200</xdr:colOff>
      <xdr:row>28</xdr:row>
      <xdr:rowOff>177800</xdr:rowOff>
    </xdr:from>
    <xdr:to>
      <xdr:col>11</xdr:col>
      <xdr:colOff>63500</xdr:colOff>
      <xdr:row>41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54944F-1F59-5348-81B7-046C0CE37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63500</xdr:colOff>
      <xdr:row>13</xdr:row>
      <xdr:rowOff>88900</xdr:rowOff>
    </xdr:from>
    <xdr:to>
      <xdr:col>5</xdr:col>
      <xdr:colOff>584200</xdr:colOff>
      <xdr:row>27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5B2EB0-0132-314E-BAC7-A3C807347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0</xdr:rowOff>
    </xdr:from>
    <xdr:to>
      <xdr:col>6</xdr:col>
      <xdr:colOff>520700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411BA1-7562-8542-A878-C0FB11DA4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659A-7B75-9040-B1AD-3EC7FF096E9E}">
  <dimension ref="A1:BZ40"/>
  <sheetViews>
    <sheetView topLeftCell="A15" workbookViewId="0">
      <selection activeCell="A40" sqref="A40:XFD40"/>
    </sheetView>
  </sheetViews>
  <sheetFormatPr baseColWidth="10" defaultRowHeight="16" x14ac:dyDescent="0.2"/>
  <sheetData>
    <row r="1" spans="1:78" x14ac:dyDescent="0.2">
      <c r="A1" t="s">
        <v>1</v>
      </c>
      <c r="C1" s="1" t="s">
        <v>0</v>
      </c>
      <c r="AJ1" s="1" t="s">
        <v>2</v>
      </c>
      <c r="BQ1" s="1" t="s">
        <v>3</v>
      </c>
    </row>
    <row r="2" spans="1:78" x14ac:dyDescent="0.2">
      <c r="A2">
        <v>1</v>
      </c>
      <c r="C2">
        <v>-0.04</v>
      </c>
      <c r="D2">
        <v>8.3333333333333301E-2</v>
      </c>
      <c r="E2">
        <v>4.3478260869565202E-2</v>
      </c>
      <c r="F2">
        <v>-0.157894736842105</v>
      </c>
      <c r="G2">
        <v>-5.2631578947368397E-2</v>
      </c>
      <c r="H2">
        <v>0.04</v>
      </c>
      <c r="I2">
        <v>-0.33333333333333298</v>
      </c>
      <c r="J2">
        <v>4.3478260869565202E-2</v>
      </c>
      <c r="K2">
        <v>-0.157894736842105</v>
      </c>
      <c r="L2">
        <v>0.26315789473684198</v>
      </c>
      <c r="AJ2">
        <v>0.12</v>
      </c>
      <c r="AK2">
        <v>-0.16666666666666699</v>
      </c>
      <c r="AL2">
        <v>-0.217391304347826</v>
      </c>
      <c r="AM2">
        <v>-0.157894736842105</v>
      </c>
      <c r="AN2">
        <v>0.36842105263157898</v>
      </c>
      <c r="AO2">
        <v>-0.28000000000000003</v>
      </c>
      <c r="AP2">
        <v>0.25</v>
      </c>
      <c r="AQ2">
        <v>-0.30434782608695699</v>
      </c>
      <c r="AR2">
        <v>5.2631578947368397E-2</v>
      </c>
      <c r="AS2">
        <v>-5.2631578947368397E-2</v>
      </c>
      <c r="BQ2">
        <v>-0.04</v>
      </c>
      <c r="BR2">
        <v>0.5</v>
      </c>
      <c r="BS2">
        <v>0.30434782608695699</v>
      </c>
      <c r="BT2">
        <v>-5.2631578947368397E-2</v>
      </c>
      <c r="BU2">
        <v>-0.157894736842105</v>
      </c>
      <c r="BV2">
        <v>0.12</v>
      </c>
      <c r="BW2">
        <v>-8.3333333333333301E-2</v>
      </c>
      <c r="BX2">
        <v>4.3478260869565202E-2</v>
      </c>
      <c r="BY2">
        <v>5.2631578947368397E-2</v>
      </c>
      <c r="BZ2">
        <v>0.26315789473684198</v>
      </c>
    </row>
    <row r="3" spans="1:78" x14ac:dyDescent="0.2">
      <c r="A3">
        <v>2</v>
      </c>
      <c r="C3">
        <v>-0.04</v>
      </c>
      <c r="D3">
        <v>0.33333333333333298</v>
      </c>
      <c r="E3">
        <v>-0.217391304347826</v>
      </c>
      <c r="F3">
        <v>0.157894736842105</v>
      </c>
      <c r="G3">
        <v>5.2631578947368397E-2</v>
      </c>
      <c r="H3">
        <v>0.12</v>
      </c>
      <c r="I3">
        <v>-0.33333333333333298</v>
      </c>
      <c r="J3">
        <v>4.3478260869565202E-2</v>
      </c>
      <c r="K3">
        <v>-0.26315789473684198</v>
      </c>
      <c r="L3">
        <v>0.157894736842105</v>
      </c>
      <c r="AJ3">
        <v>0.04</v>
      </c>
      <c r="AK3">
        <v>-0.16666666666666699</v>
      </c>
      <c r="AL3">
        <v>-0.13043478260869601</v>
      </c>
      <c r="AM3">
        <v>-5.2631578947368397E-2</v>
      </c>
      <c r="AN3">
        <v>0.36842105263157898</v>
      </c>
      <c r="AO3">
        <v>-0.28000000000000003</v>
      </c>
      <c r="AP3">
        <v>0.16666666666666699</v>
      </c>
      <c r="AQ3">
        <v>-0.30434782608695699</v>
      </c>
      <c r="AR3">
        <v>5.2631578947368397E-2</v>
      </c>
      <c r="AS3">
        <v>-0.157894736842105</v>
      </c>
      <c r="BQ3">
        <v>0.04</v>
      </c>
      <c r="BR3">
        <v>0.33333333333333298</v>
      </c>
      <c r="BS3">
        <v>0.13043478260869601</v>
      </c>
      <c r="BT3">
        <v>-5.2631578947368397E-2</v>
      </c>
      <c r="BU3">
        <v>-0.26315789473684198</v>
      </c>
      <c r="BV3">
        <v>-0.04</v>
      </c>
      <c r="BW3">
        <v>-0.16666666666666699</v>
      </c>
      <c r="BX3">
        <v>-4.3478260869565202E-2</v>
      </c>
      <c r="BY3">
        <v>-5.2631578947368397E-2</v>
      </c>
      <c r="BZ3">
        <v>0.26315789473684198</v>
      </c>
    </row>
    <row r="4" spans="1:78" x14ac:dyDescent="0.2">
      <c r="A4">
        <v>3</v>
      </c>
      <c r="C4">
        <v>-0.12</v>
      </c>
      <c r="D4">
        <v>0.16666666666666699</v>
      </c>
      <c r="E4">
        <v>4.3478260869565202E-2</v>
      </c>
      <c r="F4">
        <v>5.2631578947368397E-2</v>
      </c>
      <c r="G4">
        <v>-5.2631578947368397E-2</v>
      </c>
      <c r="H4">
        <v>0.04</v>
      </c>
      <c r="I4">
        <v>-0.41666666666666702</v>
      </c>
      <c r="J4">
        <v>0.217391304347826</v>
      </c>
      <c r="K4">
        <v>-0.26315789473684198</v>
      </c>
      <c r="L4">
        <v>0.36842105263157898</v>
      </c>
      <c r="AJ4">
        <v>0.12</v>
      </c>
      <c r="AK4">
        <v>-0.41666666666666702</v>
      </c>
      <c r="AL4">
        <v>-0.13043478260869601</v>
      </c>
      <c r="AM4">
        <v>-5.2631578947368397E-2</v>
      </c>
      <c r="AN4">
        <v>0.26315789473684198</v>
      </c>
      <c r="AO4">
        <v>0.2</v>
      </c>
      <c r="AP4">
        <v>8.3333333333333301E-2</v>
      </c>
      <c r="AQ4">
        <v>-0.47826086956521702</v>
      </c>
      <c r="AR4">
        <v>-0.157894736842105</v>
      </c>
      <c r="AS4">
        <v>-0.157894736842105</v>
      </c>
      <c r="BQ4">
        <v>0.04</v>
      </c>
      <c r="BR4">
        <v>0.33333333333333298</v>
      </c>
      <c r="BS4">
        <v>-4.3478260869565202E-2</v>
      </c>
      <c r="BT4">
        <v>5.2631578947368397E-2</v>
      </c>
      <c r="BU4">
        <v>-0.157894736842105</v>
      </c>
      <c r="BV4">
        <v>-0.2</v>
      </c>
      <c r="BW4">
        <v>-0.16666666666666699</v>
      </c>
      <c r="BX4">
        <v>-0.13043478260869601</v>
      </c>
      <c r="BY4">
        <v>-0.157894736842105</v>
      </c>
      <c r="BZ4">
        <v>0.36842105263157898</v>
      </c>
    </row>
    <row r="5" spans="1:78" x14ac:dyDescent="0.2">
      <c r="A5">
        <v>4</v>
      </c>
      <c r="C5">
        <v>-0.04</v>
      </c>
      <c r="D5">
        <v>0.33333333333333298</v>
      </c>
      <c r="E5">
        <v>4.3478260869565202E-2</v>
      </c>
      <c r="F5">
        <v>5.2631578947368397E-2</v>
      </c>
      <c r="G5">
        <v>5.2631578947368397E-2</v>
      </c>
      <c r="H5">
        <v>0.2</v>
      </c>
      <c r="I5">
        <v>-0.33333333333333298</v>
      </c>
      <c r="J5">
        <v>0.217391304347826</v>
      </c>
      <c r="K5">
        <v>-0.157894736842105</v>
      </c>
      <c r="L5">
        <v>0.26315789473684198</v>
      </c>
      <c r="AJ5">
        <v>0.12</v>
      </c>
      <c r="AK5">
        <v>-0.41666666666666702</v>
      </c>
      <c r="AL5">
        <v>-0.30434782608695699</v>
      </c>
      <c r="AM5">
        <v>0.157894736842105</v>
      </c>
      <c r="AN5">
        <v>0.26315789473684198</v>
      </c>
      <c r="AO5">
        <v>0.28000000000000003</v>
      </c>
      <c r="AP5">
        <v>0</v>
      </c>
      <c r="AQ5">
        <v>-0.30434782608695699</v>
      </c>
      <c r="AR5">
        <v>-5.2631578947368397E-2</v>
      </c>
      <c r="AS5">
        <v>-5.2631578947368397E-2</v>
      </c>
      <c r="BQ5">
        <v>-0.2</v>
      </c>
      <c r="BR5">
        <v>0.33333333333333298</v>
      </c>
      <c r="BS5">
        <v>4.3478260869565202E-2</v>
      </c>
      <c r="BT5">
        <v>0.157894736842105</v>
      </c>
      <c r="BU5">
        <v>-0.36842105263157898</v>
      </c>
      <c r="BV5">
        <v>-0.12</v>
      </c>
      <c r="BW5">
        <v>-0.25</v>
      </c>
      <c r="BX5">
        <v>-0.30434782608695699</v>
      </c>
      <c r="BY5">
        <v>-5.2631578947368397E-2</v>
      </c>
      <c r="BZ5">
        <v>0.36842105263157898</v>
      </c>
    </row>
    <row r="6" spans="1:78" x14ac:dyDescent="0.2">
      <c r="A6">
        <v>5</v>
      </c>
      <c r="C6">
        <v>-0.04</v>
      </c>
      <c r="D6">
        <v>0.33333333333333298</v>
      </c>
      <c r="E6">
        <v>-4.3478260869565202E-2</v>
      </c>
      <c r="F6">
        <v>5.2631578947368397E-2</v>
      </c>
      <c r="G6">
        <v>-5.2631578947368397E-2</v>
      </c>
      <c r="H6">
        <v>0.2</v>
      </c>
      <c r="I6">
        <v>-0.33333333333333298</v>
      </c>
      <c r="J6">
        <v>0.217391304347826</v>
      </c>
      <c r="K6">
        <v>-5.2631578947368397E-2</v>
      </c>
      <c r="L6">
        <v>0.26315789473684198</v>
      </c>
      <c r="AJ6">
        <v>0.2</v>
      </c>
      <c r="AK6">
        <v>-0.33333333333333298</v>
      </c>
      <c r="AL6">
        <v>-4.3478260869565202E-2</v>
      </c>
      <c r="AM6">
        <v>0.26315789473684198</v>
      </c>
      <c r="AN6">
        <v>0.36842105263157898</v>
      </c>
      <c r="AO6">
        <v>0.12</v>
      </c>
      <c r="AP6">
        <v>-8.3333333333333301E-2</v>
      </c>
      <c r="AQ6">
        <v>-0.39130434782608697</v>
      </c>
      <c r="AR6">
        <v>0.157894736842105</v>
      </c>
      <c r="AS6">
        <v>0.157894736842105</v>
      </c>
      <c r="BQ6">
        <v>-0.12</v>
      </c>
      <c r="BR6">
        <v>0.5</v>
      </c>
      <c r="BS6">
        <v>0.13043478260869601</v>
      </c>
      <c r="BT6">
        <v>5.2631578947368397E-2</v>
      </c>
      <c r="BU6">
        <v>-0.26315789473684198</v>
      </c>
      <c r="BV6">
        <v>-0.12</v>
      </c>
      <c r="BW6">
        <v>-0.25</v>
      </c>
      <c r="BX6">
        <v>-0.30434782608695699</v>
      </c>
      <c r="BY6">
        <v>-0.157894736842105</v>
      </c>
      <c r="BZ6">
        <v>0.26315789473684198</v>
      </c>
    </row>
    <row r="7" spans="1:78" x14ac:dyDescent="0.2">
      <c r="A7">
        <v>6</v>
      </c>
      <c r="C7">
        <v>-0.28000000000000003</v>
      </c>
      <c r="D7">
        <v>0.41666666666666702</v>
      </c>
      <c r="E7">
        <v>-4.3478260869565202E-2</v>
      </c>
      <c r="F7">
        <v>0.157894736842105</v>
      </c>
      <c r="G7">
        <v>0.157894736842105</v>
      </c>
      <c r="H7">
        <v>0.12</v>
      </c>
      <c r="I7">
        <v>-0.33333333333333298</v>
      </c>
      <c r="J7">
        <v>-4.3478260869565202E-2</v>
      </c>
      <c r="K7">
        <v>-0.157894736842105</v>
      </c>
      <c r="L7">
        <v>0.157894736842105</v>
      </c>
      <c r="AJ7">
        <v>0.2</v>
      </c>
      <c r="AK7">
        <v>-0.25</v>
      </c>
      <c r="AL7">
        <v>-0.30434782608695699</v>
      </c>
      <c r="AM7">
        <v>0.157894736842105</v>
      </c>
      <c r="AN7">
        <v>0.47368421052631599</v>
      </c>
      <c r="AO7">
        <v>0.2</v>
      </c>
      <c r="AP7">
        <v>-0.25</v>
      </c>
      <c r="AQ7">
        <v>-0.565217391304348</v>
      </c>
      <c r="AR7">
        <v>5.2631578947368397E-2</v>
      </c>
      <c r="AS7">
        <v>5.2631578947368397E-2</v>
      </c>
      <c r="BQ7">
        <v>-0.12</v>
      </c>
      <c r="BR7">
        <v>0.41666666666666702</v>
      </c>
      <c r="BS7">
        <v>-0.13043478260869601</v>
      </c>
      <c r="BT7">
        <v>0.157894736842105</v>
      </c>
      <c r="BU7">
        <v>-0.36842105263157898</v>
      </c>
      <c r="BV7">
        <v>0.04</v>
      </c>
      <c r="BW7">
        <v>-0.33333333333333298</v>
      </c>
      <c r="BX7">
        <v>-0.217391304347826</v>
      </c>
      <c r="BY7">
        <v>-0.157894736842105</v>
      </c>
      <c r="BZ7">
        <v>5.2631578947368397E-2</v>
      </c>
    </row>
    <row r="8" spans="1:78" x14ac:dyDescent="0.2">
      <c r="A8">
        <v>7</v>
      </c>
      <c r="C8">
        <v>-0.12</v>
      </c>
      <c r="D8">
        <v>0.58333333333333304</v>
      </c>
      <c r="E8">
        <v>-4.3478260869565202E-2</v>
      </c>
      <c r="F8">
        <v>0.157894736842105</v>
      </c>
      <c r="G8">
        <v>0.157894736842105</v>
      </c>
      <c r="H8">
        <v>0.28000000000000003</v>
      </c>
      <c r="I8">
        <v>-0.33333333333333298</v>
      </c>
      <c r="J8">
        <v>0.217391304347826</v>
      </c>
      <c r="K8">
        <v>-5.2631578947368397E-2</v>
      </c>
      <c r="L8">
        <v>0.36842105263157898</v>
      </c>
      <c r="AJ8">
        <v>0.12</v>
      </c>
      <c r="AK8">
        <v>8.3333333333333301E-2</v>
      </c>
      <c r="AL8">
        <v>-0.13043478260869601</v>
      </c>
      <c r="AM8">
        <v>5.2631578947368397E-2</v>
      </c>
      <c r="AN8">
        <v>0.57894736842105299</v>
      </c>
      <c r="AO8">
        <v>0.36</v>
      </c>
      <c r="AP8">
        <v>-0.25</v>
      </c>
      <c r="AQ8">
        <v>-0.565217391304348</v>
      </c>
      <c r="AR8">
        <v>0.26315789473684198</v>
      </c>
      <c r="AS8">
        <v>-0.157894736842105</v>
      </c>
      <c r="BQ8">
        <v>-0.04</v>
      </c>
      <c r="BR8">
        <v>0.41666666666666702</v>
      </c>
      <c r="BS8">
        <v>-4.3478260869565202E-2</v>
      </c>
      <c r="BT8">
        <v>-5.2631578947368397E-2</v>
      </c>
      <c r="BU8">
        <v>-0.157894736842105</v>
      </c>
      <c r="BV8">
        <v>0.04</v>
      </c>
      <c r="BW8">
        <v>-0.25</v>
      </c>
      <c r="BX8">
        <v>-0.30434782608695699</v>
      </c>
      <c r="BY8">
        <v>-0.26315789473684198</v>
      </c>
      <c r="BZ8">
        <v>5.2631578947368397E-2</v>
      </c>
    </row>
    <row r="9" spans="1:78" x14ac:dyDescent="0.2">
      <c r="A9">
        <v>8</v>
      </c>
      <c r="C9">
        <v>-0.28000000000000003</v>
      </c>
      <c r="D9">
        <v>0.66666666666666696</v>
      </c>
      <c r="E9">
        <v>0.13043478260869601</v>
      </c>
      <c r="F9">
        <v>5.2631578947368397E-2</v>
      </c>
      <c r="G9">
        <v>0.157894736842105</v>
      </c>
      <c r="H9">
        <v>0.36</v>
      </c>
      <c r="I9">
        <v>-0.33333333333333298</v>
      </c>
      <c r="J9">
        <v>0.13043478260869601</v>
      </c>
      <c r="K9">
        <v>-5.2631578947368397E-2</v>
      </c>
      <c r="L9">
        <v>0.36842105263157898</v>
      </c>
      <c r="AJ9">
        <v>0.28000000000000003</v>
      </c>
      <c r="AK9">
        <v>8.3333333333333301E-2</v>
      </c>
      <c r="AL9">
        <v>-0.13043478260869601</v>
      </c>
      <c r="AM9">
        <v>0.157894736842105</v>
      </c>
      <c r="AN9">
        <v>0.57894736842105299</v>
      </c>
      <c r="AO9">
        <v>0.2</v>
      </c>
      <c r="AP9">
        <v>-0.16666666666666699</v>
      </c>
      <c r="AQ9">
        <v>-0.30434782608695699</v>
      </c>
      <c r="AR9">
        <v>0.157894736842105</v>
      </c>
      <c r="AS9">
        <v>-0.157894736842105</v>
      </c>
      <c r="BQ9">
        <v>-0.04</v>
      </c>
      <c r="BR9">
        <v>0.25</v>
      </c>
      <c r="BS9">
        <v>-4.3478260869565202E-2</v>
      </c>
      <c r="BT9">
        <v>-5.2631578947368397E-2</v>
      </c>
      <c r="BU9">
        <v>-0.157894736842105</v>
      </c>
      <c r="BV9">
        <v>0.04</v>
      </c>
      <c r="BW9">
        <v>-0.25</v>
      </c>
      <c r="BX9">
        <v>-0.30434782608695699</v>
      </c>
      <c r="BY9">
        <v>-0.26315789473684198</v>
      </c>
      <c r="BZ9">
        <v>5.2631578947368397E-2</v>
      </c>
    </row>
    <row r="10" spans="1:78" x14ac:dyDescent="0.2">
      <c r="A10">
        <v>9</v>
      </c>
      <c r="C10">
        <v>-0.2</v>
      </c>
      <c r="D10">
        <v>0.66666666666666696</v>
      </c>
      <c r="E10">
        <v>-0.13043478260869601</v>
      </c>
      <c r="F10">
        <v>0.157894736842105</v>
      </c>
      <c r="G10">
        <v>0.157894736842105</v>
      </c>
      <c r="H10">
        <v>0.52</v>
      </c>
      <c r="I10">
        <v>-0.33333333333333298</v>
      </c>
      <c r="J10">
        <v>4.3478260869565202E-2</v>
      </c>
      <c r="K10">
        <v>5.2631578947368397E-2</v>
      </c>
      <c r="L10">
        <v>0.26315789473684198</v>
      </c>
      <c r="AJ10">
        <v>0.36</v>
      </c>
      <c r="AK10">
        <v>0.16666666666666699</v>
      </c>
      <c r="AL10">
        <v>-0.30434782608695699</v>
      </c>
      <c r="AM10">
        <v>5.2631578947368397E-2</v>
      </c>
      <c r="AN10">
        <v>0.26315789473684198</v>
      </c>
      <c r="AO10">
        <v>0.12</v>
      </c>
      <c r="AP10">
        <v>-0.16666666666666699</v>
      </c>
      <c r="AQ10">
        <v>-0.30434782608695699</v>
      </c>
      <c r="AR10">
        <v>0.157894736842105</v>
      </c>
      <c r="AS10">
        <v>-0.157894736842105</v>
      </c>
      <c r="BQ10">
        <v>0.04</v>
      </c>
      <c r="BR10">
        <v>0.16666666666666699</v>
      </c>
      <c r="BS10">
        <v>-0.217391304347826</v>
      </c>
      <c r="BT10">
        <v>-5.2631578947368397E-2</v>
      </c>
      <c r="BU10">
        <v>-0.26315789473684198</v>
      </c>
      <c r="BV10">
        <v>-0.04</v>
      </c>
      <c r="BW10">
        <v>-0.25</v>
      </c>
      <c r="BX10">
        <v>-0.47826086956521702</v>
      </c>
      <c r="BY10">
        <v>-0.26315789473684198</v>
      </c>
      <c r="BZ10">
        <v>5.2631578947368397E-2</v>
      </c>
    </row>
    <row r="11" spans="1:78" x14ac:dyDescent="0.2">
      <c r="A11">
        <v>10</v>
      </c>
      <c r="C11">
        <v>0.04</v>
      </c>
      <c r="D11">
        <v>0.66666666666666696</v>
      </c>
      <c r="E11">
        <v>-0.217391304347826</v>
      </c>
      <c r="F11">
        <v>5.2631578947368397E-2</v>
      </c>
      <c r="G11">
        <v>5.2631578947368397E-2</v>
      </c>
      <c r="H11">
        <v>0.52</v>
      </c>
      <c r="I11">
        <v>-0.25</v>
      </c>
      <c r="J11">
        <v>0.13043478260869601</v>
      </c>
      <c r="K11">
        <v>0.157894736842105</v>
      </c>
      <c r="L11">
        <v>0.36842105263157898</v>
      </c>
      <c r="AJ11">
        <v>0.2</v>
      </c>
      <c r="AK11">
        <v>0.16666666666666699</v>
      </c>
      <c r="AL11">
        <v>-0.39130434782608697</v>
      </c>
      <c r="AM11">
        <v>5.2631578947368397E-2</v>
      </c>
      <c r="AN11">
        <v>0.26315789473684198</v>
      </c>
      <c r="AO11">
        <v>0.12</v>
      </c>
      <c r="AP11">
        <v>-0.25</v>
      </c>
      <c r="AQ11">
        <v>-0.13043478260869601</v>
      </c>
      <c r="AR11">
        <v>0.157894736842105</v>
      </c>
      <c r="AS11">
        <v>-0.26315789473684198</v>
      </c>
      <c r="BQ11">
        <v>0.2</v>
      </c>
      <c r="BR11">
        <v>0.16666666666666699</v>
      </c>
      <c r="BS11">
        <v>-0.30434782608695699</v>
      </c>
      <c r="BT11">
        <v>5.2631578947368397E-2</v>
      </c>
      <c r="BU11">
        <v>-0.26315789473684198</v>
      </c>
      <c r="BV11">
        <v>-0.04</v>
      </c>
      <c r="BW11">
        <v>-0.33333333333333298</v>
      </c>
      <c r="BX11">
        <v>-0.13043478260869601</v>
      </c>
      <c r="BY11">
        <v>-0.36842105263157898</v>
      </c>
      <c r="BZ11">
        <v>0.157894736842105</v>
      </c>
    </row>
    <row r="12" spans="1:78" x14ac:dyDescent="0.2">
      <c r="A12">
        <v>11</v>
      </c>
      <c r="C12">
        <v>0.28000000000000003</v>
      </c>
      <c r="D12">
        <v>0.58333333333333304</v>
      </c>
      <c r="E12">
        <v>-0.217391304347826</v>
      </c>
      <c r="F12">
        <v>-5.2631578947368397E-2</v>
      </c>
      <c r="G12">
        <v>-5.2631578947368397E-2</v>
      </c>
      <c r="H12">
        <v>0.36</v>
      </c>
      <c r="I12">
        <v>-0.16666666666666699</v>
      </c>
      <c r="J12">
        <v>0.39130434782608697</v>
      </c>
      <c r="K12">
        <v>0.36842105263157898</v>
      </c>
      <c r="L12">
        <v>0.47368421052631599</v>
      </c>
      <c r="AJ12">
        <v>0.12</v>
      </c>
      <c r="AK12">
        <v>0.16666666666666699</v>
      </c>
      <c r="AL12">
        <v>-0.39130434782608697</v>
      </c>
      <c r="AM12">
        <v>-0.157894736842105</v>
      </c>
      <c r="AN12">
        <v>0.26315789473684198</v>
      </c>
      <c r="AO12">
        <v>0.28000000000000003</v>
      </c>
      <c r="AP12">
        <v>-0.25</v>
      </c>
      <c r="AQ12">
        <v>-0.13043478260869601</v>
      </c>
      <c r="AR12">
        <v>0.26315789473684198</v>
      </c>
      <c r="AS12">
        <v>-0.26315789473684198</v>
      </c>
      <c r="BQ12">
        <v>0.28000000000000003</v>
      </c>
      <c r="BR12">
        <v>0.16666666666666699</v>
      </c>
      <c r="BS12">
        <v>-0.13043478260869601</v>
      </c>
      <c r="BT12">
        <v>0.26315789473684198</v>
      </c>
      <c r="BU12">
        <v>-0.157894736842105</v>
      </c>
      <c r="BV12">
        <v>-0.04</v>
      </c>
      <c r="BW12">
        <v>-0.33333333333333298</v>
      </c>
      <c r="BX12">
        <v>-0.217391304347826</v>
      </c>
      <c r="BY12">
        <v>-0.36842105263157898</v>
      </c>
      <c r="BZ12">
        <v>-0.157894736842105</v>
      </c>
    </row>
    <row r="13" spans="1:78" x14ac:dyDescent="0.2">
      <c r="A13">
        <v>12</v>
      </c>
      <c r="C13">
        <v>0.2</v>
      </c>
      <c r="D13">
        <v>0.41666666666666702</v>
      </c>
      <c r="E13">
        <v>-0.13043478260869601</v>
      </c>
      <c r="F13">
        <v>-5.2631578947368397E-2</v>
      </c>
      <c r="G13">
        <v>5.2631578947368397E-2</v>
      </c>
      <c r="H13">
        <v>0.36</v>
      </c>
      <c r="I13">
        <v>0</v>
      </c>
      <c r="J13">
        <v>0.47826086956521702</v>
      </c>
      <c r="K13">
        <v>0.36842105263157898</v>
      </c>
      <c r="L13">
        <v>0.36842105263157898</v>
      </c>
      <c r="AJ13">
        <v>0.2</v>
      </c>
      <c r="AK13">
        <v>0.16666666666666699</v>
      </c>
      <c r="AL13">
        <v>-0.13043478260869601</v>
      </c>
      <c r="AM13">
        <v>-0.157894736842105</v>
      </c>
      <c r="AN13">
        <v>0.157894736842105</v>
      </c>
      <c r="AO13">
        <v>0.2</v>
      </c>
      <c r="AP13">
        <v>-0.33333333333333298</v>
      </c>
      <c r="AQ13">
        <v>-4.3478260869565202E-2</v>
      </c>
      <c r="AR13">
        <v>0.26315789473684198</v>
      </c>
      <c r="AS13">
        <v>-0.47368421052631599</v>
      </c>
      <c r="BQ13">
        <v>0.28000000000000003</v>
      </c>
      <c r="BR13">
        <v>0.16666666666666699</v>
      </c>
      <c r="BS13">
        <v>-0.30434782608695699</v>
      </c>
      <c r="BT13">
        <v>0.157894736842105</v>
      </c>
      <c r="BU13">
        <v>-5.2631578947368397E-2</v>
      </c>
      <c r="BV13">
        <v>-0.04</v>
      </c>
      <c r="BW13">
        <v>-0.25</v>
      </c>
      <c r="BX13">
        <v>-0.13043478260869601</v>
      </c>
      <c r="BY13">
        <v>-0.36842105263157898</v>
      </c>
      <c r="BZ13">
        <v>-0.157894736842105</v>
      </c>
    </row>
    <row r="14" spans="1:78" x14ac:dyDescent="0.2">
      <c r="A14">
        <v>13</v>
      </c>
      <c r="C14">
        <v>0.28000000000000003</v>
      </c>
      <c r="D14">
        <v>0.41666666666666702</v>
      </c>
      <c r="E14">
        <v>-0.217391304347826</v>
      </c>
      <c r="F14">
        <v>-5.2631578947368397E-2</v>
      </c>
      <c r="G14">
        <v>0.157894736842105</v>
      </c>
      <c r="H14">
        <v>0.52</v>
      </c>
      <c r="I14">
        <v>-8.3333333333333301E-2</v>
      </c>
      <c r="J14">
        <v>0.39130434782608697</v>
      </c>
      <c r="K14">
        <v>0.26315789473684198</v>
      </c>
      <c r="L14">
        <v>0.47368421052631599</v>
      </c>
      <c r="AJ14">
        <v>0.2</v>
      </c>
      <c r="AK14">
        <v>0.16666666666666699</v>
      </c>
      <c r="AL14">
        <v>-0.13043478260869601</v>
      </c>
      <c r="AM14">
        <v>-0.36842105263157898</v>
      </c>
      <c r="AN14">
        <v>0.157894736842105</v>
      </c>
      <c r="AO14">
        <v>0.04</v>
      </c>
      <c r="AP14">
        <v>-0.33333333333333298</v>
      </c>
      <c r="AQ14">
        <v>-4.3478260869565202E-2</v>
      </c>
      <c r="AR14">
        <v>0.26315789473684198</v>
      </c>
      <c r="AS14">
        <v>-0.47368421052631599</v>
      </c>
      <c r="BQ14">
        <v>0.2</v>
      </c>
      <c r="BR14">
        <v>0.16666666666666699</v>
      </c>
      <c r="BS14">
        <v>-0.217391304347826</v>
      </c>
      <c r="BT14">
        <v>5.2631578947368397E-2</v>
      </c>
      <c r="BU14">
        <v>-5.2631578947368397E-2</v>
      </c>
      <c r="BV14">
        <v>-0.12</v>
      </c>
      <c r="BW14">
        <v>-0.16666666666666699</v>
      </c>
      <c r="BX14">
        <v>-0.13043478260869601</v>
      </c>
      <c r="BY14">
        <v>-0.47368421052631599</v>
      </c>
      <c r="BZ14">
        <v>5.2631578947368397E-2</v>
      </c>
    </row>
    <row r="15" spans="1:78" x14ac:dyDescent="0.2">
      <c r="A15">
        <v>14</v>
      </c>
      <c r="C15">
        <v>0.36</v>
      </c>
      <c r="D15">
        <v>0.41666666666666702</v>
      </c>
      <c r="E15">
        <v>-0.13043478260869601</v>
      </c>
      <c r="F15">
        <v>5.2631578947368397E-2</v>
      </c>
      <c r="G15">
        <v>0.26315789473684198</v>
      </c>
      <c r="H15">
        <v>0.36</v>
      </c>
      <c r="I15">
        <v>-0.16666666666666699</v>
      </c>
      <c r="J15">
        <v>0.47826086956521702</v>
      </c>
      <c r="K15">
        <v>0.26315789473684198</v>
      </c>
      <c r="L15">
        <v>0.36842105263157898</v>
      </c>
      <c r="AJ15">
        <v>0.12</v>
      </c>
      <c r="AK15">
        <v>0.16666666666666699</v>
      </c>
      <c r="AL15">
        <v>-4.3478260869565202E-2</v>
      </c>
      <c r="AM15">
        <v>-0.26315789473684198</v>
      </c>
      <c r="AN15">
        <v>0.26315789473684198</v>
      </c>
      <c r="AO15">
        <v>0.12</v>
      </c>
      <c r="AP15">
        <v>-0.33333333333333298</v>
      </c>
      <c r="AQ15">
        <v>-0.217391304347826</v>
      </c>
      <c r="AR15">
        <v>0.26315789473684198</v>
      </c>
      <c r="AS15">
        <v>-0.47368421052631599</v>
      </c>
      <c r="BQ15">
        <v>0.12</v>
      </c>
      <c r="BR15">
        <v>0.16666666666666699</v>
      </c>
      <c r="BS15">
        <v>-0.217391304347826</v>
      </c>
      <c r="BT15">
        <v>-5.2631578947368397E-2</v>
      </c>
      <c r="BU15">
        <v>0.157894736842105</v>
      </c>
      <c r="BV15">
        <v>-0.36</v>
      </c>
      <c r="BW15">
        <v>-0.25</v>
      </c>
      <c r="BX15">
        <v>-4.3478260869565202E-2</v>
      </c>
      <c r="BY15">
        <v>-0.36842105263157898</v>
      </c>
      <c r="BZ15">
        <v>5.2631578947368397E-2</v>
      </c>
    </row>
    <row r="16" spans="1:78" x14ac:dyDescent="0.2">
      <c r="A16">
        <v>15</v>
      </c>
      <c r="C16">
        <v>0.44</v>
      </c>
      <c r="D16">
        <v>0.5</v>
      </c>
      <c r="E16">
        <v>0.13043478260869601</v>
      </c>
      <c r="F16">
        <v>0.26315789473684198</v>
      </c>
      <c r="G16">
        <v>0.26315789473684198</v>
      </c>
      <c r="H16">
        <v>0.2</v>
      </c>
      <c r="I16">
        <v>-0.16666666666666699</v>
      </c>
      <c r="J16">
        <v>0.39130434782608697</v>
      </c>
      <c r="K16">
        <v>0.36842105263157898</v>
      </c>
      <c r="L16">
        <v>0.47368421052631599</v>
      </c>
      <c r="AJ16">
        <v>0.04</v>
      </c>
      <c r="AK16">
        <v>0.25</v>
      </c>
      <c r="AL16">
        <v>-0.13043478260869601</v>
      </c>
      <c r="AM16">
        <v>-0.47368421052631599</v>
      </c>
      <c r="AN16">
        <v>0.36842105263157898</v>
      </c>
      <c r="AO16">
        <v>-0.04</v>
      </c>
      <c r="AP16">
        <v>-0.33333333333333298</v>
      </c>
      <c r="AQ16">
        <v>-0.13043478260869601</v>
      </c>
      <c r="AR16">
        <v>0.26315789473684198</v>
      </c>
      <c r="AS16">
        <v>-0.47368421052631599</v>
      </c>
      <c r="BQ16">
        <v>0.12</v>
      </c>
      <c r="BR16">
        <v>8.3333333333333301E-2</v>
      </c>
      <c r="BS16">
        <v>-0.217391304347826</v>
      </c>
      <c r="BT16">
        <v>5.2631578947368397E-2</v>
      </c>
      <c r="BU16">
        <v>5.2631578947368397E-2</v>
      </c>
      <c r="BV16">
        <v>-0.2</v>
      </c>
      <c r="BW16">
        <v>-0.16666666666666699</v>
      </c>
      <c r="BX16">
        <v>-0.13043478260869601</v>
      </c>
      <c r="BY16">
        <v>-0.36842105263157898</v>
      </c>
      <c r="BZ16">
        <v>-0.157894736842105</v>
      </c>
    </row>
    <row r="17" spans="1:78" x14ac:dyDescent="0.2">
      <c r="A17">
        <v>16</v>
      </c>
      <c r="C17">
        <v>0.52</v>
      </c>
      <c r="D17">
        <v>0.33333333333333298</v>
      </c>
      <c r="E17">
        <v>0.217391304347826</v>
      </c>
      <c r="F17">
        <v>0.26315789473684198</v>
      </c>
      <c r="G17">
        <v>0.157894736842105</v>
      </c>
      <c r="H17">
        <v>0.04</v>
      </c>
      <c r="I17">
        <v>-0.16666666666666699</v>
      </c>
      <c r="J17">
        <v>0.39130434782608697</v>
      </c>
      <c r="K17">
        <v>0.47368421052631599</v>
      </c>
      <c r="L17">
        <v>0.36842105263157898</v>
      </c>
      <c r="AJ17">
        <v>0.12</v>
      </c>
      <c r="AK17">
        <v>0.25</v>
      </c>
      <c r="AL17">
        <v>-4.3478260869565202E-2</v>
      </c>
      <c r="AM17">
        <v>-0.36842105263157898</v>
      </c>
      <c r="AN17">
        <v>0.157894736842105</v>
      </c>
      <c r="AO17">
        <v>-0.04</v>
      </c>
      <c r="AP17">
        <v>-0.33333333333333298</v>
      </c>
      <c r="AQ17">
        <v>-0.13043478260869601</v>
      </c>
      <c r="AR17">
        <v>0.26315789473684198</v>
      </c>
      <c r="AS17">
        <v>-0.47368421052631599</v>
      </c>
      <c r="BQ17">
        <v>-0.04</v>
      </c>
      <c r="BR17">
        <v>0.16666666666666699</v>
      </c>
      <c r="BS17">
        <v>-0.30434782608695699</v>
      </c>
      <c r="BT17">
        <v>5.2631578947368397E-2</v>
      </c>
      <c r="BU17">
        <v>5.2631578947368397E-2</v>
      </c>
      <c r="BV17">
        <v>-0.28000000000000003</v>
      </c>
      <c r="BW17">
        <v>-0.16666666666666699</v>
      </c>
      <c r="BX17">
        <v>-0.13043478260869601</v>
      </c>
      <c r="BY17">
        <v>-0.36842105263157898</v>
      </c>
      <c r="BZ17">
        <v>5.2631578947368397E-2</v>
      </c>
    </row>
    <row r="18" spans="1:78" x14ac:dyDescent="0.2">
      <c r="A18">
        <v>17</v>
      </c>
      <c r="C18">
        <v>0.44</v>
      </c>
      <c r="D18">
        <v>0.25</v>
      </c>
      <c r="E18">
        <v>0.217391304347826</v>
      </c>
      <c r="F18">
        <v>0.157894736842105</v>
      </c>
      <c r="G18">
        <v>5.2631578947368397E-2</v>
      </c>
      <c r="H18">
        <v>0.2</v>
      </c>
      <c r="I18">
        <v>-0.25</v>
      </c>
      <c r="J18">
        <v>0.30434782608695699</v>
      </c>
      <c r="K18">
        <v>0.47368421052631599</v>
      </c>
      <c r="L18">
        <v>0.157894736842105</v>
      </c>
      <c r="AJ18">
        <v>0.04</v>
      </c>
      <c r="AK18">
        <v>8.3333333333333301E-2</v>
      </c>
      <c r="AL18">
        <v>-0.13043478260869601</v>
      </c>
      <c r="AM18">
        <v>-0.36842105263157898</v>
      </c>
      <c r="AN18">
        <v>0.157894736842105</v>
      </c>
      <c r="AO18">
        <v>-0.28000000000000003</v>
      </c>
      <c r="AP18">
        <v>-0.33333333333333298</v>
      </c>
      <c r="AQ18">
        <v>-4.3478260869565202E-2</v>
      </c>
      <c r="AR18">
        <v>0.157894736842105</v>
      </c>
      <c r="AS18">
        <v>-0.157894736842105</v>
      </c>
      <c r="BQ18">
        <v>-0.04</v>
      </c>
      <c r="BR18">
        <v>0</v>
      </c>
      <c r="BS18">
        <v>0.13043478260869601</v>
      </c>
      <c r="BT18">
        <v>-0.157894736842105</v>
      </c>
      <c r="BU18">
        <v>0.26315789473684198</v>
      </c>
      <c r="BV18">
        <v>-0.2</v>
      </c>
      <c r="BW18">
        <v>-8.3333333333333301E-2</v>
      </c>
      <c r="BX18">
        <v>-0.13043478260869601</v>
      </c>
      <c r="BY18">
        <v>-0.36842105263157898</v>
      </c>
      <c r="BZ18">
        <v>-5.2631578947368397E-2</v>
      </c>
    </row>
    <row r="19" spans="1:78" x14ac:dyDescent="0.2">
      <c r="A19">
        <v>18</v>
      </c>
      <c r="C19">
        <v>0.36</v>
      </c>
      <c r="D19">
        <v>0.33333333333333298</v>
      </c>
      <c r="E19">
        <v>0.30434782608695699</v>
      </c>
      <c r="F19">
        <v>5.2631578947368397E-2</v>
      </c>
      <c r="G19">
        <v>-5.2631578947368397E-2</v>
      </c>
      <c r="H19">
        <v>0.28000000000000003</v>
      </c>
      <c r="I19">
        <v>-0.25</v>
      </c>
      <c r="J19">
        <v>0.13043478260869601</v>
      </c>
      <c r="K19">
        <v>0.47368421052631599</v>
      </c>
      <c r="L19">
        <v>0.26315789473684198</v>
      </c>
      <c r="AJ19">
        <v>0.12</v>
      </c>
      <c r="AK19">
        <v>0.16666666666666699</v>
      </c>
      <c r="AL19">
        <v>-0.217391304347826</v>
      </c>
      <c r="AM19">
        <v>-0.47368421052631599</v>
      </c>
      <c r="AN19">
        <v>5.2631578947368397E-2</v>
      </c>
      <c r="AO19">
        <v>-0.12</v>
      </c>
      <c r="AP19">
        <v>-0.25</v>
      </c>
      <c r="AQ19">
        <v>-4.3478260869565202E-2</v>
      </c>
      <c r="AR19">
        <v>0.36842105263157898</v>
      </c>
      <c r="AS19">
        <v>-0.26315789473684198</v>
      </c>
      <c r="BQ19">
        <v>-0.12</v>
      </c>
      <c r="BR19">
        <v>0.16666666666666699</v>
      </c>
      <c r="BS19">
        <v>0.13043478260869601</v>
      </c>
      <c r="BT19">
        <v>-5.2631578947368397E-2</v>
      </c>
      <c r="BU19">
        <v>0.26315789473684198</v>
      </c>
      <c r="BV19">
        <v>-0.2</v>
      </c>
      <c r="BW19">
        <v>-8.3333333333333301E-2</v>
      </c>
      <c r="BX19">
        <v>-0.13043478260869601</v>
      </c>
      <c r="BY19">
        <v>-0.47368421052631599</v>
      </c>
      <c r="BZ19">
        <v>-5.2631578947368397E-2</v>
      </c>
    </row>
    <row r="20" spans="1:78" x14ac:dyDescent="0.2">
      <c r="A20">
        <v>19</v>
      </c>
      <c r="C20">
        <v>0.36</v>
      </c>
      <c r="D20">
        <v>0.33333333333333298</v>
      </c>
      <c r="E20">
        <v>0.30434782608695699</v>
      </c>
      <c r="F20">
        <v>5.2631578947368397E-2</v>
      </c>
      <c r="G20">
        <v>5.2631578947368397E-2</v>
      </c>
      <c r="H20">
        <v>0.12</v>
      </c>
      <c r="I20">
        <v>-0.25</v>
      </c>
      <c r="J20">
        <v>0.217391304347826</v>
      </c>
      <c r="K20">
        <v>0.68421052631579005</v>
      </c>
      <c r="L20">
        <v>0.157894736842105</v>
      </c>
      <c r="AJ20">
        <v>0.2</v>
      </c>
      <c r="AK20">
        <v>0.16666666666666699</v>
      </c>
      <c r="AL20">
        <v>-0.13043478260869601</v>
      </c>
      <c r="AM20">
        <v>-0.57894736842105299</v>
      </c>
      <c r="AN20">
        <v>-5.2631578947368397E-2</v>
      </c>
      <c r="AO20">
        <v>-0.12</v>
      </c>
      <c r="AP20">
        <v>-8.3333333333333301E-2</v>
      </c>
      <c r="AQ20">
        <v>-4.3478260869565202E-2</v>
      </c>
      <c r="AR20">
        <v>0.26315789473684198</v>
      </c>
      <c r="AS20">
        <v>-0.157894736842105</v>
      </c>
      <c r="BQ20">
        <v>-0.2</v>
      </c>
      <c r="BR20">
        <v>0.25</v>
      </c>
      <c r="BS20">
        <v>0.13043478260869601</v>
      </c>
      <c r="BT20">
        <v>5.2631578947368397E-2</v>
      </c>
      <c r="BU20">
        <v>0.36842105263157898</v>
      </c>
      <c r="BV20">
        <v>-0.04</v>
      </c>
      <c r="BW20">
        <v>-8.3333333333333301E-2</v>
      </c>
      <c r="BX20">
        <v>-0.13043478260869601</v>
      </c>
      <c r="BY20">
        <v>-0.47368421052631599</v>
      </c>
      <c r="BZ20">
        <v>0.157894736842105</v>
      </c>
    </row>
    <row r="21" spans="1:78" x14ac:dyDescent="0.2">
      <c r="A21">
        <v>20</v>
      </c>
      <c r="C21">
        <v>0.44</v>
      </c>
      <c r="D21">
        <v>0.41666666666666702</v>
      </c>
      <c r="E21">
        <v>0.30434782608695699</v>
      </c>
      <c r="F21">
        <v>5.2631578947368397E-2</v>
      </c>
      <c r="G21">
        <v>5.2631578947368397E-2</v>
      </c>
      <c r="H21">
        <v>0.12</v>
      </c>
      <c r="I21">
        <v>-0.33333333333333298</v>
      </c>
      <c r="J21">
        <v>0.30434782608695699</v>
      </c>
      <c r="K21">
        <v>0.68421052631579005</v>
      </c>
      <c r="L21">
        <v>0.157894736842105</v>
      </c>
      <c r="AJ21">
        <v>0.2</v>
      </c>
      <c r="AK21">
        <v>0.25</v>
      </c>
      <c r="AL21">
        <v>-0.39130434782608697</v>
      </c>
      <c r="AM21">
        <v>-0.57894736842105299</v>
      </c>
      <c r="AN21">
        <v>-5.2631578947368397E-2</v>
      </c>
      <c r="AO21">
        <v>-0.12</v>
      </c>
      <c r="AP21">
        <v>-8.3333333333333301E-2</v>
      </c>
      <c r="AQ21">
        <v>0.13043478260869601</v>
      </c>
      <c r="AR21">
        <v>0.36842105263157898</v>
      </c>
      <c r="AS21">
        <v>-0.157894736842105</v>
      </c>
      <c r="BQ21">
        <v>-0.2</v>
      </c>
      <c r="BR21">
        <v>0.25</v>
      </c>
      <c r="BS21">
        <v>4.3478260869565202E-2</v>
      </c>
      <c r="BT21">
        <v>5.2631578947368397E-2</v>
      </c>
      <c r="BU21">
        <v>0.26315789473684198</v>
      </c>
      <c r="BV21">
        <v>-0.12</v>
      </c>
      <c r="BW21">
        <v>0</v>
      </c>
      <c r="BX21">
        <v>-0.39130434782608697</v>
      </c>
      <c r="BY21">
        <v>-0.47368421052631599</v>
      </c>
      <c r="BZ21">
        <v>0.157894736842105</v>
      </c>
    </row>
    <row r="22" spans="1:78" x14ac:dyDescent="0.2">
      <c r="A22">
        <v>21</v>
      </c>
      <c r="C22">
        <v>0.36</v>
      </c>
      <c r="D22">
        <v>0.41666666666666702</v>
      </c>
      <c r="E22">
        <v>0.30434782608695699</v>
      </c>
      <c r="F22">
        <v>5.2631578947368397E-2</v>
      </c>
      <c r="G22">
        <v>5.2631578947368397E-2</v>
      </c>
      <c r="H22">
        <v>0.04</v>
      </c>
      <c r="I22">
        <v>-0.41666666666666702</v>
      </c>
      <c r="J22">
        <v>4.3478260869565202E-2</v>
      </c>
      <c r="K22">
        <v>0.57894736842105299</v>
      </c>
      <c r="L22">
        <v>0.36842105263157898</v>
      </c>
      <c r="AJ22">
        <v>0.2</v>
      </c>
      <c r="AK22">
        <v>0</v>
      </c>
      <c r="AL22">
        <v>-0.39130434782608697</v>
      </c>
      <c r="AM22">
        <v>-0.36842105263157898</v>
      </c>
      <c r="AN22">
        <v>5.2631578947368397E-2</v>
      </c>
      <c r="AO22">
        <v>-0.2</v>
      </c>
      <c r="AP22">
        <v>-0.25</v>
      </c>
      <c r="AQ22">
        <v>0.217391304347826</v>
      </c>
      <c r="AR22">
        <v>0.26315789473684198</v>
      </c>
      <c r="AS22">
        <v>-0.26315789473684198</v>
      </c>
      <c r="BQ22">
        <v>-0.12</v>
      </c>
      <c r="BR22">
        <v>0.25</v>
      </c>
      <c r="BS22">
        <v>0.13043478260869601</v>
      </c>
      <c r="BT22">
        <v>-0.157894736842105</v>
      </c>
      <c r="BU22">
        <v>5.2631578947368397E-2</v>
      </c>
      <c r="BV22">
        <v>-0.2</v>
      </c>
      <c r="BW22">
        <v>0</v>
      </c>
      <c r="BX22">
        <v>-0.39130434782608697</v>
      </c>
      <c r="BY22">
        <v>-0.57894736842105299</v>
      </c>
      <c r="BZ22">
        <v>0.157894736842105</v>
      </c>
    </row>
    <row r="23" spans="1:78" x14ac:dyDescent="0.2">
      <c r="A23">
        <v>22</v>
      </c>
      <c r="C23">
        <v>0.44</v>
      </c>
      <c r="D23">
        <v>0.5</v>
      </c>
      <c r="E23">
        <v>0.39130434782608697</v>
      </c>
      <c r="F23">
        <v>5.2631578947368397E-2</v>
      </c>
      <c r="G23">
        <v>0.26315789473684198</v>
      </c>
      <c r="H23">
        <v>0.04</v>
      </c>
      <c r="I23">
        <v>-0.41666666666666702</v>
      </c>
      <c r="J23">
        <v>0.217391304347826</v>
      </c>
      <c r="K23">
        <v>0.57894736842105299</v>
      </c>
      <c r="L23">
        <v>0.36842105263157898</v>
      </c>
      <c r="AJ23">
        <v>0.2</v>
      </c>
      <c r="AK23">
        <v>0</v>
      </c>
      <c r="AL23">
        <v>-0.39130434782608697</v>
      </c>
      <c r="AM23">
        <v>-0.26315789473684198</v>
      </c>
      <c r="AN23">
        <v>5.2631578947368397E-2</v>
      </c>
      <c r="AO23">
        <v>-0.04</v>
      </c>
      <c r="AP23">
        <v>-0.33333333333333298</v>
      </c>
      <c r="AQ23">
        <v>0.13043478260869601</v>
      </c>
      <c r="AR23">
        <v>0.36842105263157898</v>
      </c>
      <c r="AS23">
        <v>-0.26315789473684198</v>
      </c>
      <c r="BQ23">
        <v>-0.04</v>
      </c>
      <c r="BR23">
        <v>0.33333333333333298</v>
      </c>
      <c r="BS23">
        <v>0.217391304347826</v>
      </c>
      <c r="BT23">
        <v>-0.36842105263157898</v>
      </c>
      <c r="BU23">
        <v>0.36842105263157898</v>
      </c>
      <c r="BV23">
        <v>-0.2</v>
      </c>
      <c r="BW23">
        <v>8.3333333333333301E-2</v>
      </c>
      <c r="BX23">
        <v>-0.217391304347826</v>
      </c>
      <c r="BY23">
        <v>-0.47368421052631599</v>
      </c>
      <c r="BZ23">
        <v>0.36842105263157898</v>
      </c>
    </row>
    <row r="24" spans="1:78" x14ac:dyDescent="0.2">
      <c r="A24">
        <v>23</v>
      </c>
      <c r="C24">
        <v>0.36</v>
      </c>
      <c r="D24">
        <v>0.33333333333333298</v>
      </c>
      <c r="E24">
        <v>0.13043478260869601</v>
      </c>
      <c r="F24">
        <v>5.2631578947368397E-2</v>
      </c>
      <c r="G24">
        <v>0.26315789473684198</v>
      </c>
      <c r="H24">
        <v>-0.04</v>
      </c>
      <c r="I24">
        <v>-0.33333333333333298</v>
      </c>
      <c r="J24">
        <v>0.217391304347826</v>
      </c>
      <c r="K24">
        <v>0.36842105263157898</v>
      </c>
      <c r="L24">
        <v>0.36842105263157898</v>
      </c>
      <c r="AJ24">
        <v>0.04</v>
      </c>
      <c r="AK24">
        <v>-8.3333333333333301E-2</v>
      </c>
      <c r="AL24">
        <v>-0.47826086956521702</v>
      </c>
      <c r="AM24">
        <v>-0.157894736842105</v>
      </c>
      <c r="AN24">
        <v>-5.2631578947368397E-2</v>
      </c>
      <c r="AO24">
        <v>-0.2</v>
      </c>
      <c r="AP24">
        <v>-0.16666666666666699</v>
      </c>
      <c r="AQ24">
        <v>0.13043478260869601</v>
      </c>
      <c r="AR24">
        <v>0.36842105263157898</v>
      </c>
      <c r="AS24">
        <v>-0.157894736842105</v>
      </c>
      <c r="BQ24">
        <v>-0.04</v>
      </c>
      <c r="BR24">
        <v>0.33333333333333298</v>
      </c>
      <c r="BS24">
        <v>0.13043478260869601</v>
      </c>
      <c r="BT24">
        <v>-0.47368421052631599</v>
      </c>
      <c r="BU24">
        <v>0.36842105263157898</v>
      </c>
      <c r="BV24">
        <v>-0.2</v>
      </c>
      <c r="BW24">
        <v>0</v>
      </c>
      <c r="BX24">
        <v>-0.13043478260869601</v>
      </c>
      <c r="BY24">
        <v>-0.47368421052631599</v>
      </c>
      <c r="BZ24">
        <v>0.57894736842105299</v>
      </c>
    </row>
    <row r="25" spans="1:78" x14ac:dyDescent="0.2">
      <c r="A25">
        <v>24</v>
      </c>
      <c r="C25">
        <v>0.36</v>
      </c>
      <c r="D25">
        <v>0.41666666666666702</v>
      </c>
      <c r="E25">
        <v>-0.13043478260869601</v>
      </c>
      <c r="F25">
        <v>-5.2631578947368397E-2</v>
      </c>
      <c r="G25">
        <v>0.157894736842105</v>
      </c>
      <c r="H25">
        <v>0.04</v>
      </c>
      <c r="I25">
        <v>-0.5</v>
      </c>
      <c r="J25">
        <v>0.30434782608695699</v>
      </c>
      <c r="K25">
        <v>0.47368421052631599</v>
      </c>
      <c r="L25">
        <v>0.26315789473684198</v>
      </c>
      <c r="AJ25">
        <v>0.04</v>
      </c>
      <c r="AK25">
        <v>-8.3333333333333301E-2</v>
      </c>
      <c r="AL25">
        <v>-0.47826086956521702</v>
      </c>
      <c r="AM25">
        <v>-0.157894736842105</v>
      </c>
      <c r="AN25">
        <v>-0.157894736842105</v>
      </c>
      <c r="AO25">
        <v>-0.2</v>
      </c>
      <c r="AP25">
        <v>-0.16666666666666699</v>
      </c>
      <c r="AQ25">
        <v>0.13043478260869601</v>
      </c>
      <c r="AR25">
        <v>0.36842105263157898</v>
      </c>
      <c r="AS25">
        <v>-0.157894736842105</v>
      </c>
      <c r="BQ25">
        <v>-0.12</v>
      </c>
      <c r="BR25">
        <v>0.25</v>
      </c>
      <c r="BS25">
        <v>-4.3478260869565202E-2</v>
      </c>
      <c r="BT25">
        <v>-0.36842105263157898</v>
      </c>
      <c r="BU25">
        <v>0.36842105263157898</v>
      </c>
      <c r="BV25">
        <v>-0.12</v>
      </c>
      <c r="BW25">
        <v>0</v>
      </c>
      <c r="BX25">
        <v>4.3478260869565202E-2</v>
      </c>
      <c r="BY25">
        <v>-0.47368421052631599</v>
      </c>
      <c r="BZ25">
        <v>0.36842105263157898</v>
      </c>
    </row>
    <row r="26" spans="1:78" x14ac:dyDescent="0.2">
      <c r="A26">
        <v>25</v>
      </c>
      <c r="C26">
        <v>0.28000000000000003</v>
      </c>
      <c r="D26">
        <v>0.33333333333333298</v>
      </c>
      <c r="E26">
        <v>-0.13043478260869601</v>
      </c>
      <c r="F26">
        <v>5.2631578947368397E-2</v>
      </c>
      <c r="G26">
        <v>0.26315789473684198</v>
      </c>
      <c r="H26">
        <v>-0.12</v>
      </c>
      <c r="I26">
        <v>-0.41666666666666702</v>
      </c>
      <c r="J26">
        <v>0.217391304347826</v>
      </c>
      <c r="K26">
        <v>0.57894736842105299</v>
      </c>
      <c r="L26">
        <v>0.157894736842105</v>
      </c>
      <c r="AJ26">
        <v>-0.04</v>
      </c>
      <c r="AK26">
        <v>-0.16666666666666699</v>
      </c>
      <c r="AL26">
        <v>-0.47826086956521702</v>
      </c>
      <c r="AM26">
        <v>-0.157894736842105</v>
      </c>
      <c r="AN26">
        <v>5.2631578947368397E-2</v>
      </c>
      <c r="AO26">
        <v>-0.12</v>
      </c>
      <c r="AP26">
        <v>-0.16666666666666699</v>
      </c>
      <c r="AQ26">
        <v>0.217391304347826</v>
      </c>
      <c r="AR26">
        <v>0.47368421052631599</v>
      </c>
      <c r="AS26">
        <v>-0.26315789473684198</v>
      </c>
      <c r="BQ26">
        <v>0.04</v>
      </c>
      <c r="BR26">
        <v>0.25</v>
      </c>
      <c r="BS26">
        <v>-0.13043478260869601</v>
      </c>
      <c r="BT26">
        <v>-0.47368421052631599</v>
      </c>
      <c r="BU26">
        <v>0.36842105263157898</v>
      </c>
      <c r="BV26">
        <v>0.04</v>
      </c>
      <c r="BW26">
        <v>0</v>
      </c>
      <c r="BX26">
        <v>0.13043478260869601</v>
      </c>
      <c r="BY26">
        <v>-0.36842105263157898</v>
      </c>
      <c r="BZ26">
        <v>0.26315789473684198</v>
      </c>
    </row>
    <row r="27" spans="1:78" x14ac:dyDescent="0.2">
      <c r="A27">
        <v>26</v>
      </c>
      <c r="C27">
        <v>0.2</v>
      </c>
      <c r="D27">
        <v>0.33333333333333298</v>
      </c>
      <c r="E27">
        <v>-0.13043478260869601</v>
      </c>
      <c r="F27">
        <v>5.2631578947368397E-2</v>
      </c>
      <c r="G27">
        <v>0.47368421052631599</v>
      </c>
      <c r="H27">
        <v>-0.28000000000000003</v>
      </c>
      <c r="I27">
        <v>-0.5</v>
      </c>
      <c r="J27">
        <v>0.13043478260869601</v>
      </c>
      <c r="K27">
        <v>0.57894736842105299</v>
      </c>
      <c r="L27">
        <v>0.157894736842105</v>
      </c>
      <c r="AJ27">
        <v>-0.04</v>
      </c>
      <c r="AK27">
        <v>-0.16666666666666699</v>
      </c>
      <c r="AL27">
        <v>-0.30434782608695699</v>
      </c>
      <c r="AM27">
        <v>-5.2631578947368397E-2</v>
      </c>
      <c r="AN27">
        <v>5.2631578947368397E-2</v>
      </c>
      <c r="AO27">
        <v>-0.04</v>
      </c>
      <c r="AP27">
        <v>-0.16666666666666699</v>
      </c>
      <c r="AQ27">
        <v>0.13043478260869601</v>
      </c>
      <c r="AR27">
        <v>0.47368421052631599</v>
      </c>
      <c r="AS27">
        <v>-0.157894736842105</v>
      </c>
      <c r="BQ27">
        <v>0.12</v>
      </c>
      <c r="BR27">
        <v>0.25</v>
      </c>
      <c r="BS27">
        <v>-4.3478260869565202E-2</v>
      </c>
      <c r="BT27">
        <v>-0.47368421052631599</v>
      </c>
      <c r="BU27">
        <v>0.57894736842105299</v>
      </c>
      <c r="BV27">
        <v>0.12</v>
      </c>
      <c r="BW27">
        <v>0</v>
      </c>
      <c r="BX27">
        <v>0.13043478260869601</v>
      </c>
      <c r="BY27">
        <v>-0.36842105263157898</v>
      </c>
      <c r="BZ27">
        <v>0.26315789473684198</v>
      </c>
    </row>
    <row r="28" spans="1:78" x14ac:dyDescent="0.2">
      <c r="A28">
        <v>27</v>
      </c>
      <c r="C28">
        <v>0.2</v>
      </c>
      <c r="D28">
        <v>0.33333333333333298</v>
      </c>
      <c r="E28">
        <v>-0.39130434782608697</v>
      </c>
      <c r="F28">
        <v>5.2631578947368397E-2</v>
      </c>
      <c r="G28">
        <v>0.36842105263157898</v>
      </c>
      <c r="H28">
        <v>-0.2</v>
      </c>
      <c r="I28">
        <v>-0.33333333333333298</v>
      </c>
      <c r="J28">
        <v>4.3478260869565202E-2</v>
      </c>
      <c r="K28">
        <v>0.57894736842105299</v>
      </c>
      <c r="L28">
        <v>0.26315789473684198</v>
      </c>
      <c r="AJ28">
        <v>-0.12</v>
      </c>
      <c r="AK28">
        <v>-0.25</v>
      </c>
      <c r="AL28">
        <v>-0.47826086956521702</v>
      </c>
      <c r="AM28">
        <v>-5.2631578947368397E-2</v>
      </c>
      <c r="AN28">
        <v>5.2631578947368397E-2</v>
      </c>
      <c r="AO28">
        <v>0.2</v>
      </c>
      <c r="AP28">
        <v>-0.25</v>
      </c>
      <c r="AQ28">
        <v>0.13043478260869601</v>
      </c>
      <c r="AR28">
        <v>0.47368421052631599</v>
      </c>
      <c r="AS28">
        <v>5.2631578947368397E-2</v>
      </c>
      <c r="BQ28">
        <v>0.2</v>
      </c>
      <c r="BR28">
        <v>0.16666666666666699</v>
      </c>
      <c r="BS28">
        <v>-4.3478260869565202E-2</v>
      </c>
      <c r="BT28">
        <v>-0.47368421052631599</v>
      </c>
      <c r="BU28">
        <v>0.47368421052631599</v>
      </c>
      <c r="BV28">
        <v>0.12</v>
      </c>
      <c r="BW28">
        <v>0</v>
      </c>
      <c r="BX28">
        <v>0.13043478260869601</v>
      </c>
      <c r="BY28">
        <v>-0.36842105263157898</v>
      </c>
      <c r="BZ28">
        <v>0.36842105263157898</v>
      </c>
    </row>
    <row r="29" spans="1:78" x14ac:dyDescent="0.2">
      <c r="A29">
        <v>28</v>
      </c>
      <c r="C29">
        <v>0.2</v>
      </c>
      <c r="D29">
        <v>0.25</v>
      </c>
      <c r="E29">
        <v>-0.30434782608695699</v>
      </c>
      <c r="F29">
        <v>5.2631578947368397E-2</v>
      </c>
      <c r="G29">
        <v>0.36842105263157898</v>
      </c>
      <c r="H29">
        <v>-0.2</v>
      </c>
      <c r="I29">
        <v>-0.16666666666666699</v>
      </c>
      <c r="J29">
        <v>-4.3478260869565202E-2</v>
      </c>
      <c r="K29">
        <v>0.26315789473684198</v>
      </c>
      <c r="L29">
        <v>0.26315789473684198</v>
      </c>
      <c r="AJ29">
        <v>-0.28000000000000003</v>
      </c>
      <c r="AK29">
        <v>-0.16666666666666699</v>
      </c>
      <c r="AL29">
        <v>-0.30434782608695699</v>
      </c>
      <c r="AM29">
        <v>-5.2631578947368397E-2</v>
      </c>
      <c r="AN29">
        <v>0.157894736842105</v>
      </c>
      <c r="AO29">
        <v>0.12</v>
      </c>
      <c r="AP29">
        <v>-0.33333333333333298</v>
      </c>
      <c r="AQ29">
        <v>0.13043478260869601</v>
      </c>
      <c r="AR29">
        <v>0.47368421052631599</v>
      </c>
      <c r="AS29">
        <v>0.157894736842105</v>
      </c>
      <c r="BQ29">
        <v>0.12</v>
      </c>
      <c r="BR29">
        <v>0.16666666666666699</v>
      </c>
      <c r="BS29">
        <v>-4.3478260869565202E-2</v>
      </c>
      <c r="BT29">
        <v>-0.68421052631579005</v>
      </c>
      <c r="BU29">
        <v>0.47368421052631599</v>
      </c>
      <c r="BV29">
        <v>-0.12</v>
      </c>
      <c r="BW29">
        <v>0</v>
      </c>
      <c r="BX29">
        <v>4.3478260869565202E-2</v>
      </c>
      <c r="BY29">
        <v>-0.26315789473684198</v>
      </c>
      <c r="BZ29">
        <v>0.36842105263157898</v>
      </c>
    </row>
    <row r="30" spans="1:78" x14ac:dyDescent="0.2">
      <c r="A30">
        <v>29</v>
      </c>
      <c r="C30">
        <v>0.2</v>
      </c>
      <c r="D30">
        <v>0.33333333333333298</v>
      </c>
      <c r="E30">
        <v>-0.217391304347826</v>
      </c>
      <c r="F30">
        <v>-5.2631578947368397E-2</v>
      </c>
      <c r="G30">
        <v>0.26315789473684198</v>
      </c>
      <c r="H30">
        <v>-0.28000000000000003</v>
      </c>
      <c r="I30">
        <v>-0.16666666666666699</v>
      </c>
      <c r="J30">
        <v>-0.13043478260869601</v>
      </c>
      <c r="K30">
        <v>0.157894736842105</v>
      </c>
      <c r="L30">
        <v>0.36842105263157898</v>
      </c>
      <c r="AJ30">
        <v>-0.12</v>
      </c>
      <c r="AK30">
        <v>-8.3333333333333301E-2</v>
      </c>
      <c r="AL30">
        <v>-0.30434782608695699</v>
      </c>
      <c r="AM30">
        <v>-5.2631578947368397E-2</v>
      </c>
      <c r="AN30">
        <v>0.36842105263157898</v>
      </c>
      <c r="AO30">
        <v>0.12</v>
      </c>
      <c r="AP30">
        <v>-0.41666666666666702</v>
      </c>
      <c r="AQ30">
        <v>4.3478260869565202E-2</v>
      </c>
      <c r="AR30">
        <v>0.36842105263157898</v>
      </c>
      <c r="AS30">
        <v>0.157894736842105</v>
      </c>
      <c r="BQ30">
        <v>0.04</v>
      </c>
      <c r="BR30">
        <v>0.16666666666666699</v>
      </c>
      <c r="BS30">
        <v>-0.13043478260869601</v>
      </c>
      <c r="BT30">
        <v>-0.68421052631579005</v>
      </c>
      <c r="BU30">
        <v>0.26315789473684198</v>
      </c>
      <c r="BV30">
        <v>-0.04</v>
      </c>
      <c r="BW30">
        <v>0</v>
      </c>
      <c r="BX30">
        <v>-0.13043478260869601</v>
      </c>
      <c r="BY30">
        <v>-0.157894736842105</v>
      </c>
      <c r="BZ30">
        <v>0.36842105263157898</v>
      </c>
    </row>
    <row r="31" spans="1:78" x14ac:dyDescent="0.2">
      <c r="A31">
        <v>30</v>
      </c>
      <c r="C31">
        <v>0.2</v>
      </c>
      <c r="D31">
        <v>0.25</v>
      </c>
      <c r="E31">
        <v>-0.39130434782608697</v>
      </c>
      <c r="F31">
        <v>-5.2631578947368397E-2</v>
      </c>
      <c r="G31">
        <v>0.26315789473684198</v>
      </c>
      <c r="H31">
        <v>-0.28000000000000003</v>
      </c>
      <c r="I31">
        <v>-8.3333333333333301E-2</v>
      </c>
      <c r="J31">
        <v>4.3478260869565202E-2</v>
      </c>
      <c r="K31">
        <v>0.157894736842105</v>
      </c>
      <c r="L31">
        <v>0.26315789473684198</v>
      </c>
      <c r="AJ31">
        <v>-0.12</v>
      </c>
      <c r="AK31">
        <v>-8.3333333333333301E-2</v>
      </c>
      <c r="AL31">
        <v>-0.30434782608695699</v>
      </c>
      <c r="AM31">
        <v>-5.2631578947368397E-2</v>
      </c>
      <c r="AN31">
        <v>0.26315789473684198</v>
      </c>
      <c r="AO31">
        <v>0.12</v>
      </c>
      <c r="AP31">
        <v>-0.41666666666666702</v>
      </c>
      <c r="AQ31">
        <v>4.3478260869565202E-2</v>
      </c>
      <c r="AR31">
        <v>0.36842105263157898</v>
      </c>
      <c r="AS31">
        <v>0.157894736842105</v>
      </c>
      <c r="BQ31">
        <v>0.2</v>
      </c>
      <c r="BR31">
        <v>0.16666666666666699</v>
      </c>
      <c r="BS31">
        <v>-0.13043478260869601</v>
      </c>
      <c r="BT31">
        <v>-0.78947368421052599</v>
      </c>
      <c r="BU31">
        <v>0.157894736842105</v>
      </c>
      <c r="BV31">
        <v>-0.04</v>
      </c>
      <c r="BW31">
        <v>-8.3333333333333301E-2</v>
      </c>
      <c r="BX31">
        <v>-4.3478260869565202E-2</v>
      </c>
      <c r="BY31">
        <v>-0.157894736842105</v>
      </c>
      <c r="BZ31">
        <v>0.36842105263157898</v>
      </c>
    </row>
    <row r="32" spans="1:78" x14ac:dyDescent="0.2">
      <c r="A32">
        <v>31</v>
      </c>
      <c r="C32">
        <v>0.12</v>
      </c>
      <c r="D32">
        <v>0.25</v>
      </c>
      <c r="E32">
        <v>-0.39130434782608697</v>
      </c>
      <c r="F32">
        <v>-5.2631578947368397E-2</v>
      </c>
      <c r="G32">
        <v>5.2631578947368397E-2</v>
      </c>
      <c r="H32">
        <v>-0.2</v>
      </c>
      <c r="I32">
        <v>0.16666666666666699</v>
      </c>
      <c r="J32">
        <v>-0.13043478260869601</v>
      </c>
      <c r="K32">
        <v>0.157894736842105</v>
      </c>
      <c r="L32">
        <v>0.26315789473684198</v>
      </c>
      <c r="AJ32">
        <v>0.04</v>
      </c>
      <c r="AK32">
        <v>0</v>
      </c>
      <c r="AL32">
        <v>-0.217391304347826</v>
      </c>
      <c r="AM32">
        <v>-5.2631578947368397E-2</v>
      </c>
      <c r="AN32">
        <v>0.157894736842105</v>
      </c>
      <c r="AO32">
        <v>0.2</v>
      </c>
      <c r="AP32">
        <v>-0.5</v>
      </c>
      <c r="AQ32">
        <v>-4.3478260869565202E-2</v>
      </c>
      <c r="AR32">
        <v>0.36842105263157898</v>
      </c>
      <c r="AS32">
        <v>0.157894736842105</v>
      </c>
      <c r="BQ32">
        <v>0.04</v>
      </c>
      <c r="BR32">
        <v>0.16666666666666699</v>
      </c>
      <c r="BS32">
        <v>4.3478260869565202E-2</v>
      </c>
      <c r="BT32">
        <v>-0.47368421052631599</v>
      </c>
      <c r="BU32">
        <v>5.2631578947368397E-2</v>
      </c>
      <c r="BV32">
        <v>-0.04</v>
      </c>
      <c r="BW32">
        <v>-8.3333333333333301E-2</v>
      </c>
      <c r="BX32">
        <v>4.3478260869565202E-2</v>
      </c>
      <c r="BY32">
        <v>-0.157894736842105</v>
      </c>
      <c r="BZ32">
        <v>0.36842105263157898</v>
      </c>
    </row>
    <row r="33" spans="1:78" x14ac:dyDescent="0.2">
      <c r="A33">
        <v>32</v>
      </c>
      <c r="C33">
        <v>0.28000000000000003</v>
      </c>
      <c r="D33">
        <v>0.33333333333333298</v>
      </c>
      <c r="E33">
        <v>-0.30434782608695699</v>
      </c>
      <c r="F33">
        <v>-0.157894736842105</v>
      </c>
      <c r="G33">
        <v>5.2631578947368397E-2</v>
      </c>
      <c r="H33">
        <v>0.04</v>
      </c>
      <c r="I33">
        <v>8.3333333333333301E-2</v>
      </c>
      <c r="J33">
        <v>4.3478260869565202E-2</v>
      </c>
      <c r="K33">
        <v>0.157894736842105</v>
      </c>
      <c r="L33">
        <v>5.2631578947368397E-2</v>
      </c>
      <c r="AJ33">
        <v>-0.04</v>
      </c>
      <c r="AK33">
        <v>-8.3333333333333301E-2</v>
      </c>
      <c r="AL33">
        <v>-0.13043478260869601</v>
      </c>
      <c r="AM33">
        <v>-0.157894736842105</v>
      </c>
      <c r="AN33">
        <v>0.157894736842105</v>
      </c>
      <c r="AO33">
        <v>0.2</v>
      </c>
      <c r="AP33">
        <v>-0.5</v>
      </c>
      <c r="AQ33">
        <v>4.3478260869565202E-2</v>
      </c>
      <c r="AR33">
        <v>0.36842105263157898</v>
      </c>
      <c r="AS33">
        <v>0.157894736842105</v>
      </c>
      <c r="BQ33">
        <v>0.04</v>
      </c>
      <c r="BR33">
        <v>0.25</v>
      </c>
      <c r="BS33">
        <v>0.13043478260869601</v>
      </c>
      <c r="BT33">
        <v>-0.47368421052631599</v>
      </c>
      <c r="BU33">
        <v>5.2631578947368397E-2</v>
      </c>
      <c r="BV33">
        <v>-0.04</v>
      </c>
      <c r="BW33">
        <v>-8.3333333333333301E-2</v>
      </c>
      <c r="BX33">
        <v>4.3478260869565202E-2</v>
      </c>
      <c r="BY33">
        <v>-5.2631578947368397E-2</v>
      </c>
      <c r="BZ33">
        <v>0.157894736842105</v>
      </c>
    </row>
    <row r="34" spans="1:78" x14ac:dyDescent="0.2">
      <c r="A34">
        <v>33</v>
      </c>
      <c r="C34">
        <v>0.28000000000000003</v>
      </c>
      <c r="D34">
        <v>0.41666666666666702</v>
      </c>
      <c r="E34">
        <v>-0.39130434782608697</v>
      </c>
      <c r="F34">
        <v>-5.2631578947368397E-2</v>
      </c>
      <c r="G34">
        <v>5.2631578947368397E-2</v>
      </c>
      <c r="H34">
        <v>0.12</v>
      </c>
      <c r="I34">
        <v>8.3333333333333301E-2</v>
      </c>
      <c r="J34">
        <v>4.3478260869565202E-2</v>
      </c>
      <c r="K34">
        <v>5.2631578947368397E-2</v>
      </c>
      <c r="L34">
        <v>5.2631578947368397E-2</v>
      </c>
      <c r="AJ34">
        <v>-0.12</v>
      </c>
      <c r="AK34">
        <v>-8.3333333333333301E-2</v>
      </c>
      <c r="AL34">
        <v>0.13043478260869601</v>
      </c>
      <c r="AM34">
        <v>-0.157894736842105</v>
      </c>
      <c r="AN34">
        <v>-5.2631578947368397E-2</v>
      </c>
      <c r="AO34">
        <v>0.2</v>
      </c>
      <c r="AP34">
        <v>-0.5</v>
      </c>
      <c r="AQ34">
        <v>-4.3478260869565202E-2</v>
      </c>
      <c r="AR34">
        <v>0.26315789473684198</v>
      </c>
      <c r="AS34">
        <v>5.2631578947368397E-2</v>
      </c>
      <c r="BQ34">
        <v>-0.04</v>
      </c>
      <c r="BR34">
        <v>0.16666666666666699</v>
      </c>
      <c r="BS34">
        <v>0.13043478260869601</v>
      </c>
      <c r="BT34">
        <v>-0.36842105263157898</v>
      </c>
      <c r="BU34">
        <v>-5.2631578947368397E-2</v>
      </c>
      <c r="BV34">
        <v>-0.04</v>
      </c>
      <c r="BW34">
        <v>-8.3333333333333301E-2</v>
      </c>
      <c r="BX34">
        <v>0.13043478260869601</v>
      </c>
      <c r="BY34">
        <v>-5.2631578947368397E-2</v>
      </c>
      <c r="BZ34">
        <v>5.2631578947368397E-2</v>
      </c>
    </row>
    <row r="35" spans="1:78" x14ac:dyDescent="0.2">
      <c r="A35">
        <v>34</v>
      </c>
      <c r="C35">
        <v>0.28000000000000003</v>
      </c>
      <c r="D35">
        <v>0.41666666666666702</v>
      </c>
      <c r="E35">
        <v>-0.30434782608695699</v>
      </c>
      <c r="F35">
        <v>-5.2631578947368397E-2</v>
      </c>
      <c r="G35">
        <v>5.2631578947368397E-2</v>
      </c>
      <c r="H35">
        <v>0.28000000000000003</v>
      </c>
      <c r="I35">
        <v>0</v>
      </c>
      <c r="J35">
        <v>4.3478260869565202E-2</v>
      </c>
      <c r="K35">
        <v>0.157894736842105</v>
      </c>
      <c r="L35">
        <v>-0.157894736842105</v>
      </c>
      <c r="AJ35">
        <v>-0.12</v>
      </c>
      <c r="AK35">
        <v>-8.3333333333333301E-2</v>
      </c>
      <c r="AL35">
        <v>4.3478260869565202E-2</v>
      </c>
      <c r="AM35">
        <v>-0.157894736842105</v>
      </c>
      <c r="AN35">
        <v>-5.2631578947368397E-2</v>
      </c>
      <c r="AO35">
        <v>0.44</v>
      </c>
      <c r="AP35">
        <v>-0.58333333333333304</v>
      </c>
      <c r="AQ35">
        <v>4.3478260869565202E-2</v>
      </c>
      <c r="AR35">
        <v>0.26315789473684198</v>
      </c>
      <c r="AS35">
        <v>-5.2631578947368397E-2</v>
      </c>
      <c r="BQ35">
        <v>-0.04</v>
      </c>
      <c r="BR35">
        <v>0.41666666666666702</v>
      </c>
      <c r="BS35">
        <v>0.30434782608695699</v>
      </c>
      <c r="BT35">
        <v>-0.26315789473684198</v>
      </c>
      <c r="BU35">
        <v>-5.2631578947368397E-2</v>
      </c>
      <c r="BV35">
        <v>-0.12</v>
      </c>
      <c r="BW35">
        <v>-8.3333333333333301E-2</v>
      </c>
      <c r="BX35">
        <v>4.3478260869565202E-2</v>
      </c>
      <c r="BY35">
        <v>-5.2631578947368397E-2</v>
      </c>
      <c r="BZ35">
        <v>5.2631578947368397E-2</v>
      </c>
    </row>
    <row r="36" spans="1:78" x14ac:dyDescent="0.2">
      <c r="A36">
        <v>35</v>
      </c>
      <c r="C36">
        <v>0.28000000000000003</v>
      </c>
      <c r="D36">
        <v>0.41666666666666702</v>
      </c>
      <c r="E36">
        <v>-0.13043478260869601</v>
      </c>
      <c r="F36">
        <v>5.2631578947368397E-2</v>
      </c>
      <c r="G36">
        <v>5.2631578947368397E-2</v>
      </c>
      <c r="H36">
        <v>0.04</v>
      </c>
      <c r="I36">
        <v>-0.16666666666666699</v>
      </c>
      <c r="J36">
        <v>4.3478260869565202E-2</v>
      </c>
      <c r="K36">
        <v>0.26315789473684198</v>
      </c>
      <c r="L36">
        <v>-0.36842105263157898</v>
      </c>
      <c r="AJ36">
        <v>-0.12</v>
      </c>
      <c r="AK36">
        <v>0</v>
      </c>
      <c r="AL36">
        <v>0.13043478260869601</v>
      </c>
      <c r="AM36">
        <v>-0.157894736842105</v>
      </c>
      <c r="AN36">
        <v>-5.2631578947368397E-2</v>
      </c>
      <c r="AO36">
        <v>0.36</v>
      </c>
      <c r="AP36">
        <v>-0.58333333333333304</v>
      </c>
      <c r="AQ36">
        <v>4.3478260869565202E-2</v>
      </c>
      <c r="AR36">
        <v>0.36842105263157898</v>
      </c>
      <c r="AS36">
        <v>5.2631578947368397E-2</v>
      </c>
      <c r="BQ36">
        <v>-0.04</v>
      </c>
      <c r="BR36">
        <v>0.41666666666666702</v>
      </c>
      <c r="BS36">
        <v>0.13043478260869601</v>
      </c>
      <c r="BT36">
        <v>-0.26315789473684198</v>
      </c>
      <c r="BU36">
        <v>0.157894736842105</v>
      </c>
      <c r="BV36">
        <v>-0.2</v>
      </c>
      <c r="BW36">
        <v>-8.3333333333333301E-2</v>
      </c>
      <c r="BX36">
        <v>4.3478260869565202E-2</v>
      </c>
      <c r="BY36">
        <v>-5.2631578947368397E-2</v>
      </c>
      <c r="BZ36">
        <v>0.157894736842105</v>
      </c>
    </row>
    <row r="39" spans="1:78" x14ac:dyDescent="0.2">
      <c r="A39" t="s">
        <v>9</v>
      </c>
      <c r="C39">
        <f>AVERAGE(C2:C6)</f>
        <v>-5.6000000000000008E-2</v>
      </c>
      <c r="D39">
        <f t="shared" ref="D39:L39" si="0">AVERAGE(D2:D6)</f>
        <v>0.24999999999999986</v>
      </c>
      <c r="E39">
        <f t="shared" si="0"/>
        <v>-2.6086956521739126E-2</v>
      </c>
      <c r="F39">
        <f t="shared" si="0"/>
        <v>3.157894736842104E-2</v>
      </c>
      <c r="G39">
        <f t="shared" si="0"/>
        <v>-1.0526315789473679E-2</v>
      </c>
      <c r="H39">
        <f t="shared" si="0"/>
        <v>0.12000000000000002</v>
      </c>
      <c r="I39">
        <f t="shared" si="0"/>
        <v>-0.34999999999999981</v>
      </c>
      <c r="J39">
        <f t="shared" si="0"/>
        <v>0.14782608695652169</v>
      </c>
      <c r="K39">
        <f t="shared" si="0"/>
        <v>-0.17894736842105247</v>
      </c>
      <c r="L39">
        <f t="shared" si="0"/>
        <v>0.26315789473684198</v>
      </c>
      <c r="AJ39">
        <f>AVERAGE(AJ2:AJ6)</f>
        <v>0.12000000000000002</v>
      </c>
      <c r="AK39">
        <f t="shared" ref="AK39:AS39" si="1">AVERAGE(AK2:AK6)</f>
        <v>-0.30000000000000021</v>
      </c>
      <c r="AL39">
        <f t="shared" si="1"/>
        <v>-0.16521739130434804</v>
      </c>
      <c r="AM39">
        <f t="shared" si="1"/>
        <v>3.1578947368421033E-2</v>
      </c>
      <c r="AN39">
        <f t="shared" si="1"/>
        <v>0.32631578947368423</v>
      </c>
      <c r="AO39">
        <f t="shared" si="1"/>
        <v>7.9999999999999967E-3</v>
      </c>
      <c r="AP39">
        <f t="shared" si="1"/>
        <v>8.3333333333333384E-2</v>
      </c>
      <c r="AQ39">
        <f t="shared" si="1"/>
        <v>-0.356521739130435</v>
      </c>
      <c r="AR39">
        <f t="shared" si="1"/>
        <v>1.0526315789473679E-2</v>
      </c>
      <c r="AS39">
        <f t="shared" si="1"/>
        <v>-5.2631578947368363E-2</v>
      </c>
      <c r="BQ39">
        <f>AVERAGE(BQ2:BQ6)</f>
        <v>-5.6000000000000008E-2</v>
      </c>
      <c r="BR39">
        <f t="shared" ref="BR39:BZ39" si="2">AVERAGE(BR2:BR6)</f>
        <v>0.3999999999999998</v>
      </c>
      <c r="BS39">
        <f t="shared" si="2"/>
        <v>0.1130434782608698</v>
      </c>
      <c r="BT39">
        <f t="shared" si="2"/>
        <v>3.1578947368420998E-2</v>
      </c>
      <c r="BU39">
        <f t="shared" si="2"/>
        <v>-0.2421052631578946</v>
      </c>
      <c r="BV39">
        <f t="shared" si="2"/>
        <v>-7.1999999999999995E-2</v>
      </c>
      <c r="BW39">
        <f t="shared" si="2"/>
        <v>-0.18333333333333346</v>
      </c>
      <c r="BX39">
        <f t="shared" si="2"/>
        <v>-0.147826086956522</v>
      </c>
      <c r="BY39">
        <f t="shared" si="2"/>
        <v>-7.3684210526315685E-2</v>
      </c>
      <c r="BZ39">
        <f t="shared" si="2"/>
        <v>0.30526315789473679</v>
      </c>
    </row>
    <row r="40" spans="1:78" x14ac:dyDescent="0.2">
      <c r="A40" t="s">
        <v>10</v>
      </c>
      <c r="C40">
        <f>AVERAGE(C32:C36)</f>
        <v>0.24800000000000005</v>
      </c>
      <c r="D40">
        <f t="shared" ref="D40:L40" si="3">AVERAGE(D32:D36)</f>
        <v>0.36666666666666681</v>
      </c>
      <c r="E40">
        <f t="shared" si="3"/>
        <v>-0.30434782608695676</v>
      </c>
      <c r="F40">
        <f t="shared" si="3"/>
        <v>-5.2631578947368363E-2</v>
      </c>
      <c r="G40">
        <f t="shared" si="3"/>
        <v>5.2631578947368397E-2</v>
      </c>
      <c r="H40">
        <f t="shared" si="3"/>
        <v>5.6000000000000008E-2</v>
      </c>
      <c r="I40">
        <f t="shared" si="3"/>
        <v>3.3333333333333319E-2</v>
      </c>
      <c r="J40">
        <f t="shared" si="3"/>
        <v>8.6956521739129603E-3</v>
      </c>
      <c r="K40">
        <f t="shared" si="3"/>
        <v>0.15789473684210509</v>
      </c>
      <c r="L40">
        <f t="shared" si="3"/>
        <v>-3.1578947368421033E-2</v>
      </c>
      <c r="AJ40">
        <f>AVERAGE(AJ32:AJ36)</f>
        <v>-7.1999999999999995E-2</v>
      </c>
      <c r="AK40">
        <f t="shared" ref="AK40:AS40" si="4">AVERAGE(AK32:AK36)</f>
        <v>-4.9999999999999975E-2</v>
      </c>
      <c r="AL40">
        <f t="shared" si="4"/>
        <v>-8.6956521739129603E-3</v>
      </c>
      <c r="AM40">
        <f t="shared" si="4"/>
        <v>-0.13684210526315768</v>
      </c>
      <c r="AN40">
        <f t="shared" si="4"/>
        <v>3.1578947368420963E-2</v>
      </c>
      <c r="AO40">
        <f t="shared" si="4"/>
        <v>0.27999999999999997</v>
      </c>
      <c r="AP40">
        <f t="shared" si="4"/>
        <v>-0.53333333333333321</v>
      </c>
      <c r="AQ40">
        <f t="shared" si="4"/>
        <v>8.6956521739130401E-3</v>
      </c>
      <c r="AR40">
        <f t="shared" si="4"/>
        <v>0.32631578947368423</v>
      </c>
      <c r="AS40">
        <f t="shared" si="4"/>
        <v>7.3684210526315685E-2</v>
      </c>
      <c r="BQ40">
        <f>AVERAGE(BQ32:BQ36)</f>
        <v>-8.0000000000000002E-3</v>
      </c>
      <c r="BR40">
        <f t="shared" ref="BR40:BZ40" si="5">AVERAGE(BR32:BR36)</f>
        <v>0.28333333333333355</v>
      </c>
      <c r="BS40">
        <f t="shared" si="5"/>
        <v>0.14782608695652205</v>
      </c>
      <c r="BT40">
        <f t="shared" si="5"/>
        <v>-0.36842105263157904</v>
      </c>
      <c r="BU40">
        <f t="shared" si="5"/>
        <v>3.1578947368420998E-2</v>
      </c>
      <c r="BV40">
        <f t="shared" si="5"/>
        <v>-8.7999999999999995E-2</v>
      </c>
      <c r="BW40">
        <f t="shared" si="5"/>
        <v>-8.3333333333333301E-2</v>
      </c>
      <c r="BX40">
        <f t="shared" si="5"/>
        <v>6.0869565217391362E-2</v>
      </c>
      <c r="BY40">
        <f t="shared" si="5"/>
        <v>-7.3684210526315727E-2</v>
      </c>
      <c r="BZ40">
        <f t="shared" si="5"/>
        <v>0.15789473684210514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1926-343E-7848-87B5-EE0D2E97A0BC}">
  <dimension ref="A1:CB40"/>
  <sheetViews>
    <sheetView topLeftCell="A12" workbookViewId="0">
      <selection activeCell="A40" sqref="A40:XFD40"/>
    </sheetView>
  </sheetViews>
  <sheetFormatPr baseColWidth="10" defaultRowHeight="16" x14ac:dyDescent="0.2"/>
  <sheetData>
    <row r="1" spans="1:80" x14ac:dyDescent="0.2">
      <c r="A1" t="s">
        <v>1</v>
      </c>
      <c r="C1" s="1" t="s">
        <v>0</v>
      </c>
      <c r="AJ1" s="1" t="s">
        <v>2</v>
      </c>
      <c r="BQ1" s="1" t="s">
        <v>3</v>
      </c>
    </row>
    <row r="2" spans="1:80" x14ac:dyDescent="0.2">
      <c r="A2">
        <v>1</v>
      </c>
      <c r="C2">
        <v>0.13043478260869601</v>
      </c>
      <c r="D2">
        <v>0.33333333333333298</v>
      </c>
      <c r="E2">
        <v>8.3333333333333301E-2</v>
      </c>
      <c r="F2">
        <v>-0.16666666666666699</v>
      </c>
      <c r="G2">
        <v>0.68421052631579005</v>
      </c>
      <c r="H2">
        <v>0.157894736842105</v>
      </c>
      <c r="I2">
        <v>-0.13043478260869601</v>
      </c>
      <c r="J2">
        <v>0.11111111111111099</v>
      </c>
      <c r="K2">
        <v>0.41666666666666702</v>
      </c>
      <c r="L2">
        <v>-4.3478260869565202E-2</v>
      </c>
      <c r="M2">
        <v>0.1</v>
      </c>
      <c r="N2">
        <v>-0.36842105263157898</v>
      </c>
      <c r="AJ2">
        <v>-4.3478260869565202E-2</v>
      </c>
      <c r="AK2">
        <v>0.22222222222222199</v>
      </c>
      <c r="AL2">
        <v>0.16666666666666699</v>
      </c>
      <c r="AM2">
        <v>0.39130434782608697</v>
      </c>
      <c r="AN2">
        <v>-0.2</v>
      </c>
      <c r="AO2">
        <v>-5.2631578947368397E-2</v>
      </c>
      <c r="AP2">
        <v>-0.13043478260869601</v>
      </c>
      <c r="AQ2">
        <v>-0.22222222222222199</v>
      </c>
      <c r="AR2">
        <v>-0.41666666666666702</v>
      </c>
      <c r="AS2">
        <v>-0.39130434782608697</v>
      </c>
      <c r="AT2">
        <v>0.157894736842105</v>
      </c>
      <c r="AU2">
        <v>-0.26315789473684198</v>
      </c>
      <c r="BQ2">
        <v>-0.13043478260869601</v>
      </c>
      <c r="BR2">
        <v>0.33333333333333298</v>
      </c>
      <c r="BS2">
        <v>-8.3333333333333301E-2</v>
      </c>
      <c r="BT2">
        <v>0.13043478260869601</v>
      </c>
      <c r="BU2">
        <v>5.2631578947368397E-2</v>
      </c>
      <c r="BV2">
        <v>5.2631578947368397E-2</v>
      </c>
      <c r="BW2">
        <v>0.30434782608695699</v>
      </c>
      <c r="BX2">
        <v>-0.157894736842105</v>
      </c>
      <c r="BY2">
        <v>-8.3333333333333301E-2</v>
      </c>
      <c r="BZ2">
        <v>0.39130434782608697</v>
      </c>
      <c r="CA2">
        <v>-0.157894736842105</v>
      </c>
      <c r="CB2">
        <v>5.2631578947368397E-2</v>
      </c>
    </row>
    <row r="3" spans="1:80" x14ac:dyDescent="0.2">
      <c r="A3">
        <v>2</v>
      </c>
      <c r="C3">
        <v>0.13043478260869601</v>
      </c>
      <c r="D3">
        <v>0.22222222222222199</v>
      </c>
      <c r="E3">
        <v>8.3333333333333301E-2</v>
      </c>
      <c r="F3">
        <v>-0.16666666666666699</v>
      </c>
      <c r="G3">
        <v>0.36842105263157898</v>
      </c>
      <c r="H3">
        <v>0.36842105263157898</v>
      </c>
      <c r="I3">
        <v>-0.30434782608695699</v>
      </c>
      <c r="J3">
        <v>-0.22222222222222199</v>
      </c>
      <c r="K3">
        <v>0.25</v>
      </c>
      <c r="L3">
        <v>0.217391304347826</v>
      </c>
      <c r="M3">
        <v>0.2</v>
      </c>
      <c r="N3">
        <v>-0.157894736842105</v>
      </c>
      <c r="AJ3">
        <v>-0.13043478260869601</v>
      </c>
      <c r="AK3">
        <v>0.22222222222222199</v>
      </c>
      <c r="AL3">
        <v>8.3333333333333301E-2</v>
      </c>
      <c r="AM3">
        <v>0.39130434782608697</v>
      </c>
      <c r="AN3">
        <v>-0.3</v>
      </c>
      <c r="AO3">
        <v>5.2631578947368397E-2</v>
      </c>
      <c r="AP3">
        <v>-4.3478260869565202E-2</v>
      </c>
      <c r="AQ3">
        <v>0</v>
      </c>
      <c r="AR3">
        <v>-8.3333333333333301E-2</v>
      </c>
      <c r="AS3">
        <v>-0.39130434782608697</v>
      </c>
      <c r="AT3">
        <v>0.157894736842105</v>
      </c>
      <c r="AU3">
        <v>-0.36842105263157898</v>
      </c>
      <c r="BQ3">
        <v>0.13043478260869601</v>
      </c>
      <c r="BR3">
        <v>0.33333333333333298</v>
      </c>
      <c r="BS3">
        <v>-0.16666666666666699</v>
      </c>
      <c r="BT3">
        <v>0.217391304347826</v>
      </c>
      <c r="BU3">
        <v>0.157894736842105</v>
      </c>
      <c r="BV3">
        <v>5.2631578947368397E-2</v>
      </c>
      <c r="BW3">
        <v>0.30434782608695699</v>
      </c>
      <c r="BX3">
        <v>-0.157894736842105</v>
      </c>
      <c r="BY3">
        <v>-8.3333333333333301E-2</v>
      </c>
      <c r="BZ3">
        <v>0.39130434782608697</v>
      </c>
      <c r="CA3">
        <v>-0.157894736842105</v>
      </c>
      <c r="CB3">
        <v>5.2631578947368397E-2</v>
      </c>
    </row>
    <row r="4" spans="1:80" x14ac:dyDescent="0.2">
      <c r="A4">
        <v>3</v>
      </c>
      <c r="C4">
        <v>-4.3478260869565202E-2</v>
      </c>
      <c r="D4">
        <v>0.55555555555555602</v>
      </c>
      <c r="E4">
        <v>8.3333333333333301E-2</v>
      </c>
      <c r="F4">
        <v>-0.25</v>
      </c>
      <c r="G4">
        <v>0.26315789473684198</v>
      </c>
      <c r="H4">
        <v>0.26315789473684198</v>
      </c>
      <c r="I4">
        <v>-0.30434782608695699</v>
      </c>
      <c r="J4">
        <v>-0.22222222222222199</v>
      </c>
      <c r="K4">
        <v>8.3333333333333301E-2</v>
      </c>
      <c r="L4">
        <v>0.217391304347826</v>
      </c>
      <c r="M4">
        <v>0.3</v>
      </c>
      <c r="N4">
        <v>-5.2631578947368397E-2</v>
      </c>
      <c r="AJ4">
        <v>-0.13043478260869601</v>
      </c>
      <c r="AK4">
        <v>0.22222222222222199</v>
      </c>
      <c r="AL4">
        <v>0</v>
      </c>
      <c r="AM4">
        <v>0.30434782608695699</v>
      </c>
      <c r="AN4">
        <v>-0.6</v>
      </c>
      <c r="AO4">
        <v>0.157894736842105</v>
      </c>
      <c r="AP4">
        <v>4.3478260869565202E-2</v>
      </c>
      <c r="AQ4">
        <v>0</v>
      </c>
      <c r="AR4">
        <v>8.3333333333333301E-2</v>
      </c>
      <c r="AS4">
        <v>-0.39130434782608697</v>
      </c>
      <c r="AT4">
        <v>0.26315789473684198</v>
      </c>
      <c r="AU4">
        <v>-0.36842105263157898</v>
      </c>
      <c r="BQ4">
        <v>4.3478260869565202E-2</v>
      </c>
      <c r="BR4">
        <v>0.33333333333333298</v>
      </c>
      <c r="BS4">
        <v>8.3333333333333301E-2</v>
      </c>
      <c r="BT4">
        <v>0.217391304347826</v>
      </c>
      <c r="BU4">
        <v>0.26315789473684198</v>
      </c>
      <c r="BV4">
        <v>5.2631578947368397E-2</v>
      </c>
      <c r="BW4">
        <v>0.217391304347826</v>
      </c>
      <c r="BX4">
        <v>-5.2631578947368397E-2</v>
      </c>
      <c r="BY4">
        <v>-8.3333333333333301E-2</v>
      </c>
      <c r="BZ4">
        <v>0.30434782608695699</v>
      </c>
      <c r="CA4">
        <v>-0.157894736842105</v>
      </c>
      <c r="CB4">
        <v>5.2631578947368397E-2</v>
      </c>
    </row>
    <row r="5" spans="1:80" x14ac:dyDescent="0.2">
      <c r="A5">
        <v>4</v>
      </c>
      <c r="C5">
        <v>4.3478260869565202E-2</v>
      </c>
      <c r="D5">
        <v>0.55555555555555602</v>
      </c>
      <c r="E5">
        <v>8.3333333333333301E-2</v>
      </c>
      <c r="F5">
        <v>0</v>
      </c>
      <c r="G5">
        <v>0.26315789473684198</v>
      </c>
      <c r="H5">
        <v>0.157894736842105</v>
      </c>
      <c r="I5">
        <v>-0.217391304347826</v>
      </c>
      <c r="J5">
        <v>-0.44444444444444398</v>
      </c>
      <c r="K5">
        <v>0</v>
      </c>
      <c r="L5">
        <v>0.13043478260869601</v>
      </c>
      <c r="M5">
        <v>0.4</v>
      </c>
      <c r="N5">
        <v>-0.157894736842105</v>
      </c>
      <c r="AJ5">
        <v>-0.13043478260869601</v>
      </c>
      <c r="AK5">
        <v>0.33333333333333298</v>
      </c>
      <c r="AL5">
        <v>8.3333333333333301E-2</v>
      </c>
      <c r="AM5">
        <v>0.30434782608695699</v>
      </c>
      <c r="AN5">
        <v>-0.6</v>
      </c>
      <c r="AO5">
        <v>0.157894736842105</v>
      </c>
      <c r="AP5">
        <v>4.3478260869565202E-2</v>
      </c>
      <c r="AQ5">
        <v>0.22222222222222199</v>
      </c>
      <c r="AR5">
        <v>0.16666666666666699</v>
      </c>
      <c r="AS5">
        <v>-0.30434782608695699</v>
      </c>
      <c r="AT5">
        <v>0.157894736842105</v>
      </c>
      <c r="AU5">
        <v>-0.36842105263157898</v>
      </c>
      <c r="BQ5">
        <v>4.3478260869565202E-2</v>
      </c>
      <c r="BR5">
        <v>0.33333333333333298</v>
      </c>
      <c r="BS5">
        <v>0.16666666666666699</v>
      </c>
      <c r="BT5">
        <v>0.13043478260869601</v>
      </c>
      <c r="BU5">
        <v>0.157894736842105</v>
      </c>
      <c r="BV5">
        <v>5.2631578947368397E-2</v>
      </c>
      <c r="BW5">
        <v>0.217391304347826</v>
      </c>
      <c r="BX5">
        <v>-0.157894736842105</v>
      </c>
      <c r="BY5">
        <v>-8.3333333333333301E-2</v>
      </c>
      <c r="BZ5">
        <v>0.217391304347826</v>
      </c>
      <c r="CA5">
        <v>-0.157894736842105</v>
      </c>
      <c r="CB5">
        <v>-5.2631578947368397E-2</v>
      </c>
    </row>
    <row r="6" spans="1:80" x14ac:dyDescent="0.2">
      <c r="A6">
        <v>5</v>
      </c>
      <c r="C6">
        <v>-4.3478260869565202E-2</v>
      </c>
      <c r="D6">
        <v>0.55555555555555602</v>
      </c>
      <c r="E6">
        <v>0</v>
      </c>
      <c r="F6">
        <v>-0.16666666666666699</v>
      </c>
      <c r="G6">
        <v>0.26315789473684198</v>
      </c>
      <c r="H6">
        <v>0.26315789473684198</v>
      </c>
      <c r="I6">
        <v>-0.13043478260869601</v>
      </c>
      <c r="J6">
        <v>-0.22222222222222199</v>
      </c>
      <c r="K6">
        <v>0</v>
      </c>
      <c r="L6">
        <v>4.3478260869565202E-2</v>
      </c>
      <c r="M6">
        <v>0.4</v>
      </c>
      <c r="N6">
        <v>-5.2631578947368397E-2</v>
      </c>
      <c r="AJ6">
        <v>4.3478260869565202E-2</v>
      </c>
      <c r="AK6">
        <v>0.33333333333333298</v>
      </c>
      <c r="AL6">
        <v>8.3333333333333301E-2</v>
      </c>
      <c r="AM6">
        <v>0.30434782608695699</v>
      </c>
      <c r="AN6">
        <v>-0.5</v>
      </c>
      <c r="AO6">
        <v>0.26315789473684198</v>
      </c>
      <c r="AP6">
        <v>-4.3478260869565202E-2</v>
      </c>
      <c r="AQ6">
        <v>0.22222222222222199</v>
      </c>
      <c r="AR6">
        <v>0.33333333333333298</v>
      </c>
      <c r="AS6">
        <v>-0.30434782608695699</v>
      </c>
      <c r="AT6">
        <v>0.157894736842105</v>
      </c>
      <c r="AU6">
        <v>-0.157894736842105</v>
      </c>
      <c r="BQ6">
        <v>0.13043478260869601</v>
      </c>
      <c r="BR6">
        <v>0.22222222222222199</v>
      </c>
      <c r="BS6">
        <v>0.16666666666666699</v>
      </c>
      <c r="BT6">
        <v>0.217391304347826</v>
      </c>
      <c r="BU6">
        <v>0.157894736842105</v>
      </c>
      <c r="BV6">
        <v>0.157894736842105</v>
      </c>
      <c r="BW6">
        <v>0.217391304347826</v>
      </c>
      <c r="BX6">
        <v>-5.2631578947368397E-2</v>
      </c>
      <c r="BY6">
        <v>0</v>
      </c>
      <c r="BZ6">
        <v>0.30434782608695699</v>
      </c>
      <c r="CA6">
        <v>-0.157894736842105</v>
      </c>
      <c r="CB6">
        <v>5.2631578947368397E-2</v>
      </c>
    </row>
    <row r="7" spans="1:80" x14ac:dyDescent="0.2">
      <c r="A7">
        <v>6</v>
      </c>
      <c r="C7">
        <v>4.3478260869565202E-2</v>
      </c>
      <c r="D7">
        <v>0.44444444444444398</v>
      </c>
      <c r="E7">
        <v>-0.16666666666666699</v>
      </c>
      <c r="F7">
        <v>-0.16666666666666699</v>
      </c>
      <c r="G7">
        <v>0.26315789473684198</v>
      </c>
      <c r="H7">
        <v>0.157894736842105</v>
      </c>
      <c r="I7">
        <v>-0.30434782608695699</v>
      </c>
      <c r="J7">
        <v>-0.11111111111111099</v>
      </c>
      <c r="K7">
        <v>-0.16666666666666699</v>
      </c>
      <c r="L7">
        <v>4.3478260869565202E-2</v>
      </c>
      <c r="M7">
        <v>0.2</v>
      </c>
      <c r="N7">
        <v>0.157894736842105</v>
      </c>
      <c r="AJ7">
        <v>0.13043478260869601</v>
      </c>
      <c r="AK7">
        <v>0.44444444444444398</v>
      </c>
      <c r="AL7">
        <v>8.3333333333333301E-2</v>
      </c>
      <c r="AM7">
        <v>0.39130434782608697</v>
      </c>
      <c r="AN7">
        <v>-0.5</v>
      </c>
      <c r="AO7">
        <v>0.36842105263157898</v>
      </c>
      <c r="AP7">
        <v>4.3478260869565202E-2</v>
      </c>
      <c r="AQ7">
        <v>0.11111111111111099</v>
      </c>
      <c r="AR7">
        <v>0.16666666666666699</v>
      </c>
      <c r="AS7">
        <v>-0.30434782608695699</v>
      </c>
      <c r="AT7">
        <v>0.26315789473684198</v>
      </c>
      <c r="AU7">
        <v>-0.157894736842105</v>
      </c>
      <c r="BQ7">
        <v>-4.3478260869565202E-2</v>
      </c>
      <c r="BR7">
        <v>0.11111111111111099</v>
      </c>
      <c r="BS7">
        <v>8.3333333333333301E-2</v>
      </c>
      <c r="BT7">
        <v>0.13043478260869601</v>
      </c>
      <c r="BU7">
        <v>0.157894736842105</v>
      </c>
      <c r="BV7">
        <v>5.2631578947368397E-2</v>
      </c>
      <c r="BW7">
        <v>0.217391304347826</v>
      </c>
      <c r="BX7">
        <v>-5.2631578947368397E-2</v>
      </c>
      <c r="BY7">
        <v>0</v>
      </c>
      <c r="BZ7">
        <v>0.217391304347826</v>
      </c>
      <c r="CA7">
        <v>-0.157894736842105</v>
      </c>
      <c r="CB7">
        <v>-5.2631578947368397E-2</v>
      </c>
    </row>
    <row r="8" spans="1:80" x14ac:dyDescent="0.2">
      <c r="A8">
        <v>7</v>
      </c>
      <c r="C8">
        <v>-0.217391304347826</v>
      </c>
      <c r="D8">
        <v>0.44444444444444398</v>
      </c>
      <c r="E8">
        <v>-0.33333333333333298</v>
      </c>
      <c r="F8">
        <v>-0.16666666666666699</v>
      </c>
      <c r="G8">
        <v>0.157894736842105</v>
      </c>
      <c r="H8">
        <v>0.157894736842105</v>
      </c>
      <c r="I8">
        <v>-0.13043478260869601</v>
      </c>
      <c r="J8">
        <v>-0.11111111111111099</v>
      </c>
      <c r="K8">
        <v>-0.41666666666666702</v>
      </c>
      <c r="L8">
        <v>4.3478260869565202E-2</v>
      </c>
      <c r="M8">
        <v>0.3</v>
      </c>
      <c r="N8">
        <v>0.26315789473684198</v>
      </c>
      <c r="AJ8">
        <v>-0.13043478260869601</v>
      </c>
      <c r="AK8">
        <v>0.55555555555555602</v>
      </c>
      <c r="AL8">
        <v>0</v>
      </c>
      <c r="AM8">
        <v>0.13043478260869601</v>
      </c>
      <c r="AN8">
        <v>-0.6</v>
      </c>
      <c r="AO8">
        <v>0.47368421052631599</v>
      </c>
      <c r="AP8">
        <v>0.13043478260869601</v>
      </c>
      <c r="AQ8">
        <v>0.11111111111111099</v>
      </c>
      <c r="AR8">
        <v>8.3333333333333301E-2</v>
      </c>
      <c r="AS8">
        <v>-0.13043478260869601</v>
      </c>
      <c r="AT8">
        <v>0.36842105263157898</v>
      </c>
      <c r="AU8">
        <v>-0.157894736842105</v>
      </c>
      <c r="BQ8">
        <v>-0.217391304347826</v>
      </c>
      <c r="BR8">
        <v>0</v>
      </c>
      <c r="BS8">
        <v>0</v>
      </c>
      <c r="BT8">
        <v>0.13043478260869601</v>
      </c>
      <c r="BU8">
        <v>0.157894736842105</v>
      </c>
      <c r="BV8">
        <v>0.157894736842105</v>
      </c>
      <c r="BW8">
        <v>0.217391304347826</v>
      </c>
      <c r="BX8">
        <v>-5.2631578947368397E-2</v>
      </c>
      <c r="BY8">
        <v>8.3333333333333301E-2</v>
      </c>
      <c r="BZ8">
        <v>0.39130434782608697</v>
      </c>
      <c r="CA8">
        <v>-0.157894736842105</v>
      </c>
      <c r="CB8">
        <v>5.2631578947368397E-2</v>
      </c>
    </row>
    <row r="9" spans="1:80" x14ac:dyDescent="0.2">
      <c r="A9">
        <v>8</v>
      </c>
      <c r="C9">
        <v>4.3478260869565202E-2</v>
      </c>
      <c r="D9">
        <v>0.44444444444444398</v>
      </c>
      <c r="E9">
        <v>-0.33333333333333298</v>
      </c>
      <c r="F9">
        <v>-0.16666666666666699</v>
      </c>
      <c r="G9">
        <v>0.26315789473684198</v>
      </c>
      <c r="H9">
        <v>0.157894736842105</v>
      </c>
      <c r="I9">
        <v>-0.13043478260869601</v>
      </c>
      <c r="J9">
        <v>-0.22222222222222199</v>
      </c>
      <c r="K9">
        <v>-8.3333333333333301E-2</v>
      </c>
      <c r="L9">
        <v>-4.3478260869565202E-2</v>
      </c>
      <c r="M9">
        <v>0.2</v>
      </c>
      <c r="N9">
        <v>0.157894736842105</v>
      </c>
      <c r="AJ9">
        <v>-4.3478260869565202E-2</v>
      </c>
      <c r="AK9">
        <v>0.55555555555555602</v>
      </c>
      <c r="AL9">
        <v>-0.16666666666666699</v>
      </c>
      <c r="AM9">
        <v>0.30434782608695699</v>
      </c>
      <c r="AN9">
        <v>-0.7</v>
      </c>
      <c r="AO9">
        <v>0.26315789473684198</v>
      </c>
      <c r="AP9">
        <v>0.13043478260869601</v>
      </c>
      <c r="AQ9">
        <v>0</v>
      </c>
      <c r="AR9">
        <v>8.3333333333333301E-2</v>
      </c>
      <c r="AS9">
        <v>4.3478260869565202E-2</v>
      </c>
      <c r="AT9">
        <v>0.157894736842105</v>
      </c>
      <c r="AU9">
        <v>-0.26315789473684198</v>
      </c>
      <c r="BQ9">
        <v>-0.217391304347826</v>
      </c>
      <c r="BR9">
        <v>0.11111111111111099</v>
      </c>
      <c r="BS9">
        <v>0</v>
      </c>
      <c r="BT9">
        <v>4.3478260869565202E-2</v>
      </c>
      <c r="BU9">
        <v>0.157894736842105</v>
      </c>
      <c r="BV9">
        <v>5.2631578947368397E-2</v>
      </c>
      <c r="BW9">
        <v>4.3478260869565202E-2</v>
      </c>
      <c r="BX9">
        <v>-0.157894736842105</v>
      </c>
      <c r="BY9">
        <v>-0.16666666666666699</v>
      </c>
      <c r="BZ9">
        <v>0.39130434782608697</v>
      </c>
      <c r="CA9">
        <v>-0.157894736842105</v>
      </c>
      <c r="CB9">
        <v>5.2631578947368397E-2</v>
      </c>
    </row>
    <row r="10" spans="1:80" x14ac:dyDescent="0.2">
      <c r="A10">
        <v>9</v>
      </c>
      <c r="C10">
        <v>4.3478260869565202E-2</v>
      </c>
      <c r="D10">
        <v>0.33333333333333298</v>
      </c>
      <c r="E10">
        <v>-0.33333333333333298</v>
      </c>
      <c r="F10">
        <v>-8.3333333333333301E-2</v>
      </c>
      <c r="G10">
        <v>0.26315789473684198</v>
      </c>
      <c r="H10">
        <v>0.157894736842105</v>
      </c>
      <c r="I10">
        <v>-4.3478260869565202E-2</v>
      </c>
      <c r="J10">
        <v>-0.22222222222222199</v>
      </c>
      <c r="K10">
        <v>-8.3333333333333301E-2</v>
      </c>
      <c r="L10">
        <v>4.3478260869565202E-2</v>
      </c>
      <c r="M10">
        <v>0.2</v>
      </c>
      <c r="N10">
        <v>0.26315789473684198</v>
      </c>
      <c r="AJ10">
        <v>-0.13043478260869601</v>
      </c>
      <c r="AK10">
        <v>0.55555555555555602</v>
      </c>
      <c r="AL10">
        <v>-0.33333333333333298</v>
      </c>
      <c r="AM10">
        <v>0.30434782608695699</v>
      </c>
      <c r="AN10">
        <v>-0.5</v>
      </c>
      <c r="AO10">
        <v>0.36842105263157898</v>
      </c>
      <c r="AP10">
        <v>0.13043478260869601</v>
      </c>
      <c r="AQ10">
        <v>-0.11111111111111099</v>
      </c>
      <c r="AR10">
        <v>0.16666666666666699</v>
      </c>
      <c r="AS10">
        <v>-4.3478260869565202E-2</v>
      </c>
      <c r="AT10">
        <v>0.26315789473684198</v>
      </c>
      <c r="AU10">
        <v>-0.157894736842105</v>
      </c>
      <c r="BQ10">
        <v>-0.13043478260869601</v>
      </c>
      <c r="BR10">
        <v>0.33333333333333298</v>
      </c>
      <c r="BS10">
        <v>-0.16666666666666699</v>
      </c>
      <c r="BT10">
        <v>-0.217391304347826</v>
      </c>
      <c r="BU10">
        <v>0.157894736842105</v>
      </c>
      <c r="BV10">
        <v>5.2631578947368397E-2</v>
      </c>
      <c r="BW10">
        <v>4.3478260869565202E-2</v>
      </c>
      <c r="BX10">
        <v>-0.157894736842105</v>
      </c>
      <c r="BY10">
        <v>-0.25</v>
      </c>
      <c r="BZ10">
        <v>0.39130434782608697</v>
      </c>
      <c r="CA10">
        <v>-5.2631578947368397E-2</v>
      </c>
      <c r="CB10">
        <v>5.2631578947368397E-2</v>
      </c>
    </row>
    <row r="11" spans="1:80" x14ac:dyDescent="0.2">
      <c r="A11">
        <v>10</v>
      </c>
      <c r="C11">
        <v>-4.3478260869565202E-2</v>
      </c>
      <c r="D11">
        <v>0.33333333333333298</v>
      </c>
      <c r="E11">
        <v>-0.25</v>
      </c>
      <c r="F11">
        <v>-0.16666666666666699</v>
      </c>
      <c r="G11">
        <v>0.26315789473684198</v>
      </c>
      <c r="H11">
        <v>0.26315789473684198</v>
      </c>
      <c r="I11">
        <v>-4.3478260869565202E-2</v>
      </c>
      <c r="J11">
        <v>-0.22222222222222199</v>
      </c>
      <c r="K11">
        <v>-8.3333333333333301E-2</v>
      </c>
      <c r="L11">
        <v>0.13043478260869601</v>
      </c>
      <c r="M11">
        <v>0.2</v>
      </c>
      <c r="N11">
        <v>0.36842105263157898</v>
      </c>
      <c r="AJ11">
        <v>-4.3478260869565202E-2</v>
      </c>
      <c r="AK11">
        <v>0.44444444444444398</v>
      </c>
      <c r="AL11">
        <v>-0.33333333333333298</v>
      </c>
      <c r="AM11">
        <v>0.47826086956521702</v>
      </c>
      <c r="AN11">
        <v>-0.7</v>
      </c>
      <c r="AO11">
        <v>0.26315789473684198</v>
      </c>
      <c r="AP11">
        <v>0.217391304347826</v>
      </c>
      <c r="AQ11">
        <v>-0.11111111111111099</v>
      </c>
      <c r="AR11">
        <v>0.16666666666666699</v>
      </c>
      <c r="AS11">
        <v>-0.13043478260869601</v>
      </c>
      <c r="AT11">
        <v>0.26315789473684198</v>
      </c>
      <c r="AU11">
        <v>-0.26315789473684198</v>
      </c>
      <c r="BQ11">
        <v>-0.13043478260869601</v>
      </c>
      <c r="BR11">
        <v>0.22222222222222199</v>
      </c>
      <c r="BS11">
        <v>-0.16666666666666699</v>
      </c>
      <c r="BT11">
        <v>-4.3478260869565202E-2</v>
      </c>
      <c r="BU11">
        <v>0.26315789473684198</v>
      </c>
      <c r="BV11">
        <v>0.157894736842105</v>
      </c>
      <c r="BW11">
        <v>0.13043478260869601</v>
      </c>
      <c r="BX11">
        <v>-0.157894736842105</v>
      </c>
      <c r="BY11">
        <v>-0.33333333333333298</v>
      </c>
      <c r="BZ11">
        <v>0.47826086956521702</v>
      </c>
      <c r="CA11">
        <v>-5.2631578947368397E-2</v>
      </c>
      <c r="CB11">
        <v>-5.2631578947368397E-2</v>
      </c>
    </row>
    <row r="12" spans="1:80" x14ac:dyDescent="0.2">
      <c r="A12">
        <v>11</v>
      </c>
      <c r="C12">
        <v>0.13043478260869601</v>
      </c>
      <c r="D12">
        <v>0.22222222222222199</v>
      </c>
      <c r="E12">
        <v>-0.16666666666666699</v>
      </c>
      <c r="F12">
        <v>-0.16666666666666699</v>
      </c>
      <c r="G12">
        <v>0.157894736842105</v>
      </c>
      <c r="H12">
        <v>0.36842105263157898</v>
      </c>
      <c r="I12">
        <v>-4.3478260869565202E-2</v>
      </c>
      <c r="J12">
        <v>-0.11111111111111099</v>
      </c>
      <c r="K12">
        <v>-0.16666666666666699</v>
      </c>
      <c r="L12">
        <v>0.30434782608695699</v>
      </c>
      <c r="M12">
        <v>0.4</v>
      </c>
      <c r="N12">
        <v>0.36842105263157898</v>
      </c>
      <c r="AJ12">
        <v>4.3478260869565202E-2</v>
      </c>
      <c r="AK12">
        <v>0.33333333333333298</v>
      </c>
      <c r="AL12">
        <v>-0.25</v>
      </c>
      <c r="AM12">
        <v>0.47826086956521702</v>
      </c>
      <c r="AN12">
        <v>-0.5</v>
      </c>
      <c r="AO12">
        <v>0.36842105263157898</v>
      </c>
      <c r="AP12">
        <v>0.217391304347826</v>
      </c>
      <c r="AQ12">
        <v>-0.11111111111111099</v>
      </c>
      <c r="AR12">
        <v>8.3333333333333301E-2</v>
      </c>
      <c r="AS12">
        <v>-4.3478260869565202E-2</v>
      </c>
      <c r="AT12">
        <v>0.26315789473684198</v>
      </c>
      <c r="AU12">
        <v>-0.26315789473684198</v>
      </c>
      <c r="BQ12">
        <v>-0.13043478260869601</v>
      </c>
      <c r="BR12">
        <v>0.11111111111111099</v>
      </c>
      <c r="BS12">
        <v>-0.33333333333333298</v>
      </c>
      <c r="BT12">
        <v>-4.3478260869565202E-2</v>
      </c>
      <c r="BU12">
        <v>0.36842105263157898</v>
      </c>
      <c r="BV12">
        <v>0.157894736842105</v>
      </c>
      <c r="BW12">
        <v>0.13043478260869601</v>
      </c>
      <c r="BX12">
        <v>5.2631578947368397E-2</v>
      </c>
      <c r="BY12">
        <v>-0.33333333333333298</v>
      </c>
      <c r="BZ12">
        <v>0.47826086956521702</v>
      </c>
      <c r="CA12">
        <v>-5.2631578947368397E-2</v>
      </c>
      <c r="CB12">
        <v>-5.2631578947368397E-2</v>
      </c>
    </row>
    <row r="13" spans="1:80" x14ac:dyDescent="0.2">
      <c r="A13">
        <v>12</v>
      </c>
      <c r="C13">
        <v>0.217391304347826</v>
      </c>
      <c r="D13">
        <v>0</v>
      </c>
      <c r="E13">
        <v>-8.3333333333333301E-2</v>
      </c>
      <c r="F13">
        <v>-0.16666666666666699</v>
      </c>
      <c r="G13">
        <v>5.2631578947368397E-2</v>
      </c>
      <c r="H13">
        <v>0.157894736842105</v>
      </c>
      <c r="I13">
        <v>-4.3478260869565202E-2</v>
      </c>
      <c r="J13">
        <v>0</v>
      </c>
      <c r="K13">
        <v>-0.16666666666666699</v>
      </c>
      <c r="L13">
        <v>0.217391304347826</v>
      </c>
      <c r="M13">
        <v>0.4</v>
      </c>
      <c r="N13">
        <v>0.157894736842105</v>
      </c>
      <c r="AJ13">
        <v>-4.3478260869565202E-2</v>
      </c>
      <c r="AK13">
        <v>0.44444444444444398</v>
      </c>
      <c r="AL13">
        <v>-0.25</v>
      </c>
      <c r="AM13">
        <v>0.39130434782608697</v>
      </c>
      <c r="AN13">
        <v>-0.6</v>
      </c>
      <c r="AO13">
        <v>0.36842105263157898</v>
      </c>
      <c r="AP13">
        <v>0.217391304347826</v>
      </c>
      <c r="AQ13">
        <v>0</v>
      </c>
      <c r="AR13">
        <v>-8.3333333333333301E-2</v>
      </c>
      <c r="AS13">
        <v>-0.13043478260869601</v>
      </c>
      <c r="AT13">
        <v>0.26315789473684198</v>
      </c>
      <c r="AU13">
        <v>-0.36842105263157898</v>
      </c>
      <c r="BQ13">
        <v>-0.217391304347826</v>
      </c>
      <c r="BR13">
        <v>0.22222222222222199</v>
      </c>
      <c r="BS13">
        <v>-0.33333333333333298</v>
      </c>
      <c r="BT13">
        <v>4.3478260869565202E-2</v>
      </c>
      <c r="BU13">
        <v>0.26315789473684198</v>
      </c>
      <c r="BV13">
        <v>-0.157894736842105</v>
      </c>
      <c r="BW13">
        <v>0.13043478260869601</v>
      </c>
      <c r="BX13">
        <v>-5.2631578947368397E-2</v>
      </c>
      <c r="BY13">
        <v>-0.25</v>
      </c>
      <c r="BZ13">
        <v>0.39130434782608697</v>
      </c>
      <c r="CA13">
        <v>5.2631578947368397E-2</v>
      </c>
      <c r="CB13">
        <v>-0.157894736842105</v>
      </c>
    </row>
    <row r="14" spans="1:80" x14ac:dyDescent="0.2">
      <c r="A14">
        <v>13</v>
      </c>
      <c r="C14">
        <v>0.30434782608695699</v>
      </c>
      <c r="D14">
        <v>0</v>
      </c>
      <c r="E14">
        <v>0</v>
      </c>
      <c r="F14">
        <v>-0.25</v>
      </c>
      <c r="G14">
        <v>0.157894736842105</v>
      </c>
      <c r="H14">
        <v>0.157894736842105</v>
      </c>
      <c r="I14">
        <v>-4.3478260869565202E-2</v>
      </c>
      <c r="J14">
        <v>-0.11111111111111099</v>
      </c>
      <c r="K14">
        <v>-0.25</v>
      </c>
      <c r="L14">
        <v>0.30434782608695699</v>
      </c>
      <c r="M14">
        <v>0.4</v>
      </c>
      <c r="N14">
        <v>5.2631578947368397E-2</v>
      </c>
      <c r="AJ14">
        <v>0.13043478260869601</v>
      </c>
      <c r="AK14">
        <v>0.33333333333333298</v>
      </c>
      <c r="AL14">
        <v>-0.25</v>
      </c>
      <c r="AM14">
        <v>0.30434782608695699</v>
      </c>
      <c r="AN14">
        <v>-0.5</v>
      </c>
      <c r="AO14">
        <v>0.36842105263157898</v>
      </c>
      <c r="AP14">
        <v>0.217391304347826</v>
      </c>
      <c r="AQ14">
        <v>-0.11111111111111099</v>
      </c>
      <c r="AR14">
        <v>-0.16666666666666699</v>
      </c>
      <c r="AS14">
        <v>-4.3478260869565202E-2</v>
      </c>
      <c r="AT14">
        <v>0.26315789473684198</v>
      </c>
      <c r="AU14">
        <v>-0.36842105263157898</v>
      </c>
      <c r="BQ14">
        <v>-0.217391304347826</v>
      </c>
      <c r="BR14">
        <v>0.11111111111111099</v>
      </c>
      <c r="BS14">
        <v>-0.25</v>
      </c>
      <c r="BT14">
        <v>4.3478260869565202E-2</v>
      </c>
      <c r="BU14">
        <v>0.26315789473684198</v>
      </c>
      <c r="BV14">
        <v>-0.26315789473684198</v>
      </c>
      <c r="BW14">
        <v>0.13043478260869601</v>
      </c>
      <c r="BX14">
        <v>-5.2631578947368397E-2</v>
      </c>
      <c r="BY14">
        <v>-0.25</v>
      </c>
      <c r="BZ14">
        <v>0.30434782608695699</v>
      </c>
      <c r="CA14">
        <v>-5.2631578947368397E-2</v>
      </c>
      <c r="CB14">
        <v>-0.157894736842105</v>
      </c>
    </row>
    <row r="15" spans="1:80" x14ac:dyDescent="0.2">
      <c r="A15">
        <v>14</v>
      </c>
      <c r="C15">
        <v>0.217391304347826</v>
      </c>
      <c r="D15">
        <v>0</v>
      </c>
      <c r="E15">
        <v>-8.3333333333333301E-2</v>
      </c>
      <c r="F15">
        <v>-0.25</v>
      </c>
      <c r="G15">
        <v>5.2631578947368397E-2</v>
      </c>
      <c r="H15">
        <v>0.157894736842105</v>
      </c>
      <c r="I15">
        <v>-0.13043478260869601</v>
      </c>
      <c r="J15">
        <v>0.22222222222222199</v>
      </c>
      <c r="K15">
        <v>-0.16666666666666699</v>
      </c>
      <c r="L15">
        <v>0.13043478260869601</v>
      </c>
      <c r="M15">
        <v>0.4</v>
      </c>
      <c r="N15">
        <v>5.2631578947368397E-2</v>
      </c>
      <c r="AJ15">
        <v>0.13043478260869601</v>
      </c>
      <c r="AK15">
        <v>0.44444444444444398</v>
      </c>
      <c r="AL15">
        <v>-0.16666666666666699</v>
      </c>
      <c r="AM15">
        <v>0.30434782608695699</v>
      </c>
      <c r="AN15">
        <v>-0.6</v>
      </c>
      <c r="AO15">
        <v>0.36842105263157898</v>
      </c>
      <c r="AP15">
        <v>0.13043478260869601</v>
      </c>
      <c r="AQ15">
        <v>-0.22222222222222199</v>
      </c>
      <c r="AR15">
        <v>-8.3333333333333301E-2</v>
      </c>
      <c r="AS15">
        <v>4.3478260869565202E-2</v>
      </c>
      <c r="AT15">
        <v>0.26315789473684198</v>
      </c>
      <c r="AU15">
        <v>-0.157894736842105</v>
      </c>
      <c r="BQ15">
        <v>-0.30434782608695699</v>
      </c>
      <c r="BR15">
        <v>0</v>
      </c>
      <c r="BS15">
        <v>-0.41666666666666702</v>
      </c>
      <c r="BT15">
        <v>-0.13043478260869601</v>
      </c>
      <c r="BU15">
        <v>0.157894736842105</v>
      </c>
      <c r="BV15">
        <v>-0.157894736842105</v>
      </c>
      <c r="BW15">
        <v>0.13043478260869601</v>
      </c>
      <c r="BX15">
        <v>-0.26315789473684198</v>
      </c>
      <c r="BY15">
        <v>-0.25</v>
      </c>
      <c r="BZ15">
        <v>0.30434782608695699</v>
      </c>
      <c r="CA15">
        <v>-5.2631578947368397E-2</v>
      </c>
      <c r="CB15">
        <v>-0.157894736842105</v>
      </c>
    </row>
    <row r="16" spans="1:80" x14ac:dyDescent="0.2">
      <c r="A16">
        <v>15</v>
      </c>
      <c r="C16">
        <v>0.217391304347826</v>
      </c>
      <c r="D16">
        <v>-0.22222222222222199</v>
      </c>
      <c r="E16">
        <v>0</v>
      </c>
      <c r="F16">
        <v>-0.25</v>
      </c>
      <c r="G16">
        <v>-5.2631578947368397E-2</v>
      </c>
      <c r="H16">
        <v>0.26315789473684198</v>
      </c>
      <c r="I16">
        <v>-4.3478260869565202E-2</v>
      </c>
      <c r="J16">
        <v>0.22222222222222199</v>
      </c>
      <c r="K16">
        <v>-8.3333333333333301E-2</v>
      </c>
      <c r="L16">
        <v>-4.3478260869565202E-2</v>
      </c>
      <c r="M16">
        <v>0.4</v>
      </c>
      <c r="N16">
        <v>5.2631578947368397E-2</v>
      </c>
      <c r="AJ16">
        <v>0.217391304347826</v>
      </c>
      <c r="AK16">
        <v>0.55555555555555602</v>
      </c>
      <c r="AL16">
        <v>-0.25</v>
      </c>
      <c r="AM16">
        <v>0.217391304347826</v>
      </c>
      <c r="AN16">
        <v>-0.4</v>
      </c>
      <c r="AO16">
        <v>0.26315789473684198</v>
      </c>
      <c r="AP16">
        <v>0.13043478260869601</v>
      </c>
      <c r="AQ16">
        <v>-0.33333333333333298</v>
      </c>
      <c r="AR16">
        <v>-8.3333333333333301E-2</v>
      </c>
      <c r="AS16">
        <v>-4.3478260869565202E-2</v>
      </c>
      <c r="AT16">
        <v>0.26315789473684198</v>
      </c>
      <c r="AU16">
        <v>-0.157894736842105</v>
      </c>
      <c r="BQ16">
        <v>-0.217391304347826</v>
      </c>
      <c r="BR16">
        <v>0.11111111111111099</v>
      </c>
      <c r="BS16">
        <v>-0.41666666666666702</v>
      </c>
      <c r="BT16">
        <v>-0.13043478260869601</v>
      </c>
      <c r="BU16">
        <v>-5.2631578947368397E-2</v>
      </c>
      <c r="BV16">
        <v>-5.2631578947368397E-2</v>
      </c>
      <c r="BW16">
        <v>4.3478260869565202E-2</v>
      </c>
      <c r="BX16">
        <v>-0.26315789473684198</v>
      </c>
      <c r="BY16">
        <v>-0.41666666666666702</v>
      </c>
      <c r="BZ16">
        <v>4.3478260869565202E-2</v>
      </c>
      <c r="CA16">
        <v>-5.2631578947368397E-2</v>
      </c>
      <c r="CB16">
        <v>-0.157894736842105</v>
      </c>
    </row>
    <row r="17" spans="1:80" x14ac:dyDescent="0.2">
      <c r="A17">
        <v>16</v>
      </c>
      <c r="C17">
        <v>0.13043478260869601</v>
      </c>
      <c r="D17">
        <v>-0.11111111111111099</v>
      </c>
      <c r="E17">
        <v>8.3333333333333301E-2</v>
      </c>
      <c r="F17">
        <v>-0.25</v>
      </c>
      <c r="G17">
        <v>0.157894736842105</v>
      </c>
      <c r="H17">
        <v>0.26315789473684198</v>
      </c>
      <c r="I17">
        <v>4.3478260869565202E-2</v>
      </c>
      <c r="J17">
        <v>0.22222222222222199</v>
      </c>
      <c r="K17">
        <v>8.3333333333333301E-2</v>
      </c>
      <c r="L17">
        <v>4.3478260869565202E-2</v>
      </c>
      <c r="M17">
        <v>0.3</v>
      </c>
      <c r="N17">
        <v>0.26315789473684198</v>
      </c>
      <c r="AJ17">
        <v>0.13043478260869601</v>
      </c>
      <c r="AK17">
        <v>0.44444444444444398</v>
      </c>
      <c r="AL17">
        <v>-0.33333333333333298</v>
      </c>
      <c r="AM17">
        <v>0.13043478260869601</v>
      </c>
      <c r="AN17">
        <v>-0.7</v>
      </c>
      <c r="AO17">
        <v>5.2631578947368397E-2</v>
      </c>
      <c r="AP17">
        <v>4.3478260869565202E-2</v>
      </c>
      <c r="AQ17">
        <v>-0.33333333333333298</v>
      </c>
      <c r="AR17">
        <v>-0.16666666666666699</v>
      </c>
      <c r="AS17">
        <v>-0.13043478260869601</v>
      </c>
      <c r="AT17">
        <v>0.26315789473684198</v>
      </c>
      <c r="AU17">
        <v>-5.2631578947368397E-2</v>
      </c>
      <c r="BQ17">
        <v>-0.39130434782608697</v>
      </c>
      <c r="BR17">
        <v>0.11111111111111099</v>
      </c>
      <c r="BS17">
        <v>-0.41666666666666702</v>
      </c>
      <c r="BT17">
        <v>-0.13043478260869601</v>
      </c>
      <c r="BU17">
        <v>-5.2631578947368397E-2</v>
      </c>
      <c r="BV17">
        <v>0.157894736842105</v>
      </c>
      <c r="BW17">
        <v>-4.3478260869565202E-2</v>
      </c>
      <c r="BX17">
        <v>-0.157894736842105</v>
      </c>
      <c r="BY17">
        <v>-0.41666666666666702</v>
      </c>
      <c r="BZ17">
        <v>0.13043478260869601</v>
      </c>
      <c r="CA17">
        <v>0.157894736842105</v>
      </c>
      <c r="CB17">
        <v>-0.157894736842105</v>
      </c>
    </row>
    <row r="18" spans="1:80" x14ac:dyDescent="0.2">
      <c r="A18">
        <v>17</v>
      </c>
      <c r="C18">
        <v>4.3478260869565202E-2</v>
      </c>
      <c r="D18">
        <v>-0.11111111111111099</v>
      </c>
      <c r="E18">
        <v>8.3333333333333301E-2</v>
      </c>
      <c r="F18">
        <v>-0.25</v>
      </c>
      <c r="G18">
        <v>0.26315789473684198</v>
      </c>
      <c r="H18">
        <v>0.157894736842105</v>
      </c>
      <c r="I18">
        <v>0.13043478260869601</v>
      </c>
      <c r="J18">
        <v>0.22222222222222199</v>
      </c>
      <c r="K18">
        <v>0.25</v>
      </c>
      <c r="L18">
        <v>-0.13043478260869601</v>
      </c>
      <c r="M18">
        <v>0.3</v>
      </c>
      <c r="N18">
        <v>0.157894736842105</v>
      </c>
      <c r="AJ18">
        <v>-4.3478260869565202E-2</v>
      </c>
      <c r="AK18">
        <v>0.22222222222222199</v>
      </c>
      <c r="AL18">
        <v>-0.25</v>
      </c>
      <c r="AM18">
        <v>0.13043478260869601</v>
      </c>
      <c r="AN18">
        <v>-0.5</v>
      </c>
      <c r="AO18">
        <v>5.2631578947368397E-2</v>
      </c>
      <c r="AP18">
        <v>-4.3478260869565202E-2</v>
      </c>
      <c r="AQ18">
        <v>-0.33333333333333298</v>
      </c>
      <c r="AR18">
        <v>-0.16666666666666699</v>
      </c>
      <c r="AS18">
        <v>4.3478260869565202E-2</v>
      </c>
      <c r="AT18">
        <v>0.26315789473684198</v>
      </c>
      <c r="AU18">
        <v>0.157894736842105</v>
      </c>
      <c r="BQ18">
        <v>-0.30434782608695699</v>
      </c>
      <c r="BR18">
        <v>0</v>
      </c>
      <c r="BS18">
        <v>-0.33333333333333298</v>
      </c>
      <c r="BT18">
        <v>4.3478260869565202E-2</v>
      </c>
      <c r="BU18">
        <v>5.2631578947368397E-2</v>
      </c>
      <c r="BV18">
        <v>-0.157894736842105</v>
      </c>
      <c r="BW18">
        <v>-4.3478260869565202E-2</v>
      </c>
      <c r="BX18">
        <v>-0.36842105263157898</v>
      </c>
      <c r="BY18">
        <v>-0.41666666666666702</v>
      </c>
      <c r="BZ18">
        <v>4.3478260869565202E-2</v>
      </c>
      <c r="CA18">
        <v>0.157894736842105</v>
      </c>
      <c r="CB18">
        <v>-0.157894736842105</v>
      </c>
    </row>
    <row r="19" spans="1:80" x14ac:dyDescent="0.2">
      <c r="A19">
        <v>18</v>
      </c>
      <c r="C19">
        <v>4.3478260869565202E-2</v>
      </c>
      <c r="D19">
        <v>-0.44444444444444398</v>
      </c>
      <c r="E19">
        <v>8.3333333333333301E-2</v>
      </c>
      <c r="F19">
        <v>-8.3333333333333301E-2</v>
      </c>
      <c r="G19">
        <v>0.26315789473684198</v>
      </c>
      <c r="H19">
        <v>5.2631578947368397E-2</v>
      </c>
      <c r="I19">
        <v>0.217391304347826</v>
      </c>
      <c r="J19">
        <v>0.33333333333333298</v>
      </c>
      <c r="K19">
        <v>0.33333333333333298</v>
      </c>
      <c r="L19">
        <v>-0.13043478260869601</v>
      </c>
      <c r="M19">
        <v>0.3</v>
      </c>
      <c r="N19">
        <v>0.157894736842105</v>
      </c>
      <c r="AJ19">
        <v>0.13043478260869601</v>
      </c>
      <c r="AK19">
        <v>0.33333333333333298</v>
      </c>
      <c r="AL19">
        <v>-0.33333333333333298</v>
      </c>
      <c r="AM19">
        <v>0.13043478260869601</v>
      </c>
      <c r="AN19">
        <v>-0.8</v>
      </c>
      <c r="AO19">
        <v>-5.2631578947368397E-2</v>
      </c>
      <c r="AP19">
        <v>0.13043478260869601</v>
      </c>
      <c r="AQ19">
        <v>-0.44444444444444398</v>
      </c>
      <c r="AR19">
        <v>-0.33333333333333298</v>
      </c>
      <c r="AS19">
        <v>0.13043478260869601</v>
      </c>
      <c r="AT19">
        <v>0.26315789473684198</v>
      </c>
      <c r="AU19">
        <v>5.2631578947368397E-2</v>
      </c>
      <c r="BQ19">
        <v>-0.39130434782608697</v>
      </c>
      <c r="BR19">
        <v>-0.11111111111111099</v>
      </c>
      <c r="BS19">
        <v>-0.25</v>
      </c>
      <c r="BT19">
        <v>-4.3478260869565202E-2</v>
      </c>
      <c r="BU19">
        <v>-0.157894736842105</v>
      </c>
      <c r="BV19">
        <v>-0.157894736842105</v>
      </c>
      <c r="BW19">
        <v>-4.3478260869565202E-2</v>
      </c>
      <c r="BX19">
        <v>-0.36842105263157898</v>
      </c>
      <c r="BY19">
        <v>-0.41666666666666702</v>
      </c>
      <c r="BZ19">
        <v>-0.217391304347826</v>
      </c>
      <c r="CA19">
        <v>0.157894736842105</v>
      </c>
      <c r="CB19">
        <v>-5.2631578947368397E-2</v>
      </c>
    </row>
    <row r="20" spans="1:80" x14ac:dyDescent="0.2">
      <c r="A20">
        <v>19</v>
      </c>
      <c r="C20">
        <v>4.3478260869565202E-2</v>
      </c>
      <c r="D20">
        <v>-0.55555555555555602</v>
      </c>
      <c r="E20">
        <v>8.3333333333333301E-2</v>
      </c>
      <c r="F20">
        <v>-8.3333333333333301E-2</v>
      </c>
      <c r="G20">
        <v>0.36842105263157898</v>
      </c>
      <c r="H20">
        <v>5.2631578947368397E-2</v>
      </c>
      <c r="I20">
        <v>0.217391304347826</v>
      </c>
      <c r="J20">
        <v>0.33333333333333298</v>
      </c>
      <c r="K20">
        <v>0.33333333333333298</v>
      </c>
      <c r="L20">
        <v>-4.3478260869565202E-2</v>
      </c>
      <c r="M20">
        <v>0.4</v>
      </c>
      <c r="N20">
        <v>5.2631578947368397E-2</v>
      </c>
      <c r="AJ20">
        <v>4.3478260869565202E-2</v>
      </c>
      <c r="AK20">
        <v>0.22222222222222199</v>
      </c>
      <c r="AL20">
        <v>-0.25</v>
      </c>
      <c r="AM20">
        <v>0.13043478260869601</v>
      </c>
      <c r="AN20">
        <v>-0.8</v>
      </c>
      <c r="AO20">
        <v>-5.2631578947368397E-2</v>
      </c>
      <c r="AP20">
        <v>4.3478260869565202E-2</v>
      </c>
      <c r="AQ20">
        <v>-0.44444444444444398</v>
      </c>
      <c r="AR20">
        <v>-0.25</v>
      </c>
      <c r="AS20">
        <v>-0.13043478260869601</v>
      </c>
      <c r="AT20">
        <v>0.157894736842105</v>
      </c>
      <c r="AU20">
        <v>5.2631578947368397E-2</v>
      </c>
      <c r="BQ20">
        <v>-0.39130434782608697</v>
      </c>
      <c r="BR20">
        <v>0.11111111111111099</v>
      </c>
      <c r="BS20">
        <v>-0.25</v>
      </c>
      <c r="BT20">
        <v>-4.3478260869565202E-2</v>
      </c>
      <c r="BU20">
        <v>-0.157894736842105</v>
      </c>
      <c r="BV20">
        <v>-0.26315789473684198</v>
      </c>
      <c r="BW20">
        <v>-4.3478260869565202E-2</v>
      </c>
      <c r="BX20">
        <v>-0.47368421052631599</v>
      </c>
      <c r="BY20">
        <v>-0.33333333333333298</v>
      </c>
      <c r="BZ20">
        <v>-0.217391304347826</v>
      </c>
      <c r="CA20">
        <v>5.2631578947368397E-2</v>
      </c>
      <c r="CB20">
        <v>-0.26315789473684198</v>
      </c>
    </row>
    <row r="21" spans="1:80" x14ac:dyDescent="0.2">
      <c r="A21">
        <v>20</v>
      </c>
      <c r="C21">
        <v>-0.13043478260869601</v>
      </c>
      <c r="D21">
        <v>-0.55555555555555602</v>
      </c>
      <c r="E21">
        <v>-8.3333333333333301E-2</v>
      </c>
      <c r="F21">
        <v>-8.3333333333333301E-2</v>
      </c>
      <c r="G21">
        <v>0.36842105263157898</v>
      </c>
      <c r="H21">
        <v>0.26315789473684198</v>
      </c>
      <c r="I21">
        <v>0.217391304347826</v>
      </c>
      <c r="J21">
        <v>0.33333333333333298</v>
      </c>
      <c r="K21">
        <v>8.3333333333333301E-2</v>
      </c>
      <c r="L21">
        <v>-4.3478260869565202E-2</v>
      </c>
      <c r="M21">
        <v>0.6</v>
      </c>
      <c r="N21">
        <v>0.157894736842105</v>
      </c>
      <c r="AJ21">
        <v>4.3478260869565202E-2</v>
      </c>
      <c r="AK21">
        <v>0.22222222222222199</v>
      </c>
      <c r="AL21">
        <v>-0.25</v>
      </c>
      <c r="AM21">
        <v>0.217391304347826</v>
      </c>
      <c r="AN21">
        <v>-0.7</v>
      </c>
      <c r="AO21">
        <v>-0.157894736842105</v>
      </c>
      <c r="AP21">
        <v>-4.3478260869565202E-2</v>
      </c>
      <c r="AQ21">
        <v>-0.33333333333333298</v>
      </c>
      <c r="AR21">
        <v>-0.41666666666666702</v>
      </c>
      <c r="AS21">
        <v>-4.3478260869565202E-2</v>
      </c>
      <c r="AT21">
        <v>0.26315789473684198</v>
      </c>
      <c r="AU21">
        <v>5.2631578947368397E-2</v>
      </c>
      <c r="BQ21">
        <v>-0.47826086956521702</v>
      </c>
      <c r="BR21">
        <v>0.11111111111111099</v>
      </c>
      <c r="BS21">
        <v>-0.25</v>
      </c>
      <c r="BT21">
        <v>-4.3478260869565202E-2</v>
      </c>
      <c r="BU21">
        <v>-0.157894736842105</v>
      </c>
      <c r="BV21">
        <v>-5.2631578947368397E-2</v>
      </c>
      <c r="BW21">
        <v>4.3478260869565202E-2</v>
      </c>
      <c r="BX21">
        <v>-0.36842105263157898</v>
      </c>
      <c r="BY21">
        <v>-0.25</v>
      </c>
      <c r="BZ21">
        <v>-0.217391304347826</v>
      </c>
      <c r="CA21">
        <v>5.2631578947368397E-2</v>
      </c>
      <c r="CB21">
        <v>-0.36842105263157898</v>
      </c>
    </row>
    <row r="22" spans="1:80" x14ac:dyDescent="0.2">
      <c r="A22">
        <v>21</v>
      </c>
      <c r="C22">
        <v>-0.13043478260869601</v>
      </c>
      <c r="D22">
        <v>-0.66666666666666696</v>
      </c>
      <c r="E22">
        <v>-0.25</v>
      </c>
      <c r="F22">
        <v>0.16666666666666699</v>
      </c>
      <c r="G22">
        <v>0.26315789473684198</v>
      </c>
      <c r="H22">
        <v>0.36842105263157898</v>
      </c>
      <c r="I22">
        <v>0.217391304347826</v>
      </c>
      <c r="J22">
        <v>0.33333333333333298</v>
      </c>
      <c r="K22">
        <v>-8.3333333333333301E-2</v>
      </c>
      <c r="L22">
        <v>-0.13043478260869601</v>
      </c>
      <c r="M22">
        <v>0.4</v>
      </c>
      <c r="N22">
        <v>-0.26315789473684198</v>
      </c>
      <c r="AJ22">
        <v>4.3478260869565202E-2</v>
      </c>
      <c r="AK22">
        <v>0.33333333333333298</v>
      </c>
      <c r="AL22">
        <v>-0.25</v>
      </c>
      <c r="AM22">
        <v>0.217391304347826</v>
      </c>
      <c r="AN22">
        <v>-0.8</v>
      </c>
      <c r="AO22">
        <v>-0.157894736842105</v>
      </c>
      <c r="AP22">
        <v>-4.3478260869565202E-2</v>
      </c>
      <c r="AQ22">
        <v>-0.33333333333333298</v>
      </c>
      <c r="AR22">
        <v>-0.5</v>
      </c>
      <c r="AS22">
        <v>-4.3478260869565202E-2</v>
      </c>
      <c r="AT22">
        <v>0.157894736842105</v>
      </c>
      <c r="AU22">
        <v>5.2631578947368397E-2</v>
      </c>
      <c r="BQ22">
        <v>-0.565217391304348</v>
      </c>
      <c r="BR22">
        <v>0.11111111111111099</v>
      </c>
      <c r="BS22">
        <v>-0.16666666666666699</v>
      </c>
      <c r="BT22">
        <v>-0.13043478260869601</v>
      </c>
      <c r="BU22">
        <v>-0.157894736842105</v>
      </c>
      <c r="BV22">
        <v>-0.157894736842105</v>
      </c>
      <c r="BW22">
        <v>0.13043478260869601</v>
      </c>
      <c r="BX22">
        <v>-0.36842105263157898</v>
      </c>
      <c r="BY22">
        <v>-8.3333333333333301E-2</v>
      </c>
      <c r="BZ22">
        <v>-0.13043478260869601</v>
      </c>
      <c r="CA22">
        <v>5.2631578947368397E-2</v>
      </c>
      <c r="CB22">
        <v>-0.26315789473684198</v>
      </c>
    </row>
    <row r="23" spans="1:80" x14ac:dyDescent="0.2">
      <c r="A23">
        <v>22</v>
      </c>
      <c r="C23">
        <v>-4.3478260869565202E-2</v>
      </c>
      <c r="D23">
        <v>-0.55555555555555602</v>
      </c>
      <c r="E23">
        <v>-0.5</v>
      </c>
      <c r="F23">
        <v>8.3333333333333301E-2</v>
      </c>
      <c r="G23">
        <v>0.26315789473684198</v>
      </c>
      <c r="H23">
        <v>0.57894736842105299</v>
      </c>
      <c r="I23">
        <v>-4.3478260869565202E-2</v>
      </c>
      <c r="J23">
        <v>0.33333333333333298</v>
      </c>
      <c r="K23">
        <v>0.16666666666666699</v>
      </c>
      <c r="L23">
        <v>-4.3478260869565202E-2</v>
      </c>
      <c r="M23">
        <v>0.4</v>
      </c>
      <c r="N23">
        <v>-0.157894736842105</v>
      </c>
      <c r="AJ23">
        <v>4.3478260869565202E-2</v>
      </c>
      <c r="AK23">
        <v>0.44444444444444398</v>
      </c>
      <c r="AL23">
        <v>-0.16666666666666699</v>
      </c>
      <c r="AM23">
        <v>4.3478260869565202E-2</v>
      </c>
      <c r="AN23">
        <v>-0.8</v>
      </c>
      <c r="AO23">
        <v>-0.26315789473684198</v>
      </c>
      <c r="AP23">
        <v>-4.3478260869565202E-2</v>
      </c>
      <c r="AQ23">
        <v>-0.33333333333333298</v>
      </c>
      <c r="AR23">
        <v>-0.5</v>
      </c>
      <c r="AS23">
        <v>-4.3478260869565202E-2</v>
      </c>
      <c r="AT23">
        <v>0.26315789473684198</v>
      </c>
      <c r="AU23">
        <v>5.2631578947368397E-2</v>
      </c>
      <c r="BQ23">
        <v>-0.47826086956521702</v>
      </c>
      <c r="BR23">
        <v>0.11111111111111099</v>
      </c>
      <c r="BS23">
        <v>-0.16666666666666699</v>
      </c>
      <c r="BT23">
        <v>-4.3478260869565202E-2</v>
      </c>
      <c r="BU23">
        <v>-0.157894736842105</v>
      </c>
      <c r="BV23">
        <v>-0.157894736842105</v>
      </c>
      <c r="BW23">
        <v>0.13043478260869601</v>
      </c>
      <c r="BX23">
        <v>-0.36842105263157898</v>
      </c>
      <c r="BY23">
        <v>-0.16666666666666699</v>
      </c>
      <c r="BZ23">
        <v>-0.13043478260869601</v>
      </c>
      <c r="CA23">
        <v>5.2631578947368397E-2</v>
      </c>
      <c r="CB23">
        <v>-0.36842105263157898</v>
      </c>
    </row>
    <row r="24" spans="1:80" x14ac:dyDescent="0.2">
      <c r="A24">
        <v>23</v>
      </c>
      <c r="C24">
        <v>-4.3478260869565202E-2</v>
      </c>
      <c r="D24">
        <v>-0.55555555555555602</v>
      </c>
      <c r="E24">
        <v>-0.5</v>
      </c>
      <c r="F24">
        <v>8.3333333333333301E-2</v>
      </c>
      <c r="G24">
        <v>0.26315789473684198</v>
      </c>
      <c r="H24">
        <v>0.57894736842105299</v>
      </c>
      <c r="I24">
        <v>-0.13043478260869601</v>
      </c>
      <c r="J24">
        <v>0.33333333333333298</v>
      </c>
      <c r="K24">
        <v>8.3333333333333301E-2</v>
      </c>
      <c r="L24">
        <v>-4.3478260869565202E-2</v>
      </c>
      <c r="M24">
        <v>0.5</v>
      </c>
      <c r="N24">
        <v>-0.26315789473684198</v>
      </c>
      <c r="AJ24">
        <v>4.3478260869565202E-2</v>
      </c>
      <c r="AK24">
        <v>0.55555555555555602</v>
      </c>
      <c r="AL24">
        <v>-8.3333333333333301E-2</v>
      </c>
      <c r="AM24">
        <v>-0.217391304347826</v>
      </c>
      <c r="AN24">
        <v>-0.7</v>
      </c>
      <c r="AO24">
        <v>-0.26315789473684198</v>
      </c>
      <c r="AP24">
        <v>-0.13043478260869601</v>
      </c>
      <c r="AQ24">
        <v>-0.33333333333333298</v>
      </c>
      <c r="AR24">
        <v>-0.41666666666666702</v>
      </c>
      <c r="AS24">
        <v>-0.13043478260869601</v>
      </c>
      <c r="AT24">
        <v>0.36842105263157898</v>
      </c>
      <c r="AU24">
        <v>5.2631578947368397E-2</v>
      </c>
      <c r="BQ24">
        <v>-0.47826086956521702</v>
      </c>
      <c r="BR24">
        <v>0.11111111111111099</v>
      </c>
      <c r="BS24">
        <v>-0.25</v>
      </c>
      <c r="BT24">
        <v>-0.217391304347826</v>
      </c>
      <c r="BU24">
        <v>-0.157894736842105</v>
      </c>
      <c r="BV24">
        <v>-0.26315789473684198</v>
      </c>
      <c r="BW24">
        <v>0.217391304347826</v>
      </c>
      <c r="BX24">
        <v>-0.36842105263157898</v>
      </c>
      <c r="BY24">
        <v>-8.3333333333333301E-2</v>
      </c>
      <c r="BZ24">
        <v>-0.217391304347826</v>
      </c>
      <c r="CA24">
        <v>5.2631578947368397E-2</v>
      </c>
      <c r="CB24">
        <v>-0.36842105263157898</v>
      </c>
    </row>
    <row r="25" spans="1:80" x14ac:dyDescent="0.2">
      <c r="A25">
        <v>24</v>
      </c>
      <c r="C25">
        <v>0.13043478260869601</v>
      </c>
      <c r="D25">
        <v>-0.33333333333333298</v>
      </c>
      <c r="E25">
        <v>-0.5</v>
      </c>
      <c r="F25">
        <v>0</v>
      </c>
      <c r="G25">
        <v>0.26315789473684198</v>
      </c>
      <c r="H25">
        <v>0.36842105263157898</v>
      </c>
      <c r="I25">
        <v>-4.3478260869565202E-2</v>
      </c>
      <c r="J25">
        <v>0.22222222222222199</v>
      </c>
      <c r="K25">
        <v>0.16666666666666699</v>
      </c>
      <c r="L25">
        <v>-4.3478260869565202E-2</v>
      </c>
      <c r="M25">
        <v>0.4</v>
      </c>
      <c r="N25">
        <v>-0.26315789473684198</v>
      </c>
      <c r="AJ25">
        <v>4.3478260869565202E-2</v>
      </c>
      <c r="AK25">
        <v>0.55555555555555602</v>
      </c>
      <c r="AL25">
        <v>-8.3333333333333301E-2</v>
      </c>
      <c r="AM25">
        <v>-0.217391304347826</v>
      </c>
      <c r="AN25">
        <v>-0.8</v>
      </c>
      <c r="AO25">
        <v>-0.157894736842105</v>
      </c>
      <c r="AP25">
        <v>-4.3478260869565202E-2</v>
      </c>
      <c r="AQ25">
        <v>-0.55555555555555602</v>
      </c>
      <c r="AR25">
        <v>-0.41666666666666702</v>
      </c>
      <c r="AS25">
        <v>-0.217391304347826</v>
      </c>
      <c r="AT25">
        <v>0.36842105263157898</v>
      </c>
      <c r="AU25">
        <v>0.26315789473684198</v>
      </c>
      <c r="BQ25">
        <v>-0.47826086956521702</v>
      </c>
      <c r="BR25">
        <v>0.11111111111111099</v>
      </c>
      <c r="BS25">
        <v>-0.25</v>
      </c>
      <c r="BT25">
        <v>-0.217391304347826</v>
      </c>
      <c r="BU25">
        <v>-0.157894736842105</v>
      </c>
      <c r="BV25">
        <v>-0.26315789473684198</v>
      </c>
      <c r="BW25">
        <v>0.217391304347826</v>
      </c>
      <c r="BX25">
        <v>-0.36842105263157898</v>
      </c>
      <c r="BY25">
        <v>-0.16666666666666699</v>
      </c>
      <c r="BZ25">
        <v>-0.217391304347826</v>
      </c>
      <c r="CA25">
        <v>5.2631578947368397E-2</v>
      </c>
      <c r="CB25">
        <v>-0.36842105263157898</v>
      </c>
    </row>
    <row r="26" spans="1:80" x14ac:dyDescent="0.2">
      <c r="A26">
        <v>25</v>
      </c>
      <c r="C26">
        <v>0.13043478260869601</v>
      </c>
      <c r="D26">
        <v>-0.33333333333333298</v>
      </c>
      <c r="E26">
        <v>-0.41666666666666702</v>
      </c>
      <c r="F26">
        <v>8.3333333333333301E-2</v>
      </c>
      <c r="G26">
        <v>0.36842105263157898</v>
      </c>
      <c r="H26">
        <v>0.36842105263157898</v>
      </c>
      <c r="I26">
        <v>-0.217391304347826</v>
      </c>
      <c r="J26">
        <v>0.33333333333333298</v>
      </c>
      <c r="K26">
        <v>0.16666666666666699</v>
      </c>
      <c r="L26">
        <v>-0.13043478260869601</v>
      </c>
      <c r="M26">
        <v>0.5</v>
      </c>
      <c r="N26">
        <v>-0.26315789473684198</v>
      </c>
      <c r="AJ26">
        <v>4.3478260869565202E-2</v>
      </c>
      <c r="AK26">
        <v>0.44444444444444398</v>
      </c>
      <c r="AL26">
        <v>-8.3333333333333301E-2</v>
      </c>
      <c r="AM26">
        <v>-4.3478260869565202E-2</v>
      </c>
      <c r="AN26">
        <v>-0.9</v>
      </c>
      <c r="AO26">
        <v>-0.157894736842105</v>
      </c>
      <c r="AP26">
        <v>-4.3478260869565202E-2</v>
      </c>
      <c r="AQ26">
        <v>-0.55555555555555602</v>
      </c>
      <c r="AR26">
        <v>-0.41666666666666702</v>
      </c>
      <c r="AS26">
        <v>-0.30434782608695699</v>
      </c>
      <c r="AT26">
        <v>0.36842105263157898</v>
      </c>
      <c r="AU26">
        <v>0.157894736842105</v>
      </c>
      <c r="BQ26">
        <v>-0.39130434782608697</v>
      </c>
      <c r="BR26">
        <v>0</v>
      </c>
      <c r="BS26">
        <v>-0.25</v>
      </c>
      <c r="BT26">
        <v>-0.39130434782608697</v>
      </c>
      <c r="BU26">
        <v>-5.2631578947368397E-2</v>
      </c>
      <c r="BV26">
        <v>-0.26315789473684198</v>
      </c>
      <c r="BW26">
        <v>0.30434782608695699</v>
      </c>
      <c r="BX26">
        <v>-0.36842105263157898</v>
      </c>
      <c r="BY26">
        <v>-0.25</v>
      </c>
      <c r="BZ26">
        <v>-0.13043478260869601</v>
      </c>
      <c r="CA26">
        <v>5.2631578947368397E-2</v>
      </c>
      <c r="CB26">
        <v>-0.157894736842105</v>
      </c>
    </row>
    <row r="27" spans="1:80" x14ac:dyDescent="0.2">
      <c r="A27">
        <v>26</v>
      </c>
      <c r="C27">
        <v>0.217391304347826</v>
      </c>
      <c r="D27">
        <v>-0.22222222222222199</v>
      </c>
      <c r="E27">
        <v>-0.33333333333333298</v>
      </c>
      <c r="F27">
        <v>0</v>
      </c>
      <c r="G27">
        <v>0.36842105263157898</v>
      </c>
      <c r="H27">
        <v>0.47368421052631599</v>
      </c>
      <c r="I27">
        <v>-0.217391304347826</v>
      </c>
      <c r="J27">
        <v>0.44444444444444398</v>
      </c>
      <c r="K27">
        <v>8.3333333333333301E-2</v>
      </c>
      <c r="L27">
        <v>-4.3478260869565202E-2</v>
      </c>
      <c r="M27">
        <v>0.4</v>
      </c>
      <c r="N27">
        <v>-0.26315789473684198</v>
      </c>
      <c r="AJ27">
        <v>0.13043478260869601</v>
      </c>
      <c r="AK27">
        <v>0.55555555555555602</v>
      </c>
      <c r="AL27">
        <v>-0.16666666666666699</v>
      </c>
      <c r="AM27">
        <v>-0.13043478260869601</v>
      </c>
      <c r="AN27">
        <v>-0.6</v>
      </c>
      <c r="AO27">
        <v>-5.2631578947368397E-2</v>
      </c>
      <c r="AP27">
        <v>-4.3478260869565202E-2</v>
      </c>
      <c r="AQ27">
        <v>-0.55555555555555602</v>
      </c>
      <c r="AR27">
        <v>-0.16666666666666699</v>
      </c>
      <c r="AS27">
        <v>-0.39130434782608697</v>
      </c>
      <c r="AT27">
        <v>0.26315789473684198</v>
      </c>
      <c r="AU27">
        <v>0.157894736842105</v>
      </c>
      <c r="BQ27">
        <v>-0.39130434782608697</v>
      </c>
      <c r="BR27">
        <v>0</v>
      </c>
      <c r="BS27">
        <v>-0.25</v>
      </c>
      <c r="BT27">
        <v>-0.39130434782608697</v>
      </c>
      <c r="BU27">
        <v>-5.2631578947368397E-2</v>
      </c>
      <c r="BV27">
        <v>-5.2631578947368397E-2</v>
      </c>
      <c r="BW27">
        <v>0.30434782608695699</v>
      </c>
      <c r="BX27">
        <v>-0.157894736842105</v>
      </c>
      <c r="BY27">
        <v>-8.3333333333333301E-2</v>
      </c>
      <c r="BZ27">
        <v>-0.13043478260869601</v>
      </c>
      <c r="CA27">
        <v>5.2631578947368397E-2</v>
      </c>
      <c r="CB27">
        <v>-0.157894736842105</v>
      </c>
    </row>
    <row r="28" spans="1:80" x14ac:dyDescent="0.2">
      <c r="A28">
        <v>27</v>
      </c>
      <c r="C28">
        <v>0.217391304347826</v>
      </c>
      <c r="D28">
        <v>-0.22222222222222199</v>
      </c>
      <c r="E28">
        <v>-8.3333333333333301E-2</v>
      </c>
      <c r="F28">
        <v>-0.16666666666666699</v>
      </c>
      <c r="G28">
        <v>0.36842105263157898</v>
      </c>
      <c r="H28">
        <v>0.47368421052631599</v>
      </c>
      <c r="I28">
        <v>-0.30434782608695699</v>
      </c>
      <c r="J28">
        <v>0.22222222222222199</v>
      </c>
      <c r="K28">
        <v>0</v>
      </c>
      <c r="L28">
        <v>-4.3478260869565202E-2</v>
      </c>
      <c r="M28">
        <v>0.3</v>
      </c>
      <c r="N28">
        <v>-0.36842105263157898</v>
      </c>
      <c r="AJ28">
        <v>4.3478260869565202E-2</v>
      </c>
      <c r="AK28">
        <v>0.44444444444444398</v>
      </c>
      <c r="AL28">
        <v>0</v>
      </c>
      <c r="AM28">
        <v>-0.13043478260869601</v>
      </c>
      <c r="AN28">
        <v>-0.7</v>
      </c>
      <c r="AO28">
        <v>-5.2631578947368397E-2</v>
      </c>
      <c r="AP28">
        <v>-4.3478260869565202E-2</v>
      </c>
      <c r="AQ28">
        <v>-0.33333333333333298</v>
      </c>
      <c r="AR28">
        <v>-0.16666666666666699</v>
      </c>
      <c r="AS28">
        <v>-0.39130434782608697</v>
      </c>
      <c r="AT28">
        <v>0.26315789473684198</v>
      </c>
      <c r="AU28">
        <v>0.26315789473684198</v>
      </c>
      <c r="BQ28">
        <v>-0.30434782608695699</v>
      </c>
      <c r="BR28">
        <v>-0.11111111111111099</v>
      </c>
      <c r="BS28">
        <v>-0.25</v>
      </c>
      <c r="BT28">
        <v>-0.39130434782608697</v>
      </c>
      <c r="BU28">
        <v>5.2631578947368397E-2</v>
      </c>
      <c r="BV28">
        <v>-5.2631578947368397E-2</v>
      </c>
      <c r="BW28">
        <v>0.30434782608695699</v>
      </c>
      <c r="BX28">
        <v>-0.157894736842105</v>
      </c>
      <c r="BY28">
        <v>-0.16666666666666699</v>
      </c>
      <c r="BZ28">
        <v>-4.3478260869565202E-2</v>
      </c>
      <c r="CA28">
        <v>5.2631578947368397E-2</v>
      </c>
      <c r="CB28">
        <v>-0.26315789473684198</v>
      </c>
    </row>
    <row r="29" spans="1:80" x14ac:dyDescent="0.2">
      <c r="A29">
        <v>28</v>
      </c>
      <c r="C29">
        <v>0.13043478260869601</v>
      </c>
      <c r="D29">
        <v>-0.11111111111111099</v>
      </c>
      <c r="E29">
        <v>0</v>
      </c>
      <c r="F29">
        <v>-0.25</v>
      </c>
      <c r="G29">
        <v>0.47368421052631599</v>
      </c>
      <c r="H29">
        <v>0.47368421052631599</v>
      </c>
      <c r="I29">
        <v>-0.217391304347826</v>
      </c>
      <c r="J29">
        <v>0.22222222222222199</v>
      </c>
      <c r="K29">
        <v>0.16666666666666699</v>
      </c>
      <c r="L29">
        <v>4.3478260869565202E-2</v>
      </c>
      <c r="M29">
        <v>0.1</v>
      </c>
      <c r="N29">
        <v>-0.26315789473684198</v>
      </c>
      <c r="AJ29">
        <v>-4.3478260869565202E-2</v>
      </c>
      <c r="AK29">
        <v>0.33333333333333298</v>
      </c>
      <c r="AL29">
        <v>0.16666666666666699</v>
      </c>
      <c r="AM29">
        <v>-0.13043478260869601</v>
      </c>
      <c r="AN29">
        <v>-0.8</v>
      </c>
      <c r="AO29">
        <v>5.2631578947368397E-2</v>
      </c>
      <c r="AP29">
        <v>-4.3478260869565202E-2</v>
      </c>
      <c r="AQ29">
        <v>-0.33333333333333298</v>
      </c>
      <c r="AR29">
        <v>-0.16666666666666699</v>
      </c>
      <c r="AS29">
        <v>-0.30434782608695699</v>
      </c>
      <c r="AT29">
        <v>0.26315789473684198</v>
      </c>
      <c r="AU29">
        <v>0.36842105263157898</v>
      </c>
      <c r="BQ29">
        <v>-0.30434782608695699</v>
      </c>
      <c r="BR29">
        <v>-0.11111111111111099</v>
      </c>
      <c r="BS29">
        <v>-0.25</v>
      </c>
      <c r="BT29">
        <v>-0.30434782608695699</v>
      </c>
      <c r="BU29">
        <v>5.2631578947368397E-2</v>
      </c>
      <c r="BV29">
        <v>-0.157894736842105</v>
      </c>
      <c r="BW29">
        <v>0.30434782608695699</v>
      </c>
      <c r="BX29">
        <v>-0.26315789473684198</v>
      </c>
      <c r="BY29">
        <v>-0.16666666666666699</v>
      </c>
      <c r="BZ29">
        <v>-4.3478260869565202E-2</v>
      </c>
      <c r="CA29">
        <v>0.157894736842105</v>
      </c>
      <c r="CB29">
        <v>-0.26315789473684198</v>
      </c>
    </row>
    <row r="30" spans="1:80" x14ac:dyDescent="0.2">
      <c r="A30">
        <v>29</v>
      </c>
      <c r="C30">
        <v>0.217391304347826</v>
      </c>
      <c r="D30">
        <v>0</v>
      </c>
      <c r="E30">
        <v>0</v>
      </c>
      <c r="F30">
        <v>-0.16666666666666699</v>
      </c>
      <c r="G30">
        <v>0.47368421052631599</v>
      </c>
      <c r="H30">
        <v>0.36842105263157898</v>
      </c>
      <c r="I30">
        <v>-0.217391304347826</v>
      </c>
      <c r="J30">
        <v>0.22222222222222199</v>
      </c>
      <c r="K30">
        <v>0.16666666666666699</v>
      </c>
      <c r="L30">
        <v>-4.3478260869565202E-2</v>
      </c>
      <c r="M30">
        <v>0.2</v>
      </c>
      <c r="N30">
        <v>-0.157894736842105</v>
      </c>
      <c r="AJ30">
        <v>-4.3478260869565202E-2</v>
      </c>
      <c r="AK30">
        <v>0.44444444444444398</v>
      </c>
      <c r="AL30">
        <v>8.3333333333333301E-2</v>
      </c>
      <c r="AM30">
        <v>-4.3478260869565202E-2</v>
      </c>
      <c r="AN30">
        <v>-0.6</v>
      </c>
      <c r="AO30">
        <v>5.2631578947368397E-2</v>
      </c>
      <c r="AP30">
        <v>-4.3478260869565202E-2</v>
      </c>
      <c r="AQ30">
        <v>-0.44444444444444398</v>
      </c>
      <c r="AR30">
        <v>-0.16666666666666699</v>
      </c>
      <c r="AS30">
        <v>-0.30434782608695699</v>
      </c>
      <c r="AT30">
        <v>0.26315789473684198</v>
      </c>
      <c r="AU30">
        <v>0.36842105263157898</v>
      </c>
      <c r="BQ30">
        <v>-0.30434782608695699</v>
      </c>
      <c r="BR30">
        <v>0</v>
      </c>
      <c r="BS30">
        <v>-0.25</v>
      </c>
      <c r="BT30">
        <v>-0.217391304347826</v>
      </c>
      <c r="BU30">
        <v>5.2631578947368397E-2</v>
      </c>
      <c r="BV30">
        <v>-0.157894736842105</v>
      </c>
      <c r="BW30">
        <v>0.13043478260869601</v>
      </c>
      <c r="BX30">
        <v>-0.157894736842105</v>
      </c>
      <c r="BY30">
        <v>-0.25</v>
      </c>
      <c r="BZ30">
        <v>4.3478260869565202E-2</v>
      </c>
      <c r="CA30">
        <v>0.157894736842105</v>
      </c>
      <c r="CB30">
        <v>-0.26315789473684198</v>
      </c>
    </row>
    <row r="31" spans="1:80" x14ac:dyDescent="0.2">
      <c r="A31">
        <v>30</v>
      </c>
      <c r="C31">
        <v>0.217391304347826</v>
      </c>
      <c r="D31">
        <v>-0.11111111111111099</v>
      </c>
      <c r="E31">
        <v>0</v>
      </c>
      <c r="F31">
        <v>-8.3333333333333301E-2</v>
      </c>
      <c r="G31">
        <v>0.47368421052631599</v>
      </c>
      <c r="H31">
        <v>0.47368421052631599</v>
      </c>
      <c r="I31">
        <v>-0.30434782608695699</v>
      </c>
      <c r="J31">
        <v>0.22222222222222199</v>
      </c>
      <c r="K31">
        <v>0.16666666666666699</v>
      </c>
      <c r="L31">
        <v>0.13043478260869601</v>
      </c>
      <c r="M31">
        <v>0.3</v>
      </c>
      <c r="N31">
        <v>-0.157894736842105</v>
      </c>
      <c r="AJ31">
        <v>-0.13043478260869601</v>
      </c>
      <c r="AK31">
        <v>0.44444444444444398</v>
      </c>
      <c r="AL31">
        <v>0.16666666666666699</v>
      </c>
      <c r="AM31">
        <v>-4.3478260869565202E-2</v>
      </c>
      <c r="AN31">
        <v>-0.6</v>
      </c>
      <c r="AO31">
        <v>-5.2631578947368397E-2</v>
      </c>
      <c r="AP31">
        <v>-0.217391304347826</v>
      </c>
      <c r="AQ31">
        <v>-0.33333333333333298</v>
      </c>
      <c r="AR31">
        <v>0</v>
      </c>
      <c r="AS31">
        <v>-0.30434782608695699</v>
      </c>
      <c r="AT31">
        <v>0.26315789473684198</v>
      </c>
      <c r="AU31">
        <v>0.26315789473684198</v>
      </c>
      <c r="BQ31">
        <v>-0.39130434782608697</v>
      </c>
      <c r="BR31">
        <v>0</v>
      </c>
      <c r="BS31">
        <v>-0.25</v>
      </c>
      <c r="BT31">
        <v>-0.30434782608695699</v>
      </c>
      <c r="BU31">
        <v>0.26315789473684198</v>
      </c>
      <c r="BV31">
        <v>-5.2631578947368397E-2</v>
      </c>
      <c r="BW31">
        <v>4.3478260869565202E-2</v>
      </c>
      <c r="BX31">
        <v>-5.2631578947368397E-2</v>
      </c>
      <c r="BY31">
        <v>-0.25</v>
      </c>
      <c r="BZ31">
        <v>-4.3478260869565202E-2</v>
      </c>
      <c r="CA31">
        <v>0.157894736842105</v>
      </c>
      <c r="CB31">
        <v>-0.26315789473684198</v>
      </c>
    </row>
    <row r="32" spans="1:80" x14ac:dyDescent="0.2">
      <c r="A32">
        <v>31</v>
      </c>
      <c r="C32">
        <v>4.3478260869565202E-2</v>
      </c>
      <c r="D32">
        <v>-0.11111111111111099</v>
      </c>
      <c r="E32">
        <v>0</v>
      </c>
      <c r="F32">
        <v>-8.3333333333333301E-2</v>
      </c>
      <c r="G32">
        <v>0.47368421052631599</v>
      </c>
      <c r="H32">
        <v>0.36842105263157898</v>
      </c>
      <c r="I32">
        <v>-0.30434782608695699</v>
      </c>
      <c r="J32">
        <v>0.11111111111111099</v>
      </c>
      <c r="K32">
        <v>0.16666666666666699</v>
      </c>
      <c r="L32">
        <v>-4.3478260869565202E-2</v>
      </c>
      <c r="M32">
        <v>0.3</v>
      </c>
      <c r="N32">
        <v>-0.26315789473684198</v>
      </c>
      <c r="AJ32">
        <v>-0.13043478260869601</v>
      </c>
      <c r="AK32">
        <v>0.44444444444444398</v>
      </c>
      <c r="AL32">
        <v>0.16666666666666699</v>
      </c>
      <c r="AM32">
        <v>4.3478260869565202E-2</v>
      </c>
      <c r="AN32">
        <v>-0.4</v>
      </c>
      <c r="AO32">
        <v>-0.157894736842105</v>
      </c>
      <c r="AP32">
        <v>-0.217391304347826</v>
      </c>
      <c r="AQ32">
        <v>-0.44444444444444398</v>
      </c>
      <c r="AR32">
        <v>0</v>
      </c>
      <c r="AS32">
        <v>-0.30434782608695699</v>
      </c>
      <c r="AT32">
        <v>0.26315789473684198</v>
      </c>
      <c r="AU32">
        <v>0.26315789473684198</v>
      </c>
      <c r="BQ32">
        <v>-0.39130434782608697</v>
      </c>
      <c r="BR32">
        <v>-0.11111111111111099</v>
      </c>
      <c r="BS32">
        <v>-0.25</v>
      </c>
      <c r="BT32">
        <v>-0.30434782608695699</v>
      </c>
      <c r="BU32">
        <v>0.26315789473684198</v>
      </c>
      <c r="BV32">
        <v>-5.2631578947368397E-2</v>
      </c>
      <c r="BW32">
        <v>0.13043478260869601</v>
      </c>
      <c r="BX32">
        <v>-0.157894736842105</v>
      </c>
      <c r="BY32">
        <v>-0.16666666666666699</v>
      </c>
      <c r="BZ32">
        <v>-4.3478260869565202E-2</v>
      </c>
      <c r="CA32">
        <v>0.157894736842105</v>
      </c>
      <c r="CB32">
        <v>-0.36842105263157898</v>
      </c>
    </row>
    <row r="33" spans="1:80" x14ac:dyDescent="0.2">
      <c r="A33">
        <v>32</v>
      </c>
      <c r="C33">
        <v>4.3478260869565202E-2</v>
      </c>
      <c r="D33">
        <v>0.11111111111111099</v>
      </c>
      <c r="E33">
        <v>0</v>
      </c>
      <c r="F33">
        <v>-8.3333333333333301E-2</v>
      </c>
      <c r="G33">
        <v>0.47368421052631599</v>
      </c>
      <c r="H33">
        <v>0.36842105263157898</v>
      </c>
      <c r="I33">
        <v>-0.13043478260869601</v>
      </c>
      <c r="J33">
        <v>0.11111111111111099</v>
      </c>
      <c r="K33">
        <v>0</v>
      </c>
      <c r="L33">
        <v>0.13043478260869601</v>
      </c>
      <c r="M33">
        <v>0.3</v>
      </c>
      <c r="N33">
        <v>-0.157894736842105</v>
      </c>
      <c r="AJ33">
        <v>0.13043478260869601</v>
      </c>
      <c r="AK33">
        <v>0.22222222222222199</v>
      </c>
      <c r="AL33">
        <v>0</v>
      </c>
      <c r="AM33">
        <v>0.30434782608695699</v>
      </c>
      <c r="AN33">
        <v>-0.6</v>
      </c>
      <c r="AO33">
        <v>-0.157894736842105</v>
      </c>
      <c r="AP33">
        <v>-0.217391304347826</v>
      </c>
      <c r="AQ33">
        <v>-0.44444444444444398</v>
      </c>
      <c r="AR33">
        <v>0</v>
      </c>
      <c r="AS33">
        <v>-0.30434782608695699</v>
      </c>
      <c r="AT33">
        <v>0.26315789473684198</v>
      </c>
      <c r="AU33">
        <v>5.2631578947368397E-2</v>
      </c>
      <c r="BQ33">
        <v>-0.39130434782608697</v>
      </c>
      <c r="BR33">
        <v>0</v>
      </c>
      <c r="BS33">
        <v>-0.16666666666666699</v>
      </c>
      <c r="BT33">
        <v>-0.39130434782608697</v>
      </c>
      <c r="BU33">
        <v>0.157894736842105</v>
      </c>
      <c r="BV33">
        <v>-5.2631578947368397E-2</v>
      </c>
      <c r="BW33">
        <v>0.13043478260869601</v>
      </c>
      <c r="BX33">
        <v>-0.26315789473684198</v>
      </c>
      <c r="BY33">
        <v>-0.25</v>
      </c>
      <c r="BZ33">
        <v>-4.3478260869565202E-2</v>
      </c>
      <c r="CA33">
        <v>0.157894736842105</v>
      </c>
      <c r="CB33">
        <v>-0.36842105263157898</v>
      </c>
    </row>
    <row r="34" spans="1:80" x14ac:dyDescent="0.2">
      <c r="A34">
        <v>33</v>
      </c>
      <c r="C34">
        <v>0.13043478260869601</v>
      </c>
      <c r="D34">
        <v>0</v>
      </c>
      <c r="E34">
        <v>-8.3333333333333301E-2</v>
      </c>
      <c r="F34">
        <v>-8.3333333333333301E-2</v>
      </c>
      <c r="G34">
        <v>0.57894736842105299</v>
      </c>
      <c r="H34">
        <v>0.47368421052631599</v>
      </c>
      <c r="I34">
        <v>-4.3478260869565202E-2</v>
      </c>
      <c r="J34">
        <v>0.11111111111111099</v>
      </c>
      <c r="K34">
        <v>0</v>
      </c>
      <c r="L34">
        <v>0.13043478260869601</v>
      </c>
      <c r="M34">
        <v>0.3</v>
      </c>
      <c r="N34">
        <v>-0.157894736842105</v>
      </c>
      <c r="AJ34">
        <v>4.3478260869565202E-2</v>
      </c>
      <c r="AK34">
        <v>0.22222222222222199</v>
      </c>
      <c r="AL34">
        <v>8.3333333333333301E-2</v>
      </c>
      <c r="AM34">
        <v>0.39130434782608697</v>
      </c>
      <c r="AN34">
        <v>-0.4</v>
      </c>
      <c r="AO34">
        <v>-5.2631578947368397E-2</v>
      </c>
      <c r="AP34">
        <v>-0.39130434782608697</v>
      </c>
      <c r="AQ34">
        <v>-0.44444444444444398</v>
      </c>
      <c r="AR34">
        <v>0</v>
      </c>
      <c r="AS34">
        <v>-0.30434782608695699</v>
      </c>
      <c r="AT34">
        <v>0.26315789473684198</v>
      </c>
      <c r="AU34">
        <v>5.2631578947368397E-2</v>
      </c>
      <c r="BQ34">
        <v>-0.39130434782608697</v>
      </c>
      <c r="BR34">
        <v>0</v>
      </c>
      <c r="BS34">
        <v>-0.16666666666666699</v>
      </c>
      <c r="BT34">
        <v>-0.30434782608695699</v>
      </c>
      <c r="BU34">
        <v>5.2631578947368397E-2</v>
      </c>
      <c r="BV34">
        <v>-5.2631578947368397E-2</v>
      </c>
      <c r="BW34">
        <v>0.13043478260869601</v>
      </c>
      <c r="BX34">
        <v>-0.26315789473684198</v>
      </c>
      <c r="BY34">
        <v>-8.3333333333333301E-2</v>
      </c>
      <c r="BZ34">
        <v>-4.3478260869565202E-2</v>
      </c>
      <c r="CA34">
        <v>0.157894736842105</v>
      </c>
      <c r="CB34">
        <v>-0.36842105263157898</v>
      </c>
    </row>
    <row r="35" spans="1:80" x14ac:dyDescent="0.2">
      <c r="A35">
        <v>34</v>
      </c>
      <c r="C35">
        <v>0.217391304347826</v>
      </c>
      <c r="D35">
        <v>-0.11111111111111099</v>
      </c>
      <c r="E35">
        <v>-8.3333333333333301E-2</v>
      </c>
      <c r="F35">
        <v>-8.3333333333333301E-2</v>
      </c>
      <c r="G35">
        <v>0.57894736842105299</v>
      </c>
      <c r="H35">
        <v>0.47368421052631599</v>
      </c>
      <c r="I35">
        <v>-4.3478260869565202E-2</v>
      </c>
      <c r="J35">
        <v>0.11111111111111099</v>
      </c>
      <c r="K35">
        <v>0</v>
      </c>
      <c r="L35">
        <v>0.13043478260869601</v>
      </c>
      <c r="M35">
        <v>0.7</v>
      </c>
      <c r="N35">
        <v>-0.26315789473684198</v>
      </c>
      <c r="AJ35">
        <v>-4.3478260869565202E-2</v>
      </c>
      <c r="AK35">
        <v>0.22222222222222199</v>
      </c>
      <c r="AL35">
        <v>0</v>
      </c>
      <c r="AM35">
        <v>0.217391304347826</v>
      </c>
      <c r="AN35">
        <v>-0.3</v>
      </c>
      <c r="AO35">
        <v>-5.2631578947368397E-2</v>
      </c>
      <c r="AP35">
        <v>-0.39130434782608697</v>
      </c>
      <c r="AQ35">
        <v>-0.44444444444444398</v>
      </c>
      <c r="AR35">
        <v>0</v>
      </c>
      <c r="AS35">
        <v>-0.30434782608695699</v>
      </c>
      <c r="AT35">
        <v>0.36842105263157898</v>
      </c>
      <c r="AU35">
        <v>5.2631578947368397E-2</v>
      </c>
      <c r="BQ35">
        <v>-0.39130434782608697</v>
      </c>
      <c r="BR35">
        <v>0.11111111111111099</v>
      </c>
      <c r="BS35">
        <v>-8.3333333333333301E-2</v>
      </c>
      <c r="BT35">
        <v>-0.39130434782608697</v>
      </c>
      <c r="BU35">
        <v>5.2631578947368397E-2</v>
      </c>
      <c r="BV35">
        <v>-0.157894736842105</v>
      </c>
      <c r="BW35">
        <v>0.13043478260869601</v>
      </c>
      <c r="BX35">
        <v>-0.36842105263157898</v>
      </c>
      <c r="BY35">
        <v>0</v>
      </c>
      <c r="BZ35">
        <v>4.3478260869565202E-2</v>
      </c>
      <c r="CA35">
        <v>0.157894736842105</v>
      </c>
      <c r="CB35">
        <v>-0.36842105263157898</v>
      </c>
    </row>
    <row r="36" spans="1:80" x14ac:dyDescent="0.2">
      <c r="A36">
        <v>35</v>
      </c>
      <c r="C36">
        <v>0.13043478260869601</v>
      </c>
      <c r="D36">
        <v>-0.22222222222222199</v>
      </c>
      <c r="E36">
        <v>0</v>
      </c>
      <c r="F36">
        <v>-8.3333333333333301E-2</v>
      </c>
      <c r="G36">
        <v>0.57894736842105299</v>
      </c>
      <c r="H36">
        <v>0.36842105263157898</v>
      </c>
      <c r="I36">
        <v>4.3478260869565202E-2</v>
      </c>
      <c r="J36">
        <v>0</v>
      </c>
      <c r="K36">
        <v>0</v>
      </c>
      <c r="L36">
        <v>4.3478260869565202E-2</v>
      </c>
      <c r="M36">
        <v>0.6</v>
      </c>
      <c r="N36">
        <v>-0.157894736842105</v>
      </c>
      <c r="AJ36">
        <v>0.13043478260869601</v>
      </c>
      <c r="AK36">
        <v>0.11111111111111099</v>
      </c>
      <c r="AL36">
        <v>0.16666666666666699</v>
      </c>
      <c r="AM36">
        <v>0.13043478260869601</v>
      </c>
      <c r="AN36">
        <v>-0.6</v>
      </c>
      <c r="AO36">
        <v>0.157894736842105</v>
      </c>
      <c r="AP36">
        <v>-0.217391304347826</v>
      </c>
      <c r="AQ36">
        <v>-0.33333333333333298</v>
      </c>
      <c r="AR36">
        <v>8.3333333333333301E-2</v>
      </c>
      <c r="AS36">
        <v>-0.30434782608695699</v>
      </c>
      <c r="AT36">
        <v>0.36842105263157898</v>
      </c>
      <c r="AU36">
        <v>0.157894736842105</v>
      </c>
      <c r="BQ36">
        <v>-0.30434782608695699</v>
      </c>
      <c r="BR36">
        <v>0</v>
      </c>
      <c r="BS36">
        <v>-0.16666666666666699</v>
      </c>
      <c r="BT36">
        <v>-0.30434782608695699</v>
      </c>
      <c r="BU36">
        <v>5.2631578947368397E-2</v>
      </c>
      <c r="BV36">
        <v>-0.26315789473684198</v>
      </c>
      <c r="BW36">
        <v>0.217391304347826</v>
      </c>
      <c r="BX36">
        <v>-0.36842105263157898</v>
      </c>
      <c r="BY36">
        <v>0</v>
      </c>
      <c r="BZ36">
        <v>-4.3478260869565202E-2</v>
      </c>
      <c r="CA36">
        <v>0.157894736842105</v>
      </c>
      <c r="CB36">
        <v>-0.26315789473684198</v>
      </c>
    </row>
    <row r="39" spans="1:80" x14ac:dyDescent="0.2">
      <c r="A39" t="s">
        <v>9</v>
      </c>
      <c r="C39">
        <f>AVERAGE(C2:C6)</f>
        <v>4.3478260869565369E-2</v>
      </c>
      <c r="D39">
        <f t="shared" ref="D39:N39" si="0">AVERAGE(D2:D6)</f>
        <v>0.44444444444444464</v>
      </c>
      <c r="E39">
        <f t="shared" si="0"/>
        <v>6.6666666666666638E-2</v>
      </c>
      <c r="F39">
        <f t="shared" si="0"/>
        <v>-0.15000000000000019</v>
      </c>
      <c r="G39">
        <f t="shared" si="0"/>
        <v>0.36842105263157904</v>
      </c>
      <c r="H39">
        <f t="shared" si="0"/>
        <v>0.24210526315789455</v>
      </c>
      <c r="I39">
        <f t="shared" si="0"/>
        <v>-0.21739130434782639</v>
      </c>
      <c r="J39">
        <f t="shared" si="0"/>
        <v>-0.19999999999999979</v>
      </c>
      <c r="K39">
        <f t="shared" si="0"/>
        <v>0.15000000000000005</v>
      </c>
      <c r="L39">
        <f t="shared" si="0"/>
        <v>0.11304347826086961</v>
      </c>
      <c r="M39">
        <f t="shared" si="0"/>
        <v>0.27999999999999997</v>
      </c>
      <c r="N39">
        <f t="shared" si="0"/>
        <v>-0.15789473684210514</v>
      </c>
      <c r="AJ39">
        <f>AVERAGE(AJ2:AJ6)</f>
        <v>-7.8260869565217606E-2</v>
      </c>
      <c r="AK39">
        <f t="shared" ref="AK39:AU39" si="1">AVERAGE(AK2:AK6)</f>
        <v>0.26666666666666639</v>
      </c>
      <c r="AL39">
        <f t="shared" si="1"/>
        <v>8.3333333333333384E-2</v>
      </c>
      <c r="AM39">
        <f t="shared" si="1"/>
        <v>0.33913043478260896</v>
      </c>
      <c r="AN39">
        <f t="shared" si="1"/>
        <v>-0.44000000000000006</v>
      </c>
      <c r="AO39">
        <f t="shared" si="1"/>
        <v>0.1157894736842104</v>
      </c>
      <c r="AP39">
        <f t="shared" si="1"/>
        <v>-2.6086956521739202E-2</v>
      </c>
      <c r="AQ39">
        <f t="shared" si="1"/>
        <v>4.4444444444444398E-2</v>
      </c>
      <c r="AR39">
        <f t="shared" si="1"/>
        <v>1.6666666666666597E-2</v>
      </c>
      <c r="AS39">
        <f t="shared" si="1"/>
        <v>-0.356521739130435</v>
      </c>
      <c r="AT39">
        <f t="shared" si="1"/>
        <v>0.17894736842105238</v>
      </c>
      <c r="AU39">
        <f t="shared" si="1"/>
        <v>-0.30526315789473679</v>
      </c>
      <c r="BQ39">
        <f>AVERAGE(BQ2:BQ6)</f>
        <v>4.3478260869565286E-2</v>
      </c>
      <c r="BR39">
        <f t="shared" ref="BR39:CB39" si="2">AVERAGE(BR2:BR6)</f>
        <v>0.31111111111111078</v>
      </c>
      <c r="BS39">
        <f t="shared" si="2"/>
        <v>3.3333333333333402E-2</v>
      </c>
      <c r="BT39">
        <f t="shared" si="2"/>
        <v>0.18260869565217402</v>
      </c>
      <c r="BU39">
        <f t="shared" si="2"/>
        <v>0.15789473684210506</v>
      </c>
      <c r="BV39">
        <f t="shared" si="2"/>
        <v>7.3684210526315713E-2</v>
      </c>
      <c r="BW39">
        <f t="shared" si="2"/>
        <v>0.25217391304347836</v>
      </c>
      <c r="BX39">
        <f t="shared" si="2"/>
        <v>-0.11578947368421036</v>
      </c>
      <c r="BY39">
        <f t="shared" si="2"/>
        <v>-6.6666666666666638E-2</v>
      </c>
      <c r="BZ39">
        <f t="shared" si="2"/>
        <v>0.32173913043478275</v>
      </c>
      <c r="CA39">
        <f t="shared" si="2"/>
        <v>-0.157894736842105</v>
      </c>
      <c r="CB39">
        <f t="shared" si="2"/>
        <v>3.157894736842104E-2</v>
      </c>
    </row>
    <row r="40" spans="1:80" x14ac:dyDescent="0.2">
      <c r="A40" t="s">
        <v>10</v>
      </c>
      <c r="C40">
        <f>AVERAGE(C32:C36)</f>
        <v>0.11304347826086969</v>
      </c>
      <c r="D40">
        <f t="shared" ref="D40:N40" si="3">AVERAGE(D32:D36)</f>
        <v>-6.6666666666666596E-2</v>
      </c>
      <c r="E40">
        <f t="shared" si="3"/>
        <v>-3.3333333333333319E-2</v>
      </c>
      <c r="F40">
        <f t="shared" si="3"/>
        <v>-8.3333333333333301E-2</v>
      </c>
      <c r="G40">
        <f t="shared" si="3"/>
        <v>0.53684210526315823</v>
      </c>
      <c r="H40">
        <f t="shared" si="3"/>
        <v>0.41052631578947379</v>
      </c>
      <c r="I40">
        <f t="shared" si="3"/>
        <v>-9.5652173913043634E-2</v>
      </c>
      <c r="J40">
        <f t="shared" si="3"/>
        <v>8.8888888888888795E-2</v>
      </c>
      <c r="K40">
        <f t="shared" si="3"/>
        <v>3.3333333333333395E-2</v>
      </c>
      <c r="L40">
        <f t="shared" si="3"/>
        <v>7.8260869565217606E-2</v>
      </c>
      <c r="M40">
        <f t="shared" si="3"/>
        <v>0.43999999999999995</v>
      </c>
      <c r="N40">
        <f t="shared" si="3"/>
        <v>-0.19999999999999979</v>
      </c>
      <c r="AJ40">
        <f>AVERAGE(AJ32:AJ36)</f>
        <v>2.6086956521739202E-2</v>
      </c>
      <c r="AK40">
        <f t="shared" ref="AK40:AU40" si="4">AVERAGE(AK32:AK36)</f>
        <v>0.24444444444444416</v>
      </c>
      <c r="AL40">
        <f t="shared" si="4"/>
        <v>8.3333333333333454E-2</v>
      </c>
      <c r="AM40">
        <f t="shared" si="4"/>
        <v>0.21739130434782622</v>
      </c>
      <c r="AN40">
        <f t="shared" si="4"/>
        <v>-0.45999999999999996</v>
      </c>
      <c r="AO40">
        <f t="shared" si="4"/>
        <v>-5.2631578947368363E-2</v>
      </c>
      <c r="AP40">
        <f t="shared" si="4"/>
        <v>-0.28695652173913039</v>
      </c>
      <c r="AQ40">
        <f t="shared" si="4"/>
        <v>-0.42222222222222178</v>
      </c>
      <c r="AR40">
        <f t="shared" si="4"/>
        <v>1.6666666666666659E-2</v>
      </c>
      <c r="AS40">
        <f t="shared" si="4"/>
        <v>-0.30434782608695699</v>
      </c>
      <c r="AT40">
        <f t="shared" si="4"/>
        <v>0.30526315789473679</v>
      </c>
      <c r="AU40">
        <f t="shared" si="4"/>
        <v>0.11578947368421044</v>
      </c>
      <c r="BQ40">
        <f>AVERAGE(BQ32:BQ36)</f>
        <v>-0.37391304347826099</v>
      </c>
      <c r="BR40">
        <f t="shared" ref="BR40:CB40" si="5">AVERAGE(BR32:BR36)</f>
        <v>0</v>
      </c>
      <c r="BS40">
        <f t="shared" si="5"/>
        <v>-0.16666666666666682</v>
      </c>
      <c r="BT40">
        <f t="shared" si="5"/>
        <v>-0.33913043478260896</v>
      </c>
      <c r="BU40">
        <f t="shared" si="5"/>
        <v>0.11578947368421044</v>
      </c>
      <c r="BV40">
        <f t="shared" si="5"/>
        <v>-0.11578947368421044</v>
      </c>
      <c r="BW40">
        <f t="shared" si="5"/>
        <v>0.147826086956522</v>
      </c>
      <c r="BX40">
        <f t="shared" si="5"/>
        <v>-0.28421052631578936</v>
      </c>
      <c r="BY40">
        <f t="shared" si="5"/>
        <v>-0.10000000000000005</v>
      </c>
      <c r="BZ40">
        <f t="shared" si="5"/>
        <v>-2.6086956521739126E-2</v>
      </c>
      <c r="CA40">
        <f t="shared" si="5"/>
        <v>0.157894736842105</v>
      </c>
      <c r="CB40">
        <f t="shared" si="5"/>
        <v>-0.3473684210526316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35B50-A801-EF4D-85F4-E635F4EDEEC7}">
  <dimension ref="A1:CB40"/>
  <sheetViews>
    <sheetView tabSelected="1" topLeftCell="A27" workbookViewId="0">
      <selection activeCell="H48" sqref="H48"/>
    </sheetView>
  </sheetViews>
  <sheetFormatPr baseColWidth="10" defaultRowHeight="16" x14ac:dyDescent="0.2"/>
  <sheetData>
    <row r="1" spans="1:80" x14ac:dyDescent="0.2">
      <c r="A1" t="s">
        <v>1</v>
      </c>
      <c r="C1" s="1" t="s">
        <v>0</v>
      </c>
      <c r="AJ1" s="1" t="s">
        <v>2</v>
      </c>
      <c r="BQ1" s="1" t="s">
        <v>3</v>
      </c>
    </row>
    <row r="2" spans="1:80" x14ac:dyDescent="0.2">
      <c r="A2">
        <v>1</v>
      </c>
      <c r="C2">
        <v>0.33333333333333298</v>
      </c>
      <c r="D2">
        <v>0.13043478260869601</v>
      </c>
      <c r="E2">
        <v>0</v>
      </c>
      <c r="F2">
        <v>-0.13043478260869601</v>
      </c>
      <c r="G2">
        <v>0.157894736842105</v>
      </c>
      <c r="H2">
        <v>0</v>
      </c>
      <c r="I2">
        <v>-4.7619047619047603E-2</v>
      </c>
      <c r="J2">
        <v>0.30434782608695699</v>
      </c>
      <c r="K2">
        <v>-0.16666666666666699</v>
      </c>
      <c r="L2">
        <v>0.63636363636363602</v>
      </c>
      <c r="M2">
        <v>0.36842105263157898</v>
      </c>
      <c r="N2">
        <v>-0.125</v>
      </c>
      <c r="AJ2">
        <v>0.238095238095238</v>
      </c>
      <c r="AK2">
        <v>0.13043478260869601</v>
      </c>
      <c r="AL2">
        <v>0.16666666666666699</v>
      </c>
      <c r="AM2">
        <v>0.36363636363636398</v>
      </c>
      <c r="AN2">
        <v>0.47368421052631599</v>
      </c>
      <c r="AO2">
        <v>0.625</v>
      </c>
      <c r="AP2">
        <v>0.33333333333333298</v>
      </c>
      <c r="AQ2">
        <v>4.3478260869565202E-2</v>
      </c>
      <c r="AR2">
        <v>0.25</v>
      </c>
      <c r="AS2">
        <v>0.65217391304347805</v>
      </c>
      <c r="AT2">
        <v>0.36842105263157898</v>
      </c>
      <c r="AU2">
        <v>0.25</v>
      </c>
      <c r="BQ2">
        <v>0.42857142857142899</v>
      </c>
      <c r="BR2">
        <v>0.30434782608695699</v>
      </c>
      <c r="BS2">
        <v>0.33333333333333298</v>
      </c>
      <c r="BT2">
        <v>0.54545454545454497</v>
      </c>
      <c r="BU2">
        <v>0.47368421052631599</v>
      </c>
      <c r="BV2">
        <v>0.47368421052631599</v>
      </c>
      <c r="BW2">
        <v>0.42857142857142899</v>
      </c>
      <c r="BX2">
        <v>0.217391304347826</v>
      </c>
      <c r="BY2">
        <v>0.66666666666666696</v>
      </c>
      <c r="BZ2">
        <v>0.36363636363636398</v>
      </c>
      <c r="CA2">
        <v>0.47368421052631599</v>
      </c>
      <c r="CB2">
        <v>0.125</v>
      </c>
    </row>
    <row r="3" spans="1:80" x14ac:dyDescent="0.2">
      <c r="A3">
        <v>2</v>
      </c>
      <c r="C3">
        <v>0.42857142857142899</v>
      </c>
      <c r="D3">
        <v>-4.3478260869565202E-2</v>
      </c>
      <c r="E3">
        <v>0</v>
      </c>
      <c r="F3">
        <v>4.3478260869565202E-2</v>
      </c>
      <c r="G3">
        <v>0.157894736842105</v>
      </c>
      <c r="H3">
        <v>0</v>
      </c>
      <c r="I3">
        <v>-4.7619047619047603E-2</v>
      </c>
      <c r="J3">
        <v>-4.3478260869565202E-2</v>
      </c>
      <c r="K3">
        <v>-0.16666666666666699</v>
      </c>
      <c r="L3">
        <v>0.72727272727272696</v>
      </c>
      <c r="M3">
        <v>0.36842105263157898</v>
      </c>
      <c r="N3">
        <v>-0.125</v>
      </c>
      <c r="AJ3">
        <v>0.238095238095238</v>
      </c>
      <c r="AK3">
        <v>4.3478260869565202E-2</v>
      </c>
      <c r="AL3">
        <v>0.16666666666666699</v>
      </c>
      <c r="AM3">
        <v>0.36363636363636398</v>
      </c>
      <c r="AN3">
        <v>0.36842105263157898</v>
      </c>
      <c r="AO3">
        <v>0.625</v>
      </c>
      <c r="AP3">
        <v>0.33333333333333298</v>
      </c>
      <c r="AQ3">
        <v>-0.217391304347826</v>
      </c>
      <c r="AR3">
        <v>0.16666666666666699</v>
      </c>
      <c r="AS3">
        <v>0.565217391304348</v>
      </c>
      <c r="AT3">
        <v>0.36842105263157898</v>
      </c>
      <c r="AU3">
        <v>0.25</v>
      </c>
      <c r="BQ3">
        <v>0.42857142857142899</v>
      </c>
      <c r="BR3">
        <v>0.47826086956521702</v>
      </c>
      <c r="BS3">
        <v>0.33333333333333298</v>
      </c>
      <c r="BT3">
        <v>0.54545454545454497</v>
      </c>
      <c r="BU3">
        <v>0.36842105263157898</v>
      </c>
      <c r="BV3">
        <v>0.47368421052631599</v>
      </c>
      <c r="BW3">
        <v>0.42857142857142899</v>
      </c>
      <c r="BX3">
        <v>0.217391304347826</v>
      </c>
      <c r="BY3">
        <v>0.75</v>
      </c>
      <c r="BZ3">
        <v>0.27272727272727298</v>
      </c>
      <c r="CA3">
        <v>0.47368421052631599</v>
      </c>
      <c r="CB3">
        <v>0.125</v>
      </c>
    </row>
    <row r="4" spans="1:80" x14ac:dyDescent="0.2">
      <c r="A4">
        <v>3</v>
      </c>
      <c r="C4">
        <v>0.33333333333333298</v>
      </c>
      <c r="D4">
        <v>-4.3478260869565202E-2</v>
      </c>
      <c r="E4">
        <v>-8.3333333333333301E-2</v>
      </c>
      <c r="F4">
        <v>4.3478260869565202E-2</v>
      </c>
      <c r="G4">
        <v>0.157894736842105</v>
      </c>
      <c r="H4">
        <v>0</v>
      </c>
      <c r="I4">
        <v>-0.14285714285714299</v>
      </c>
      <c r="J4">
        <v>-4.3478260869565202E-2</v>
      </c>
      <c r="K4">
        <v>-0.16666666666666699</v>
      </c>
      <c r="L4">
        <v>0.63636363636363602</v>
      </c>
      <c r="M4">
        <v>0.36842105263157898</v>
      </c>
      <c r="N4">
        <v>-0.125</v>
      </c>
      <c r="AJ4">
        <v>0.14285714285714299</v>
      </c>
      <c r="AK4">
        <v>-4.3478260869565202E-2</v>
      </c>
      <c r="AL4">
        <v>0.16666666666666699</v>
      </c>
      <c r="AM4">
        <v>0.36363636363636398</v>
      </c>
      <c r="AN4">
        <v>0.36842105263157898</v>
      </c>
      <c r="AO4">
        <v>0.625</v>
      </c>
      <c r="AP4">
        <v>0.33333333333333298</v>
      </c>
      <c r="AQ4">
        <v>-0.13043478260869601</v>
      </c>
      <c r="AR4">
        <v>0.16666666666666699</v>
      </c>
      <c r="AS4">
        <v>0.73913043478260898</v>
      </c>
      <c r="AT4">
        <v>0.36842105263157898</v>
      </c>
      <c r="AU4">
        <v>0.25</v>
      </c>
      <c r="BQ4">
        <v>0.42857142857142899</v>
      </c>
      <c r="BR4">
        <v>0.39130434782608697</v>
      </c>
      <c r="BS4">
        <v>0.25</v>
      </c>
      <c r="BT4">
        <v>0.45454545454545497</v>
      </c>
      <c r="BU4">
        <v>0.47368421052631599</v>
      </c>
      <c r="BV4">
        <v>0.36842105263157898</v>
      </c>
      <c r="BW4">
        <v>0.42857142857142899</v>
      </c>
      <c r="BX4">
        <v>0.30434782608695699</v>
      </c>
      <c r="BY4">
        <v>0.75</v>
      </c>
      <c r="BZ4">
        <v>0.27272727272727298</v>
      </c>
      <c r="CA4">
        <v>0.47368421052631599</v>
      </c>
      <c r="CB4">
        <v>0.25</v>
      </c>
    </row>
    <row r="5" spans="1:80" x14ac:dyDescent="0.2">
      <c r="A5">
        <v>4</v>
      </c>
      <c r="C5">
        <v>0.52380952380952395</v>
      </c>
      <c r="D5">
        <v>4.3478260869565202E-2</v>
      </c>
      <c r="E5">
        <v>0</v>
      </c>
      <c r="F5">
        <v>4.3478260869565202E-2</v>
      </c>
      <c r="G5">
        <v>0.36842105263157898</v>
      </c>
      <c r="H5">
        <v>0</v>
      </c>
      <c r="I5">
        <v>-0.14285714285714299</v>
      </c>
      <c r="J5">
        <v>0.13043478260869601</v>
      </c>
      <c r="K5">
        <v>-0.25</v>
      </c>
      <c r="L5">
        <v>0.63636363636363602</v>
      </c>
      <c r="M5">
        <v>0.26315789473684198</v>
      </c>
      <c r="N5">
        <v>-0.125</v>
      </c>
      <c r="AJ5">
        <v>0.14285714285714299</v>
      </c>
      <c r="AK5">
        <v>-4.3478260869565202E-2</v>
      </c>
      <c r="AL5">
        <v>0.25</v>
      </c>
      <c r="AM5">
        <v>0.36363636363636398</v>
      </c>
      <c r="AN5">
        <v>0.36842105263157898</v>
      </c>
      <c r="AO5">
        <v>0.5</v>
      </c>
      <c r="AP5">
        <v>0.42857142857142899</v>
      </c>
      <c r="AQ5">
        <v>-0.13043478260869601</v>
      </c>
      <c r="AR5">
        <v>8.3333333333333301E-2</v>
      </c>
      <c r="AS5">
        <v>0.73913043478260898</v>
      </c>
      <c r="AT5">
        <v>0.36842105263157898</v>
      </c>
      <c r="AU5">
        <v>0.25</v>
      </c>
      <c r="BQ5">
        <v>0.42857142857142899</v>
      </c>
      <c r="BR5">
        <v>0.47826086956521702</v>
      </c>
      <c r="BS5">
        <v>0.25</v>
      </c>
      <c r="BT5">
        <v>0.45454545454545497</v>
      </c>
      <c r="BU5">
        <v>0.36842105263157898</v>
      </c>
      <c r="BV5">
        <v>0.36842105263157898</v>
      </c>
      <c r="BW5">
        <v>0.42857142857142899</v>
      </c>
      <c r="BX5">
        <v>0.39130434782608697</v>
      </c>
      <c r="BY5">
        <v>0.75</v>
      </c>
      <c r="BZ5">
        <v>0.27272727272727298</v>
      </c>
      <c r="CA5">
        <v>0.47368421052631599</v>
      </c>
      <c r="CB5">
        <v>0.25</v>
      </c>
    </row>
    <row r="6" spans="1:80" x14ac:dyDescent="0.2">
      <c r="A6">
        <v>5</v>
      </c>
      <c r="C6">
        <v>0.52380952380952395</v>
      </c>
      <c r="D6">
        <v>4.3478260869565202E-2</v>
      </c>
      <c r="E6">
        <v>8.3333333333333301E-2</v>
      </c>
      <c r="F6">
        <v>4.3478260869565202E-2</v>
      </c>
      <c r="G6">
        <v>0.36842105263157898</v>
      </c>
      <c r="H6">
        <v>0</v>
      </c>
      <c r="I6">
        <v>4.7619047619047603E-2</v>
      </c>
      <c r="J6">
        <v>0.13043478260869601</v>
      </c>
      <c r="K6">
        <v>-0.16666666666666699</v>
      </c>
      <c r="L6">
        <v>0.45454545454545497</v>
      </c>
      <c r="M6">
        <v>0.36842105263157898</v>
      </c>
      <c r="N6">
        <v>-0.125</v>
      </c>
      <c r="AJ6">
        <v>-4.7619047619047603E-2</v>
      </c>
      <c r="AK6">
        <v>-4.3478260869565202E-2</v>
      </c>
      <c r="AL6">
        <v>0.16666666666666699</v>
      </c>
      <c r="AM6">
        <v>0.36363636363636398</v>
      </c>
      <c r="AN6">
        <v>0.36842105263157898</v>
      </c>
      <c r="AO6">
        <v>0.5</v>
      </c>
      <c r="AP6">
        <v>0.52380952380952395</v>
      </c>
      <c r="AQ6">
        <v>-4.3478260869565202E-2</v>
      </c>
      <c r="AR6">
        <v>0.16666666666666699</v>
      </c>
      <c r="AS6">
        <v>0.73913043478260898</v>
      </c>
      <c r="AT6">
        <v>0.36842105263157898</v>
      </c>
      <c r="AU6">
        <v>0.25</v>
      </c>
      <c r="BQ6">
        <v>0.42857142857142899</v>
      </c>
      <c r="BR6">
        <v>0.39130434782608697</v>
      </c>
      <c r="BS6">
        <v>0.25</v>
      </c>
      <c r="BT6">
        <v>0.45454545454545497</v>
      </c>
      <c r="BU6">
        <v>0.36842105263157898</v>
      </c>
      <c r="BV6">
        <v>0.36842105263157898</v>
      </c>
      <c r="BW6">
        <v>0.42857142857142899</v>
      </c>
      <c r="BX6">
        <v>0.47826086956521702</v>
      </c>
      <c r="BY6">
        <v>0.66666666666666696</v>
      </c>
      <c r="BZ6">
        <v>0.27272727272727298</v>
      </c>
      <c r="CA6">
        <v>0.47368421052631599</v>
      </c>
      <c r="CB6">
        <v>0.25</v>
      </c>
    </row>
    <row r="7" spans="1:80" x14ac:dyDescent="0.2">
      <c r="A7">
        <v>6</v>
      </c>
      <c r="C7">
        <v>0.33333333333333298</v>
      </c>
      <c r="D7">
        <v>-4.3478260869565202E-2</v>
      </c>
      <c r="E7">
        <v>0.25</v>
      </c>
      <c r="F7">
        <v>-4.3478260869565202E-2</v>
      </c>
      <c r="G7">
        <v>0.36842105263157898</v>
      </c>
      <c r="H7">
        <v>-0.125</v>
      </c>
      <c r="I7">
        <v>-0.42857142857142899</v>
      </c>
      <c r="J7">
        <v>-4.3478260869565202E-2</v>
      </c>
      <c r="K7">
        <v>-0.16666666666666699</v>
      </c>
      <c r="L7">
        <v>0.18181818181818199</v>
      </c>
      <c r="M7">
        <v>5.2631578947368397E-2</v>
      </c>
      <c r="N7">
        <v>0.25</v>
      </c>
      <c r="AJ7">
        <v>-0.14285714285714299</v>
      </c>
      <c r="AK7">
        <v>-0.39130434782608697</v>
      </c>
      <c r="AL7">
        <v>-0.16666666666666699</v>
      </c>
      <c r="AM7">
        <v>9.0909090909090898E-2</v>
      </c>
      <c r="AN7">
        <v>0.36842105263157898</v>
      </c>
      <c r="AO7">
        <v>0.25</v>
      </c>
      <c r="AP7">
        <v>0.33333333333333298</v>
      </c>
      <c r="AQ7">
        <v>-0.30434782608695699</v>
      </c>
      <c r="AR7">
        <v>0.33333333333333298</v>
      </c>
      <c r="AS7">
        <v>0.73913043478260898</v>
      </c>
      <c r="AT7">
        <v>0.26315789473684198</v>
      </c>
      <c r="AU7">
        <v>0</v>
      </c>
      <c r="BQ7">
        <v>0.42857142857142899</v>
      </c>
      <c r="BR7">
        <v>0.217391304347826</v>
      </c>
      <c r="BS7">
        <v>0.25</v>
      </c>
      <c r="BT7">
        <v>0.27272727272727298</v>
      </c>
      <c r="BU7">
        <v>0.36842105263157898</v>
      </c>
      <c r="BV7">
        <v>0.26315789473684198</v>
      </c>
      <c r="BW7">
        <v>0.238095238095238</v>
      </c>
      <c r="BX7">
        <v>0.13043478260869601</v>
      </c>
      <c r="BY7">
        <v>0.66666666666666696</v>
      </c>
      <c r="BZ7">
        <v>9.0909090909090898E-2</v>
      </c>
      <c r="CA7">
        <v>0.36842105263157898</v>
      </c>
      <c r="CB7">
        <v>0</v>
      </c>
    </row>
    <row r="8" spans="1:80" x14ac:dyDescent="0.2">
      <c r="A8">
        <v>7</v>
      </c>
      <c r="C8">
        <v>0.14285714285714299</v>
      </c>
      <c r="D8">
        <v>-0.39130434782608697</v>
      </c>
      <c r="E8">
        <v>0</v>
      </c>
      <c r="F8">
        <v>4.3478260869565202E-2</v>
      </c>
      <c r="G8">
        <v>0.26315789473684198</v>
      </c>
      <c r="H8">
        <v>-0.125</v>
      </c>
      <c r="I8">
        <v>-0.42857142857142899</v>
      </c>
      <c r="J8">
        <v>-0.13043478260869601</v>
      </c>
      <c r="K8">
        <v>-0.16666666666666699</v>
      </c>
      <c r="L8">
        <v>0.18181818181818199</v>
      </c>
      <c r="M8">
        <v>0.157894736842105</v>
      </c>
      <c r="N8">
        <v>0.125</v>
      </c>
      <c r="AJ8">
        <v>-0.33333333333333298</v>
      </c>
      <c r="AK8">
        <v>-0.47826086956521702</v>
      </c>
      <c r="AL8">
        <v>-0.25</v>
      </c>
      <c r="AM8">
        <v>-0.18181818181818199</v>
      </c>
      <c r="AN8">
        <v>0.157894736842105</v>
      </c>
      <c r="AO8">
        <v>0.125</v>
      </c>
      <c r="AP8">
        <v>0.238095238095238</v>
      </c>
      <c r="AQ8">
        <v>-0.30434782608695699</v>
      </c>
      <c r="AR8">
        <v>-0.16666666666666699</v>
      </c>
      <c r="AS8">
        <v>0.65217391304347805</v>
      </c>
      <c r="AT8">
        <v>0.157894736842105</v>
      </c>
      <c r="AU8">
        <v>-0.125</v>
      </c>
      <c r="BQ8">
        <v>0.238095238095238</v>
      </c>
      <c r="BR8">
        <v>4.3478260869565202E-2</v>
      </c>
      <c r="BS8">
        <v>0.25</v>
      </c>
      <c r="BT8">
        <v>9.0909090909090898E-2</v>
      </c>
      <c r="BU8">
        <v>-5.2631578947368397E-2</v>
      </c>
      <c r="BV8">
        <v>0.26315789473684198</v>
      </c>
      <c r="BW8">
        <v>-4.7619047619047603E-2</v>
      </c>
      <c r="BX8">
        <v>-0.13043478260869601</v>
      </c>
      <c r="BY8">
        <v>0.66666666666666696</v>
      </c>
      <c r="BZ8">
        <v>0</v>
      </c>
      <c r="CA8">
        <v>5.2631578947368397E-2</v>
      </c>
      <c r="CB8">
        <v>-0.25</v>
      </c>
    </row>
    <row r="9" spans="1:80" x14ac:dyDescent="0.2">
      <c r="A9">
        <v>8</v>
      </c>
      <c r="C9">
        <v>0.14285714285714299</v>
      </c>
      <c r="D9">
        <v>-0.47826086956521702</v>
      </c>
      <c r="E9">
        <v>-8.3333333333333301E-2</v>
      </c>
      <c r="F9">
        <v>-4.3478260869565202E-2</v>
      </c>
      <c r="G9">
        <v>0.36842105263157898</v>
      </c>
      <c r="H9">
        <v>-0.25</v>
      </c>
      <c r="I9">
        <v>-0.52380952380952395</v>
      </c>
      <c r="J9">
        <v>-0.217391304347826</v>
      </c>
      <c r="K9">
        <v>-0.25</v>
      </c>
      <c r="L9">
        <v>0.27272727272727298</v>
      </c>
      <c r="M9">
        <v>5.2631578947368397E-2</v>
      </c>
      <c r="N9">
        <v>0.125</v>
      </c>
      <c r="AJ9">
        <v>-0.42857142857142899</v>
      </c>
      <c r="AK9">
        <v>-0.47826086956521702</v>
      </c>
      <c r="AL9">
        <v>-0.41666666666666702</v>
      </c>
      <c r="AM9">
        <v>-0.27272727272727298</v>
      </c>
      <c r="AN9">
        <v>-0.157894736842105</v>
      </c>
      <c r="AO9">
        <v>0</v>
      </c>
      <c r="AP9">
        <v>4.7619047619047603E-2</v>
      </c>
      <c r="AQ9">
        <v>-0.39130434782608697</v>
      </c>
      <c r="AR9">
        <v>-0.25</v>
      </c>
      <c r="AS9">
        <v>0.47826086956521702</v>
      </c>
      <c r="AT9">
        <v>5.2631578947368397E-2</v>
      </c>
      <c r="AU9">
        <v>-0.25</v>
      </c>
      <c r="BQ9">
        <v>-0.14285714285714299</v>
      </c>
      <c r="BR9">
        <v>-0.13043478260869601</v>
      </c>
      <c r="BS9">
        <v>8.3333333333333301E-2</v>
      </c>
      <c r="BT9">
        <v>0</v>
      </c>
      <c r="BU9">
        <v>-0.157894736842105</v>
      </c>
      <c r="BV9">
        <v>0.26315789473684198</v>
      </c>
      <c r="BW9">
        <v>-0.33333333333333298</v>
      </c>
      <c r="BX9">
        <v>-0.13043478260869601</v>
      </c>
      <c r="BY9">
        <v>0.58333333333333304</v>
      </c>
      <c r="BZ9">
        <v>-9.0909090909090898E-2</v>
      </c>
      <c r="CA9">
        <v>-5.2631578947368397E-2</v>
      </c>
      <c r="CB9">
        <v>-0.25</v>
      </c>
    </row>
    <row r="10" spans="1:80" x14ac:dyDescent="0.2">
      <c r="A10">
        <v>9</v>
      </c>
      <c r="C10">
        <v>4.7619047619047603E-2</v>
      </c>
      <c r="D10">
        <v>-0.47826086956521702</v>
      </c>
      <c r="E10">
        <v>-8.3333333333333301E-2</v>
      </c>
      <c r="F10">
        <v>-4.3478260869565202E-2</v>
      </c>
      <c r="G10">
        <v>0.157894736842105</v>
      </c>
      <c r="H10">
        <v>-0.25</v>
      </c>
      <c r="I10">
        <v>-0.80952380952380998</v>
      </c>
      <c r="J10">
        <v>-0.30434782608695699</v>
      </c>
      <c r="K10">
        <v>-0.25</v>
      </c>
      <c r="L10">
        <v>-0.27272727272727298</v>
      </c>
      <c r="M10">
        <v>-0.157894736842105</v>
      </c>
      <c r="N10">
        <v>-0.125</v>
      </c>
      <c r="AJ10">
        <v>-0.52380952380952395</v>
      </c>
      <c r="AK10">
        <v>-0.65217391304347805</v>
      </c>
      <c r="AL10">
        <v>-0.41666666666666702</v>
      </c>
      <c r="AM10">
        <v>-0.27272727272727298</v>
      </c>
      <c r="AN10">
        <v>-0.26315789473684198</v>
      </c>
      <c r="AO10">
        <v>-0.25</v>
      </c>
      <c r="AP10">
        <v>4.7619047619047603E-2</v>
      </c>
      <c r="AQ10">
        <v>-0.47826086956521702</v>
      </c>
      <c r="AR10">
        <v>-0.25</v>
      </c>
      <c r="AS10">
        <v>0.47826086956521702</v>
      </c>
      <c r="AT10">
        <v>5.2631578947368397E-2</v>
      </c>
      <c r="AU10">
        <v>-0.375</v>
      </c>
      <c r="BQ10">
        <v>-0.238095238095238</v>
      </c>
      <c r="BR10">
        <v>-0.217391304347826</v>
      </c>
      <c r="BS10">
        <v>0</v>
      </c>
      <c r="BT10">
        <v>-9.0909090909090898E-2</v>
      </c>
      <c r="BU10">
        <v>-0.26315789473684198</v>
      </c>
      <c r="BV10">
        <v>0.157894736842105</v>
      </c>
      <c r="BW10">
        <v>-0.33333333333333298</v>
      </c>
      <c r="BX10">
        <v>-0.13043478260869601</v>
      </c>
      <c r="BY10">
        <v>0.58333333333333304</v>
      </c>
      <c r="BZ10">
        <v>-0.18181818181818199</v>
      </c>
      <c r="CA10">
        <v>-5.2631578947368397E-2</v>
      </c>
      <c r="CB10">
        <v>-0.25</v>
      </c>
    </row>
    <row r="11" spans="1:80" x14ac:dyDescent="0.2">
      <c r="A11">
        <v>10</v>
      </c>
      <c r="C11">
        <v>-0.14285714285714299</v>
      </c>
      <c r="D11">
        <v>-0.565217391304348</v>
      </c>
      <c r="E11">
        <v>-8.3333333333333301E-2</v>
      </c>
      <c r="F11">
        <v>-4.3478260869565202E-2</v>
      </c>
      <c r="G11">
        <v>5.2631578947368397E-2</v>
      </c>
      <c r="H11">
        <v>-0.25</v>
      </c>
      <c r="I11">
        <v>-0.80952380952380998</v>
      </c>
      <c r="J11">
        <v>-0.39130434782608697</v>
      </c>
      <c r="K11">
        <v>-0.41666666666666702</v>
      </c>
      <c r="L11">
        <v>-0.36363636363636398</v>
      </c>
      <c r="M11">
        <v>-0.26315789473684198</v>
      </c>
      <c r="N11">
        <v>-0.125</v>
      </c>
      <c r="AJ11">
        <v>-0.52380952380952395</v>
      </c>
      <c r="AK11">
        <v>-0.73913043478260898</v>
      </c>
      <c r="AL11">
        <v>-0.41666666666666702</v>
      </c>
      <c r="AM11">
        <v>-0.27272727272727298</v>
      </c>
      <c r="AN11">
        <v>-0.36842105263157898</v>
      </c>
      <c r="AO11">
        <v>-0.25</v>
      </c>
      <c r="AP11">
        <v>4.7619047619047603E-2</v>
      </c>
      <c r="AQ11">
        <v>-0.565217391304348</v>
      </c>
      <c r="AR11">
        <v>-0.25</v>
      </c>
      <c r="AS11">
        <v>0.30434782608695699</v>
      </c>
      <c r="AT11">
        <v>-5.2631578947368397E-2</v>
      </c>
      <c r="AU11">
        <v>-0.375</v>
      </c>
      <c r="BQ11">
        <v>-0.33333333333333298</v>
      </c>
      <c r="BR11">
        <v>-0.217391304347826</v>
      </c>
      <c r="BS11">
        <v>-0.16666666666666699</v>
      </c>
      <c r="BT11">
        <v>-9.0909090909090898E-2</v>
      </c>
      <c r="BU11">
        <v>-0.26315789473684198</v>
      </c>
      <c r="BV11">
        <v>5.2631578947368397E-2</v>
      </c>
      <c r="BW11">
        <v>-0.33333333333333298</v>
      </c>
      <c r="BX11">
        <v>-0.30434782608695699</v>
      </c>
      <c r="BY11">
        <v>0.5</v>
      </c>
      <c r="BZ11">
        <v>-0.27272727272727298</v>
      </c>
      <c r="CA11">
        <v>-5.2631578947368397E-2</v>
      </c>
      <c r="CB11">
        <v>-0.25</v>
      </c>
    </row>
    <row r="12" spans="1:80" x14ac:dyDescent="0.2">
      <c r="A12">
        <v>11</v>
      </c>
      <c r="C12">
        <v>-0.14285714285714299</v>
      </c>
      <c r="D12">
        <v>-0.65217391304347805</v>
      </c>
      <c r="E12">
        <v>-8.3333333333333301E-2</v>
      </c>
      <c r="F12">
        <v>-0.13043478260869601</v>
      </c>
      <c r="G12">
        <v>5.2631578947368397E-2</v>
      </c>
      <c r="H12">
        <v>-0.25</v>
      </c>
      <c r="I12">
        <v>-0.80952380952380998</v>
      </c>
      <c r="J12">
        <v>-0.39130434782608697</v>
      </c>
      <c r="K12">
        <v>-0.5</v>
      </c>
      <c r="L12">
        <v>-0.45454545454545497</v>
      </c>
      <c r="M12">
        <v>-0.26315789473684198</v>
      </c>
      <c r="N12">
        <v>-0.375</v>
      </c>
      <c r="AJ12">
        <v>-0.52380952380952395</v>
      </c>
      <c r="AK12">
        <v>-0.82608695652173902</v>
      </c>
      <c r="AL12">
        <v>-0.41666666666666702</v>
      </c>
      <c r="AM12">
        <v>-0.63636363636363602</v>
      </c>
      <c r="AN12">
        <v>-0.47368421052631599</v>
      </c>
      <c r="AO12">
        <v>-0.375</v>
      </c>
      <c r="AP12">
        <v>4.7619047619047603E-2</v>
      </c>
      <c r="AQ12">
        <v>-0.565217391304348</v>
      </c>
      <c r="AR12">
        <v>-0.25</v>
      </c>
      <c r="AS12">
        <v>0.13043478260869601</v>
      </c>
      <c r="AT12">
        <v>-5.2631578947368397E-2</v>
      </c>
      <c r="AU12">
        <v>-0.5</v>
      </c>
      <c r="BQ12">
        <v>-0.33333333333333298</v>
      </c>
      <c r="BR12">
        <v>-0.30434782608695699</v>
      </c>
      <c r="BS12">
        <v>-0.25</v>
      </c>
      <c r="BT12">
        <v>-9.0909090909090898E-2</v>
      </c>
      <c r="BU12">
        <v>-0.26315789473684198</v>
      </c>
      <c r="BV12">
        <v>-5.2631578947368397E-2</v>
      </c>
      <c r="BW12">
        <v>-0.33333333333333298</v>
      </c>
      <c r="BX12">
        <v>-0.39130434782608697</v>
      </c>
      <c r="BY12">
        <v>0.33333333333333298</v>
      </c>
      <c r="BZ12">
        <v>-0.27272727272727298</v>
      </c>
      <c r="CA12">
        <v>-0.26315789473684198</v>
      </c>
      <c r="CB12">
        <v>-0.125</v>
      </c>
    </row>
    <row r="13" spans="1:80" x14ac:dyDescent="0.2">
      <c r="A13">
        <v>12</v>
      </c>
      <c r="C13">
        <v>-0.14285714285714299</v>
      </c>
      <c r="D13">
        <v>-0.73913043478260898</v>
      </c>
      <c r="E13">
        <v>-8.3333333333333301E-2</v>
      </c>
      <c r="F13">
        <v>-0.13043478260869601</v>
      </c>
      <c r="G13">
        <v>5.2631578947368397E-2</v>
      </c>
      <c r="H13">
        <v>-0.25</v>
      </c>
      <c r="I13">
        <v>-0.80952380952380998</v>
      </c>
      <c r="J13">
        <v>-0.39130434782608697</v>
      </c>
      <c r="K13">
        <v>-0.5</v>
      </c>
      <c r="L13">
        <v>-0.54545454545454497</v>
      </c>
      <c r="M13">
        <v>-0.47368421052631599</v>
      </c>
      <c r="N13">
        <v>-0.375</v>
      </c>
      <c r="AJ13">
        <v>-0.71428571428571397</v>
      </c>
      <c r="AK13">
        <v>-0.82608695652173902</v>
      </c>
      <c r="AL13">
        <v>-0.41666666666666702</v>
      </c>
      <c r="AM13">
        <v>-0.45454545454545497</v>
      </c>
      <c r="AN13">
        <v>-0.47368421052631599</v>
      </c>
      <c r="AO13">
        <v>-0.5</v>
      </c>
      <c r="AP13">
        <v>-0.238095238095238</v>
      </c>
      <c r="AQ13">
        <v>-0.565217391304348</v>
      </c>
      <c r="AR13">
        <v>-0.25</v>
      </c>
      <c r="AS13">
        <v>4.3478260869565202E-2</v>
      </c>
      <c r="AT13">
        <v>-5.2631578947368397E-2</v>
      </c>
      <c r="AU13">
        <v>-0.5</v>
      </c>
      <c r="BQ13">
        <v>-0.33333333333333298</v>
      </c>
      <c r="BR13">
        <v>-0.30434782608695699</v>
      </c>
      <c r="BS13">
        <v>-0.33333333333333298</v>
      </c>
      <c r="BT13">
        <v>-9.0909090909090898E-2</v>
      </c>
      <c r="BU13">
        <v>-0.36842105263157898</v>
      </c>
      <c r="BV13">
        <v>5.2631578947368397E-2</v>
      </c>
      <c r="BW13">
        <v>-0.33333333333333298</v>
      </c>
      <c r="BX13">
        <v>-0.30434782608695699</v>
      </c>
      <c r="BY13">
        <v>0.16666666666666699</v>
      </c>
      <c r="BZ13">
        <v>-0.27272727272727298</v>
      </c>
      <c r="CA13">
        <v>-0.36842105263157898</v>
      </c>
      <c r="CB13">
        <v>-0.125</v>
      </c>
    </row>
    <row r="14" spans="1:80" x14ac:dyDescent="0.2">
      <c r="A14">
        <v>13</v>
      </c>
      <c r="C14">
        <v>-0.33333333333333298</v>
      </c>
      <c r="D14">
        <v>-0.73913043478260898</v>
      </c>
      <c r="E14">
        <v>-0.16666666666666699</v>
      </c>
      <c r="F14">
        <v>-0.217391304347826</v>
      </c>
      <c r="G14">
        <v>-5.2631578947368397E-2</v>
      </c>
      <c r="H14">
        <v>-0.25</v>
      </c>
      <c r="I14">
        <v>-0.71428571428571397</v>
      </c>
      <c r="J14">
        <v>-0.47826086956521702</v>
      </c>
      <c r="K14">
        <v>-0.5</v>
      </c>
      <c r="L14">
        <v>-0.54545454545454497</v>
      </c>
      <c r="M14">
        <v>-0.47368421052631599</v>
      </c>
      <c r="N14">
        <v>-0.375</v>
      </c>
      <c r="AJ14">
        <v>-0.71428571428571397</v>
      </c>
      <c r="AK14">
        <v>-0.82608695652173902</v>
      </c>
      <c r="AL14">
        <v>-0.41666666666666702</v>
      </c>
      <c r="AM14">
        <v>-0.54545454545454497</v>
      </c>
      <c r="AN14">
        <v>-0.47368421052631599</v>
      </c>
      <c r="AO14">
        <v>-0.5</v>
      </c>
      <c r="AP14">
        <v>-0.238095238095238</v>
      </c>
      <c r="AQ14">
        <v>-0.65217391304347805</v>
      </c>
      <c r="AR14">
        <v>-0.25</v>
      </c>
      <c r="AS14">
        <v>-0.13043478260869601</v>
      </c>
      <c r="AT14">
        <v>-0.157894736842105</v>
      </c>
      <c r="AU14">
        <v>-0.5</v>
      </c>
      <c r="BQ14">
        <v>-0.33333333333333298</v>
      </c>
      <c r="BR14">
        <v>-0.30434782608695699</v>
      </c>
      <c r="BS14">
        <v>-0.25</v>
      </c>
      <c r="BT14">
        <v>-9.0909090909090898E-2</v>
      </c>
      <c r="BU14">
        <v>-0.36842105263157898</v>
      </c>
      <c r="BV14">
        <v>-5.2631578947368397E-2</v>
      </c>
      <c r="BW14">
        <v>-0.33333333333333298</v>
      </c>
      <c r="BX14">
        <v>-0.30434782608695699</v>
      </c>
      <c r="BY14">
        <v>0.25</v>
      </c>
      <c r="BZ14">
        <v>-0.18181818181818199</v>
      </c>
      <c r="CA14">
        <v>-0.47368421052631599</v>
      </c>
      <c r="CB14">
        <v>-0.125</v>
      </c>
    </row>
    <row r="15" spans="1:80" x14ac:dyDescent="0.2">
      <c r="A15">
        <v>14</v>
      </c>
      <c r="C15">
        <v>-0.42857142857142899</v>
      </c>
      <c r="D15">
        <v>-0.65217391304347805</v>
      </c>
      <c r="E15">
        <v>-0.16666666666666699</v>
      </c>
      <c r="F15">
        <v>-0.217391304347826</v>
      </c>
      <c r="G15">
        <v>-5.2631578947368397E-2</v>
      </c>
      <c r="H15">
        <v>-0.375</v>
      </c>
      <c r="I15">
        <v>-0.71428571428571397</v>
      </c>
      <c r="J15">
        <v>-0.47826086956521702</v>
      </c>
      <c r="K15">
        <v>-0.5</v>
      </c>
      <c r="L15">
        <v>-0.54545454545454497</v>
      </c>
      <c r="M15">
        <v>-0.47368421052631599</v>
      </c>
      <c r="N15">
        <v>-0.375</v>
      </c>
      <c r="AJ15">
        <v>-0.80952380952380998</v>
      </c>
      <c r="AK15">
        <v>-0.82608695652173902</v>
      </c>
      <c r="AL15">
        <v>-0.41666666666666702</v>
      </c>
      <c r="AM15">
        <v>-0.63636363636363602</v>
      </c>
      <c r="AN15">
        <v>-0.47368421052631599</v>
      </c>
      <c r="AO15">
        <v>-0.5</v>
      </c>
      <c r="AP15">
        <v>-0.33333333333333298</v>
      </c>
      <c r="AQ15">
        <v>-0.65217391304347805</v>
      </c>
      <c r="AR15">
        <v>-0.25</v>
      </c>
      <c r="AS15">
        <v>-0.13043478260869601</v>
      </c>
      <c r="AT15">
        <v>-0.36842105263157898</v>
      </c>
      <c r="AU15">
        <v>-0.5</v>
      </c>
      <c r="BQ15">
        <v>-0.33333333333333298</v>
      </c>
      <c r="BR15">
        <v>-0.47826086956521702</v>
      </c>
      <c r="BS15">
        <v>-0.25</v>
      </c>
      <c r="BT15">
        <v>-9.0909090909090898E-2</v>
      </c>
      <c r="BU15">
        <v>-0.36842105263157898</v>
      </c>
      <c r="BV15">
        <v>-0.157894736842105</v>
      </c>
      <c r="BW15">
        <v>-0.52380952380952395</v>
      </c>
      <c r="BX15">
        <v>-0.47826086956521702</v>
      </c>
      <c r="BY15">
        <v>0</v>
      </c>
      <c r="BZ15">
        <v>-0.27272727272727298</v>
      </c>
      <c r="CA15">
        <v>-0.47368421052631599</v>
      </c>
      <c r="CB15">
        <v>-0.25</v>
      </c>
    </row>
    <row r="16" spans="1:80" x14ac:dyDescent="0.2">
      <c r="A16">
        <v>15</v>
      </c>
      <c r="C16">
        <v>-0.42857142857142899</v>
      </c>
      <c r="D16">
        <v>-0.565217391304348</v>
      </c>
      <c r="E16">
        <v>-8.3333333333333301E-2</v>
      </c>
      <c r="F16">
        <v>-0.217391304347826</v>
      </c>
      <c r="G16">
        <v>-0.157894736842105</v>
      </c>
      <c r="H16">
        <v>-0.25</v>
      </c>
      <c r="I16">
        <v>-0.71428571428571397</v>
      </c>
      <c r="J16">
        <v>-0.47826086956521702</v>
      </c>
      <c r="K16">
        <v>-0.58333333333333304</v>
      </c>
      <c r="L16">
        <v>-0.45454545454545497</v>
      </c>
      <c r="M16">
        <v>-0.47368421052631599</v>
      </c>
      <c r="N16">
        <v>-0.5</v>
      </c>
      <c r="AJ16">
        <v>-0.80952380952380998</v>
      </c>
      <c r="AK16">
        <v>-0.82608695652173902</v>
      </c>
      <c r="AL16">
        <v>-0.41666666666666702</v>
      </c>
      <c r="AM16">
        <v>-0.63636363636363602</v>
      </c>
      <c r="AN16">
        <v>-0.47368421052631599</v>
      </c>
      <c r="AO16">
        <v>-0.5</v>
      </c>
      <c r="AP16">
        <v>-0.42857142857142899</v>
      </c>
      <c r="AQ16">
        <v>-0.65217391304347805</v>
      </c>
      <c r="AR16">
        <v>-0.25</v>
      </c>
      <c r="AS16">
        <v>-0.13043478260869601</v>
      </c>
      <c r="AT16">
        <v>-0.26315789473684198</v>
      </c>
      <c r="AU16">
        <v>-0.5</v>
      </c>
      <c r="BQ16">
        <v>-0.42857142857142899</v>
      </c>
      <c r="BR16">
        <v>-0.47826086956521702</v>
      </c>
      <c r="BS16">
        <v>-0.16666666666666699</v>
      </c>
      <c r="BT16">
        <v>-0.18181818181818199</v>
      </c>
      <c r="BU16">
        <v>-0.36842105263157898</v>
      </c>
      <c r="BV16">
        <v>-0.157894736842105</v>
      </c>
      <c r="BW16">
        <v>-0.52380952380952395</v>
      </c>
      <c r="BX16">
        <v>-0.565217391304348</v>
      </c>
      <c r="BY16">
        <v>8.3333333333333301E-2</v>
      </c>
      <c r="BZ16">
        <v>-9.0909090909090898E-2</v>
      </c>
      <c r="CA16">
        <v>-0.47368421052631599</v>
      </c>
      <c r="CB16">
        <v>-0.25</v>
      </c>
    </row>
    <row r="17" spans="1:80" x14ac:dyDescent="0.2">
      <c r="A17">
        <v>16</v>
      </c>
      <c r="C17">
        <v>-0.42857142857142899</v>
      </c>
      <c r="D17">
        <v>-0.47826086956521702</v>
      </c>
      <c r="E17">
        <v>-0.16666666666666699</v>
      </c>
      <c r="F17">
        <v>-0.217391304347826</v>
      </c>
      <c r="G17">
        <v>-0.157894736842105</v>
      </c>
      <c r="H17">
        <v>-0.25</v>
      </c>
      <c r="I17">
        <v>-0.80952380952380998</v>
      </c>
      <c r="J17">
        <v>-0.47826086956521702</v>
      </c>
      <c r="K17">
        <v>-0.66666666666666696</v>
      </c>
      <c r="L17">
        <v>-0.45454545454545497</v>
      </c>
      <c r="M17">
        <v>-0.47368421052631599</v>
      </c>
      <c r="N17">
        <v>-0.5</v>
      </c>
      <c r="AJ17">
        <v>-0.80952380952380998</v>
      </c>
      <c r="AK17">
        <v>-0.91304347826086996</v>
      </c>
      <c r="AL17">
        <v>-0.5</v>
      </c>
      <c r="AM17">
        <v>-0.54545454545454497</v>
      </c>
      <c r="AN17">
        <v>-0.47368421052631599</v>
      </c>
      <c r="AO17">
        <v>-0.5</v>
      </c>
      <c r="AP17">
        <v>-0.52380952380952395</v>
      </c>
      <c r="AQ17">
        <v>-0.65217391304347805</v>
      </c>
      <c r="AR17">
        <v>-0.33333333333333298</v>
      </c>
      <c r="AS17">
        <v>-0.217391304347826</v>
      </c>
      <c r="AT17">
        <v>-0.36842105263157898</v>
      </c>
      <c r="AU17">
        <v>-0.5</v>
      </c>
      <c r="BQ17">
        <v>-0.52380952380952395</v>
      </c>
      <c r="BR17">
        <v>-0.47826086956521702</v>
      </c>
      <c r="BS17">
        <v>-0.16666666666666699</v>
      </c>
      <c r="BT17">
        <v>-0.18181818181818199</v>
      </c>
      <c r="BU17">
        <v>-0.36842105263157898</v>
      </c>
      <c r="BV17">
        <v>-0.157894736842105</v>
      </c>
      <c r="BW17">
        <v>-0.52380952380952395</v>
      </c>
      <c r="BX17">
        <v>-0.565217391304348</v>
      </c>
      <c r="BY17">
        <v>8.3333333333333301E-2</v>
      </c>
      <c r="BZ17">
        <v>-9.0909090909090898E-2</v>
      </c>
      <c r="CA17">
        <v>-0.47368421052631599</v>
      </c>
      <c r="CB17">
        <v>-0.25</v>
      </c>
    </row>
    <row r="18" spans="1:80" x14ac:dyDescent="0.2">
      <c r="A18">
        <v>17</v>
      </c>
      <c r="C18">
        <v>-0.42857142857142899</v>
      </c>
      <c r="D18">
        <v>-0.39130434782608697</v>
      </c>
      <c r="E18">
        <v>-0.25</v>
      </c>
      <c r="F18">
        <v>-0.217391304347826</v>
      </c>
      <c r="G18">
        <v>-0.26315789473684198</v>
      </c>
      <c r="H18">
        <v>-0.25</v>
      </c>
      <c r="I18">
        <v>-0.71428571428571397</v>
      </c>
      <c r="J18">
        <v>-0.565217391304348</v>
      </c>
      <c r="K18">
        <v>-0.75</v>
      </c>
      <c r="L18">
        <v>-0.54545454545454497</v>
      </c>
      <c r="M18">
        <v>-0.47368421052631599</v>
      </c>
      <c r="N18">
        <v>-0.625</v>
      </c>
      <c r="AJ18">
        <v>-0.90476190476190499</v>
      </c>
      <c r="AK18">
        <v>-0.91304347826086996</v>
      </c>
      <c r="AL18">
        <v>-0.5</v>
      </c>
      <c r="AM18">
        <v>-0.54545454545454497</v>
      </c>
      <c r="AN18">
        <v>-0.47368421052631599</v>
      </c>
      <c r="AO18">
        <v>-0.375</v>
      </c>
      <c r="AP18">
        <v>-0.61904761904761896</v>
      </c>
      <c r="AQ18">
        <v>-0.65217391304347805</v>
      </c>
      <c r="AR18">
        <v>-0.33333333333333298</v>
      </c>
      <c r="AS18">
        <v>-0.217391304347826</v>
      </c>
      <c r="AT18">
        <v>-0.36842105263157898</v>
      </c>
      <c r="AU18">
        <v>-0.625</v>
      </c>
      <c r="BQ18">
        <v>-0.52380952380952395</v>
      </c>
      <c r="BR18">
        <v>-0.47826086956521702</v>
      </c>
      <c r="BS18">
        <v>-0.25</v>
      </c>
      <c r="BT18">
        <v>-0.18181818181818199</v>
      </c>
      <c r="BU18">
        <v>-0.57894736842105299</v>
      </c>
      <c r="BV18">
        <v>-0.157894736842105</v>
      </c>
      <c r="BW18">
        <v>-0.52380952380952395</v>
      </c>
      <c r="BX18">
        <v>-0.565217391304348</v>
      </c>
      <c r="BY18">
        <v>8.3333333333333301E-2</v>
      </c>
      <c r="BZ18">
        <v>-0.18181818181818199</v>
      </c>
      <c r="CA18">
        <v>-0.47368421052631599</v>
      </c>
      <c r="CB18">
        <v>-0.25</v>
      </c>
    </row>
    <row r="19" spans="1:80" x14ac:dyDescent="0.2">
      <c r="A19">
        <v>18</v>
      </c>
      <c r="C19">
        <v>-0.61904761904761896</v>
      </c>
      <c r="D19">
        <v>-0.73913043478260898</v>
      </c>
      <c r="E19">
        <v>-0.25</v>
      </c>
      <c r="F19">
        <v>-0.217391304347826</v>
      </c>
      <c r="G19">
        <v>-0.47368421052631599</v>
      </c>
      <c r="H19">
        <v>-0.125</v>
      </c>
      <c r="I19">
        <v>-0.71428571428571397</v>
      </c>
      <c r="J19">
        <v>-0.47826086956521702</v>
      </c>
      <c r="K19">
        <v>-0.66666666666666696</v>
      </c>
      <c r="L19">
        <v>-0.63636363636363602</v>
      </c>
      <c r="M19">
        <v>-0.47368421052631599</v>
      </c>
      <c r="N19">
        <v>-0.625</v>
      </c>
      <c r="AJ19">
        <v>-0.90476190476190499</v>
      </c>
      <c r="AK19">
        <v>-0.91304347826086996</v>
      </c>
      <c r="AL19">
        <v>-0.5</v>
      </c>
      <c r="AM19">
        <v>-0.72727272727272696</v>
      </c>
      <c r="AN19">
        <v>-0.57894736842105299</v>
      </c>
      <c r="AO19">
        <v>-0.5</v>
      </c>
      <c r="AP19">
        <v>-0.71428571428571397</v>
      </c>
      <c r="AQ19">
        <v>-0.65217391304347805</v>
      </c>
      <c r="AR19">
        <v>-0.33333333333333298</v>
      </c>
      <c r="AS19">
        <v>-0.217391304347826</v>
      </c>
      <c r="AT19">
        <v>-0.36842105263157898</v>
      </c>
      <c r="AU19">
        <v>-0.625</v>
      </c>
      <c r="BQ19">
        <v>-0.52380952380952395</v>
      </c>
      <c r="BR19">
        <v>-0.47826086956521702</v>
      </c>
      <c r="BS19">
        <v>-0.25</v>
      </c>
      <c r="BT19">
        <v>-9.0909090909090898E-2</v>
      </c>
      <c r="BU19">
        <v>-0.57894736842105299</v>
      </c>
      <c r="BV19">
        <v>-0.157894736842105</v>
      </c>
      <c r="BW19">
        <v>-0.52380952380952395</v>
      </c>
      <c r="BX19">
        <v>-0.65217391304347805</v>
      </c>
      <c r="BY19">
        <v>8.3333333333333301E-2</v>
      </c>
      <c r="BZ19">
        <v>-0.18181818181818199</v>
      </c>
      <c r="CA19">
        <v>-0.57894736842105299</v>
      </c>
      <c r="CB19">
        <v>-0.25</v>
      </c>
    </row>
    <row r="20" spans="1:80" x14ac:dyDescent="0.2">
      <c r="A20">
        <v>19</v>
      </c>
      <c r="C20">
        <v>-0.71428571428571397</v>
      </c>
      <c r="D20">
        <v>-0.73913043478260898</v>
      </c>
      <c r="E20">
        <v>-0.33333333333333298</v>
      </c>
      <c r="F20">
        <v>-0.30434782608695699</v>
      </c>
      <c r="G20">
        <v>-0.57894736842105299</v>
      </c>
      <c r="H20">
        <v>-0.25</v>
      </c>
      <c r="I20">
        <v>-0.71428571428571397</v>
      </c>
      <c r="J20">
        <v>-0.565217391304348</v>
      </c>
      <c r="K20">
        <v>-0.58333333333333304</v>
      </c>
      <c r="L20">
        <v>-0.63636363636363602</v>
      </c>
      <c r="M20">
        <v>-0.57894736842105299</v>
      </c>
      <c r="N20">
        <v>-0.625</v>
      </c>
      <c r="AJ20">
        <v>-0.90476190476190499</v>
      </c>
      <c r="AK20">
        <v>-0.91304347826086996</v>
      </c>
      <c r="AL20">
        <v>-0.5</v>
      </c>
      <c r="AM20">
        <v>-0.72727272727272696</v>
      </c>
      <c r="AN20">
        <v>-0.68421052631579005</v>
      </c>
      <c r="AO20">
        <v>-0.5</v>
      </c>
      <c r="AP20">
        <v>-0.71428571428571397</v>
      </c>
      <c r="AQ20">
        <v>-0.65217391304347805</v>
      </c>
      <c r="AR20">
        <v>-0.41666666666666702</v>
      </c>
      <c r="AS20">
        <v>-0.217391304347826</v>
      </c>
      <c r="AT20">
        <v>-0.47368421052631599</v>
      </c>
      <c r="AU20">
        <v>-0.75</v>
      </c>
      <c r="BQ20">
        <v>-0.52380952380952395</v>
      </c>
      <c r="BR20">
        <v>-0.39130434782608697</v>
      </c>
      <c r="BS20">
        <v>-0.25</v>
      </c>
      <c r="BT20">
        <v>-0.18181818181818199</v>
      </c>
      <c r="BU20">
        <v>-0.47368421052631599</v>
      </c>
      <c r="BV20">
        <v>-0.36842105263157898</v>
      </c>
      <c r="BW20">
        <v>-0.61904761904761896</v>
      </c>
      <c r="BX20">
        <v>-0.65217391304347805</v>
      </c>
      <c r="BY20">
        <v>0</v>
      </c>
      <c r="BZ20">
        <v>-0.27272727272727298</v>
      </c>
      <c r="CA20">
        <v>-0.57894736842105299</v>
      </c>
      <c r="CB20">
        <v>-0.375</v>
      </c>
    </row>
    <row r="21" spans="1:80" x14ac:dyDescent="0.2">
      <c r="A21">
        <v>20</v>
      </c>
      <c r="C21">
        <v>-0.71428571428571397</v>
      </c>
      <c r="D21">
        <v>-0.65217391304347805</v>
      </c>
      <c r="E21">
        <v>-0.25</v>
      </c>
      <c r="F21">
        <v>-0.30434782608695699</v>
      </c>
      <c r="G21">
        <v>-0.57894736842105299</v>
      </c>
      <c r="H21">
        <v>-0.25</v>
      </c>
      <c r="I21">
        <v>-0.71428571428571397</v>
      </c>
      <c r="J21">
        <v>-0.565217391304348</v>
      </c>
      <c r="K21">
        <v>-0.58333333333333304</v>
      </c>
      <c r="L21">
        <v>-0.72727272727272696</v>
      </c>
      <c r="M21">
        <v>-0.68421052631579005</v>
      </c>
      <c r="N21">
        <v>-0.625</v>
      </c>
      <c r="AJ21">
        <v>-0.90476190476190499</v>
      </c>
      <c r="AK21">
        <v>-0.91304347826086996</v>
      </c>
      <c r="AL21">
        <v>-0.5</v>
      </c>
      <c r="AM21">
        <v>-0.72727272727272696</v>
      </c>
      <c r="AN21">
        <v>-0.68421052631579005</v>
      </c>
      <c r="AO21">
        <v>-0.5</v>
      </c>
      <c r="AP21">
        <v>-0.71428571428571397</v>
      </c>
      <c r="AQ21">
        <v>-0.65217391304347805</v>
      </c>
      <c r="AR21">
        <v>-0.41666666666666702</v>
      </c>
      <c r="AS21">
        <v>-0.30434782608695699</v>
      </c>
      <c r="AT21">
        <v>-0.47368421052631599</v>
      </c>
      <c r="AU21">
        <v>-0.75</v>
      </c>
      <c r="BQ21">
        <v>-0.61904761904761896</v>
      </c>
      <c r="BR21">
        <v>-0.565217391304348</v>
      </c>
      <c r="BS21">
        <v>-0.41666666666666702</v>
      </c>
      <c r="BT21">
        <v>-0.18181818181818199</v>
      </c>
      <c r="BU21">
        <v>-0.68421052631579005</v>
      </c>
      <c r="BV21">
        <v>-0.36842105263157898</v>
      </c>
      <c r="BW21">
        <v>-0.61904761904761896</v>
      </c>
      <c r="BX21">
        <v>-0.65217391304347805</v>
      </c>
      <c r="BY21">
        <v>-8.3333333333333301E-2</v>
      </c>
      <c r="BZ21">
        <v>-0.18181818181818199</v>
      </c>
      <c r="CA21">
        <v>-0.57894736842105299</v>
      </c>
      <c r="CB21">
        <v>-0.375</v>
      </c>
    </row>
    <row r="22" spans="1:80" x14ac:dyDescent="0.2">
      <c r="A22">
        <v>21</v>
      </c>
      <c r="C22">
        <v>-0.71428571428571397</v>
      </c>
      <c r="D22">
        <v>-0.65217391304347805</v>
      </c>
      <c r="E22">
        <v>-0.25</v>
      </c>
      <c r="F22">
        <v>-0.30434782608695699</v>
      </c>
      <c r="G22">
        <v>-0.57894736842105299</v>
      </c>
      <c r="H22">
        <v>-0.375</v>
      </c>
      <c r="I22">
        <v>-0.71428571428571397</v>
      </c>
      <c r="J22">
        <v>-0.65217391304347805</v>
      </c>
      <c r="K22">
        <v>-0.58333333333333304</v>
      </c>
      <c r="L22">
        <v>-0.72727272727272696</v>
      </c>
      <c r="M22">
        <v>-0.68421052631579005</v>
      </c>
      <c r="N22">
        <v>-0.625</v>
      </c>
      <c r="AJ22">
        <v>-0.90476190476190499</v>
      </c>
      <c r="AK22">
        <v>-0.91304347826086996</v>
      </c>
      <c r="AL22">
        <v>-0.5</v>
      </c>
      <c r="AM22">
        <v>-0.72727272727272696</v>
      </c>
      <c r="AN22">
        <v>-0.68421052631579005</v>
      </c>
      <c r="AO22">
        <v>-0.5</v>
      </c>
      <c r="AP22">
        <v>-0.71428571428571397</v>
      </c>
      <c r="AQ22">
        <v>-0.65217391304347805</v>
      </c>
      <c r="AR22">
        <v>-0.5</v>
      </c>
      <c r="AS22">
        <v>-0.30434782608695699</v>
      </c>
      <c r="AT22">
        <v>-0.47368421052631599</v>
      </c>
      <c r="AU22">
        <v>-0.75</v>
      </c>
      <c r="BQ22">
        <v>-0.71428571428571397</v>
      </c>
      <c r="BR22">
        <v>-0.565217391304348</v>
      </c>
      <c r="BS22">
        <v>-0.5</v>
      </c>
      <c r="BT22">
        <v>-0.27272727272727298</v>
      </c>
      <c r="BU22">
        <v>-0.68421052631579005</v>
      </c>
      <c r="BV22">
        <v>-0.36842105263157898</v>
      </c>
      <c r="BW22">
        <v>-0.61904761904761896</v>
      </c>
      <c r="BX22">
        <v>-0.65217391304347805</v>
      </c>
      <c r="BY22">
        <v>-0.16666666666666699</v>
      </c>
      <c r="BZ22">
        <v>-0.36363636363636398</v>
      </c>
      <c r="CA22">
        <v>-0.57894736842105299</v>
      </c>
      <c r="CB22">
        <v>-0.75</v>
      </c>
    </row>
    <row r="23" spans="1:80" x14ac:dyDescent="0.2">
      <c r="A23">
        <v>22</v>
      </c>
      <c r="C23">
        <v>-0.71428571428571397</v>
      </c>
      <c r="D23">
        <v>-0.65217391304347805</v>
      </c>
      <c r="E23">
        <v>-0.25</v>
      </c>
      <c r="F23">
        <v>-0.30434782608695699</v>
      </c>
      <c r="G23">
        <v>-0.57894736842105299</v>
      </c>
      <c r="H23">
        <v>-0.375</v>
      </c>
      <c r="I23">
        <v>-0.71428571428571397</v>
      </c>
      <c r="J23">
        <v>-0.47826086956521702</v>
      </c>
      <c r="K23">
        <v>-0.58333333333333304</v>
      </c>
      <c r="L23">
        <v>-0.72727272727272696</v>
      </c>
      <c r="M23">
        <v>-0.68421052631579005</v>
      </c>
      <c r="N23">
        <v>-0.5</v>
      </c>
      <c r="AJ23">
        <v>-1</v>
      </c>
      <c r="AK23">
        <v>-0.91304347826086996</v>
      </c>
      <c r="AL23">
        <v>-0.5</v>
      </c>
      <c r="AM23">
        <v>-0.72727272727272696</v>
      </c>
      <c r="AN23">
        <v>-0.68421052631579005</v>
      </c>
      <c r="AO23">
        <v>-0.5</v>
      </c>
      <c r="AP23">
        <v>-0.71428571428571397</v>
      </c>
      <c r="AQ23">
        <v>-0.65217391304347805</v>
      </c>
      <c r="AR23">
        <v>-0.58333333333333304</v>
      </c>
      <c r="AS23">
        <v>-0.30434782608695699</v>
      </c>
      <c r="AT23">
        <v>-0.47368421052631599</v>
      </c>
      <c r="AU23">
        <v>-0.75</v>
      </c>
      <c r="BQ23">
        <v>-0.71428571428571397</v>
      </c>
      <c r="BR23">
        <v>-0.65217391304347805</v>
      </c>
      <c r="BS23">
        <v>-0.58333333333333304</v>
      </c>
      <c r="BT23">
        <v>-0.27272727272727298</v>
      </c>
      <c r="BU23">
        <v>-0.68421052631579005</v>
      </c>
      <c r="BV23">
        <v>-0.36842105263157898</v>
      </c>
      <c r="BW23">
        <v>-0.61904761904761896</v>
      </c>
      <c r="BX23">
        <v>-0.65217391304347805</v>
      </c>
      <c r="BY23">
        <v>-0.25</v>
      </c>
      <c r="BZ23">
        <v>-0.36363636363636398</v>
      </c>
      <c r="CA23">
        <v>-0.68421052631579005</v>
      </c>
      <c r="CB23">
        <v>-0.75</v>
      </c>
    </row>
    <row r="24" spans="1:80" x14ac:dyDescent="0.2">
      <c r="A24">
        <v>23</v>
      </c>
      <c r="C24">
        <v>-0.80952380952380998</v>
      </c>
      <c r="D24">
        <v>-0.73913043478260898</v>
      </c>
      <c r="E24">
        <v>-0.25</v>
      </c>
      <c r="F24">
        <v>-0.39130434782608697</v>
      </c>
      <c r="G24">
        <v>-0.68421052631579005</v>
      </c>
      <c r="H24">
        <v>-0.375</v>
      </c>
      <c r="I24">
        <v>-0.71428571428571397</v>
      </c>
      <c r="J24">
        <v>-0.65217391304347805</v>
      </c>
      <c r="K24">
        <v>-0.5</v>
      </c>
      <c r="L24">
        <v>-0.72727272727272696</v>
      </c>
      <c r="M24">
        <v>-0.78947368421052599</v>
      </c>
      <c r="N24">
        <v>-0.625</v>
      </c>
      <c r="AJ24">
        <v>-1</v>
      </c>
      <c r="AK24">
        <v>-0.91304347826086996</v>
      </c>
      <c r="AL24">
        <v>-0.5</v>
      </c>
      <c r="AM24">
        <v>-0.72727272727272696</v>
      </c>
      <c r="AN24">
        <v>-0.68421052631579005</v>
      </c>
      <c r="AO24">
        <v>-0.5</v>
      </c>
      <c r="AP24">
        <v>-0.71428571428571397</v>
      </c>
      <c r="AQ24">
        <v>-0.65217391304347805</v>
      </c>
      <c r="AR24">
        <v>-0.58333333333333304</v>
      </c>
      <c r="AS24">
        <v>-0.39130434782608697</v>
      </c>
      <c r="AT24">
        <v>-0.47368421052631599</v>
      </c>
      <c r="AU24">
        <v>-0.75</v>
      </c>
      <c r="BQ24">
        <v>-0.71428571428571397</v>
      </c>
      <c r="BR24">
        <v>-0.565217391304348</v>
      </c>
      <c r="BS24">
        <v>-0.5</v>
      </c>
      <c r="BT24">
        <v>-0.27272727272727298</v>
      </c>
      <c r="BU24">
        <v>-0.68421052631579005</v>
      </c>
      <c r="BV24">
        <v>-0.26315789473684198</v>
      </c>
      <c r="BW24">
        <v>-0.71428571428571397</v>
      </c>
      <c r="BX24">
        <v>-0.73913043478260898</v>
      </c>
      <c r="BY24">
        <v>-0.25</v>
      </c>
      <c r="BZ24">
        <v>-0.45454545454545497</v>
      </c>
      <c r="CA24">
        <v>-0.68421052631579005</v>
      </c>
      <c r="CB24">
        <v>-0.75</v>
      </c>
    </row>
    <row r="25" spans="1:80" x14ac:dyDescent="0.2">
      <c r="A25">
        <v>24</v>
      </c>
      <c r="C25">
        <v>-0.80952380952380998</v>
      </c>
      <c r="D25">
        <v>-0.65217391304347805</v>
      </c>
      <c r="E25">
        <v>-0.5</v>
      </c>
      <c r="F25">
        <v>-0.39130434782608697</v>
      </c>
      <c r="G25">
        <v>-0.57894736842105299</v>
      </c>
      <c r="H25">
        <v>-0.375</v>
      </c>
      <c r="I25">
        <v>-0.90476190476190499</v>
      </c>
      <c r="J25">
        <v>-0.65217391304347805</v>
      </c>
      <c r="K25">
        <v>-0.5</v>
      </c>
      <c r="L25">
        <v>-0.81818181818181801</v>
      </c>
      <c r="M25">
        <v>-0.68421052631579005</v>
      </c>
      <c r="N25">
        <v>-0.625</v>
      </c>
      <c r="AJ25">
        <v>-1</v>
      </c>
      <c r="AK25">
        <v>-0.91304347826086996</v>
      </c>
      <c r="AL25">
        <v>-0.5</v>
      </c>
      <c r="AM25">
        <v>-0.72727272727272696</v>
      </c>
      <c r="AN25">
        <v>-0.78947368421052599</v>
      </c>
      <c r="AO25">
        <v>-0.5</v>
      </c>
      <c r="AP25">
        <v>-0.71428571428571397</v>
      </c>
      <c r="AQ25">
        <v>-0.565217391304348</v>
      </c>
      <c r="AR25">
        <v>-0.66666666666666696</v>
      </c>
      <c r="AS25">
        <v>-0.39130434782608697</v>
      </c>
      <c r="AT25">
        <v>-0.47368421052631599</v>
      </c>
      <c r="AU25">
        <v>-0.75</v>
      </c>
      <c r="BQ25">
        <v>-0.61904761904761896</v>
      </c>
      <c r="BR25">
        <v>-0.565217391304348</v>
      </c>
      <c r="BS25">
        <v>-0.66666666666666696</v>
      </c>
      <c r="BT25">
        <v>-0.27272727272727298</v>
      </c>
      <c r="BU25">
        <v>-0.68421052631579005</v>
      </c>
      <c r="BV25">
        <v>-0.36842105263157898</v>
      </c>
      <c r="BW25">
        <v>-0.71428571428571397</v>
      </c>
      <c r="BX25">
        <v>-0.73913043478260898</v>
      </c>
      <c r="BY25">
        <v>-0.41666666666666702</v>
      </c>
      <c r="BZ25">
        <v>-0.45454545454545497</v>
      </c>
      <c r="CA25">
        <v>-0.68421052631579005</v>
      </c>
      <c r="CB25">
        <v>-0.75</v>
      </c>
    </row>
    <row r="26" spans="1:80" x14ac:dyDescent="0.2">
      <c r="A26">
        <v>25</v>
      </c>
      <c r="C26">
        <v>-0.71428571428571397</v>
      </c>
      <c r="D26">
        <v>-0.65217391304347805</v>
      </c>
      <c r="E26">
        <v>-0.5</v>
      </c>
      <c r="F26">
        <v>-0.47826086956521702</v>
      </c>
      <c r="G26">
        <v>-0.57894736842105299</v>
      </c>
      <c r="H26">
        <v>-0.5</v>
      </c>
      <c r="I26">
        <v>-0.90476190476190499</v>
      </c>
      <c r="J26">
        <v>-0.73913043478260898</v>
      </c>
      <c r="K26">
        <v>-0.41666666666666702</v>
      </c>
      <c r="L26">
        <v>-0.72727272727272696</v>
      </c>
      <c r="M26">
        <v>-0.78947368421052599</v>
      </c>
      <c r="N26">
        <v>-0.75</v>
      </c>
      <c r="AJ26">
        <v>-1</v>
      </c>
      <c r="AK26">
        <v>-0.91304347826086996</v>
      </c>
      <c r="AL26">
        <v>-0.5</v>
      </c>
      <c r="AM26">
        <v>-0.72727272727272696</v>
      </c>
      <c r="AN26">
        <v>-0.78947368421052599</v>
      </c>
      <c r="AO26">
        <v>-0.5</v>
      </c>
      <c r="AP26">
        <v>-0.71428571428571397</v>
      </c>
      <c r="AQ26">
        <v>-0.73913043478260898</v>
      </c>
      <c r="AR26">
        <v>-0.75</v>
      </c>
      <c r="AS26">
        <v>-0.565217391304348</v>
      </c>
      <c r="AT26">
        <v>-0.36842105263157898</v>
      </c>
      <c r="AU26">
        <v>-0.75</v>
      </c>
      <c r="BQ26">
        <v>-0.61904761904761896</v>
      </c>
      <c r="BR26">
        <v>-0.73913043478260898</v>
      </c>
      <c r="BS26">
        <v>-0.75</v>
      </c>
      <c r="BT26">
        <v>-0.27272727272727298</v>
      </c>
      <c r="BU26">
        <v>-0.68421052631579005</v>
      </c>
      <c r="BV26">
        <v>-0.157894736842105</v>
      </c>
      <c r="BW26">
        <v>-0.80952380952380998</v>
      </c>
      <c r="BX26">
        <v>-0.65217391304347805</v>
      </c>
      <c r="BY26">
        <v>-0.41666666666666702</v>
      </c>
      <c r="BZ26">
        <v>-0.36363636363636398</v>
      </c>
      <c r="CA26">
        <v>-0.68421052631579005</v>
      </c>
      <c r="CB26">
        <v>-0.75</v>
      </c>
    </row>
    <row r="27" spans="1:80" x14ac:dyDescent="0.2">
      <c r="A27">
        <v>26</v>
      </c>
      <c r="C27">
        <v>-0.90476190476190499</v>
      </c>
      <c r="D27">
        <v>-0.65217391304347805</v>
      </c>
      <c r="E27">
        <v>-0.5</v>
      </c>
      <c r="F27">
        <v>-0.39130434782608697</v>
      </c>
      <c r="G27">
        <v>-0.68421052631579005</v>
      </c>
      <c r="H27">
        <v>-0.5</v>
      </c>
      <c r="I27">
        <v>-0.90476190476190499</v>
      </c>
      <c r="J27">
        <v>-0.82608695652173902</v>
      </c>
      <c r="K27">
        <v>-0.5</v>
      </c>
      <c r="L27">
        <v>-0.72727272727272696</v>
      </c>
      <c r="M27">
        <v>-0.78947368421052599</v>
      </c>
      <c r="N27">
        <v>-0.75</v>
      </c>
      <c r="AJ27">
        <v>-1</v>
      </c>
      <c r="AK27">
        <v>-0.91304347826086996</v>
      </c>
      <c r="AL27">
        <v>-0.5</v>
      </c>
      <c r="AM27">
        <v>-0.72727272727272696</v>
      </c>
      <c r="AN27">
        <v>-0.78947368421052599</v>
      </c>
      <c r="AO27">
        <v>-0.5</v>
      </c>
      <c r="AP27">
        <v>-0.80952380952380998</v>
      </c>
      <c r="AQ27">
        <v>-0.73913043478260898</v>
      </c>
      <c r="AR27">
        <v>-0.75</v>
      </c>
      <c r="AS27">
        <v>-0.565217391304348</v>
      </c>
      <c r="AT27">
        <v>-0.36842105263157898</v>
      </c>
      <c r="AU27">
        <v>-0.75</v>
      </c>
      <c r="BQ27">
        <v>-0.61904761904761896</v>
      </c>
      <c r="BR27">
        <v>-0.73913043478260898</v>
      </c>
      <c r="BS27">
        <v>-0.66666666666666696</v>
      </c>
      <c r="BT27">
        <v>-0.36363636363636398</v>
      </c>
      <c r="BU27">
        <v>-0.68421052631579005</v>
      </c>
      <c r="BV27">
        <v>-0.26315789473684198</v>
      </c>
      <c r="BW27">
        <v>-0.80952380952380998</v>
      </c>
      <c r="BX27">
        <v>-0.73913043478260898</v>
      </c>
      <c r="BY27">
        <v>-0.5</v>
      </c>
      <c r="BZ27">
        <v>-0.45454545454545497</v>
      </c>
      <c r="CA27">
        <v>-0.68421052631579005</v>
      </c>
      <c r="CB27">
        <v>-0.75</v>
      </c>
    </row>
    <row r="28" spans="1:80" x14ac:dyDescent="0.2">
      <c r="A28">
        <v>27</v>
      </c>
      <c r="C28">
        <v>-0.80952380952380998</v>
      </c>
      <c r="D28">
        <v>-0.65217391304347805</v>
      </c>
      <c r="E28">
        <v>-0.5</v>
      </c>
      <c r="F28">
        <v>-0.47826086956521702</v>
      </c>
      <c r="G28">
        <v>-0.78947368421052599</v>
      </c>
      <c r="H28">
        <v>-0.375</v>
      </c>
      <c r="I28">
        <v>-0.90476190476190499</v>
      </c>
      <c r="J28">
        <v>-0.82608695652173902</v>
      </c>
      <c r="K28">
        <v>-0.5</v>
      </c>
      <c r="L28">
        <v>-0.72727272727272696</v>
      </c>
      <c r="M28">
        <v>-0.78947368421052599</v>
      </c>
      <c r="N28">
        <v>-0.75</v>
      </c>
      <c r="AJ28">
        <v>-1</v>
      </c>
      <c r="AK28">
        <v>-0.91304347826086996</v>
      </c>
      <c r="AL28">
        <v>-0.5</v>
      </c>
      <c r="AM28">
        <v>-0.72727272727272696</v>
      </c>
      <c r="AN28">
        <v>-0.78947368421052599</v>
      </c>
      <c r="AO28">
        <v>-0.625</v>
      </c>
      <c r="AP28">
        <v>-0.80952380952380998</v>
      </c>
      <c r="AQ28">
        <v>-0.82608695652173902</v>
      </c>
      <c r="AR28">
        <v>-0.75</v>
      </c>
      <c r="AS28">
        <v>-0.65217391304347805</v>
      </c>
      <c r="AT28">
        <v>-0.36842105263157898</v>
      </c>
      <c r="AU28">
        <v>-0.75</v>
      </c>
      <c r="BQ28">
        <v>-0.61904761904761896</v>
      </c>
      <c r="BR28">
        <v>-0.82608695652173902</v>
      </c>
      <c r="BS28">
        <v>-0.75</v>
      </c>
      <c r="BT28">
        <v>-0.36363636363636398</v>
      </c>
      <c r="BU28">
        <v>-0.68421052631579005</v>
      </c>
      <c r="BV28">
        <v>-0.36842105263157898</v>
      </c>
      <c r="BW28">
        <v>-0.90476190476190499</v>
      </c>
      <c r="BX28">
        <v>-0.73913043478260898</v>
      </c>
      <c r="BY28">
        <v>-0.66666666666666696</v>
      </c>
      <c r="BZ28">
        <v>-0.45454545454545497</v>
      </c>
      <c r="CA28">
        <v>-0.68421052631579005</v>
      </c>
      <c r="CB28">
        <v>-0.75</v>
      </c>
    </row>
    <row r="29" spans="1:80" x14ac:dyDescent="0.2">
      <c r="A29">
        <v>28</v>
      </c>
      <c r="C29">
        <v>-0.80952380952380998</v>
      </c>
      <c r="D29">
        <v>-0.565217391304348</v>
      </c>
      <c r="E29">
        <v>-0.5</v>
      </c>
      <c r="F29">
        <v>-0.565217391304348</v>
      </c>
      <c r="G29">
        <v>-0.89473684210526305</v>
      </c>
      <c r="H29">
        <v>-0.5</v>
      </c>
      <c r="I29">
        <v>-0.90476190476190499</v>
      </c>
      <c r="J29">
        <v>-0.91304347826086996</v>
      </c>
      <c r="K29">
        <v>-0.5</v>
      </c>
      <c r="L29">
        <v>-0.81818181818181801</v>
      </c>
      <c r="M29">
        <v>-0.68421052631579005</v>
      </c>
      <c r="N29">
        <v>-0.75</v>
      </c>
      <c r="AJ29">
        <v>-1</v>
      </c>
      <c r="AK29">
        <v>-0.91304347826086996</v>
      </c>
      <c r="AL29">
        <v>-0.5</v>
      </c>
      <c r="AM29">
        <v>-0.72727272727272696</v>
      </c>
      <c r="AN29">
        <v>-0.78947368421052599</v>
      </c>
      <c r="AO29">
        <v>-0.625</v>
      </c>
      <c r="AP29">
        <v>-0.80952380952380998</v>
      </c>
      <c r="AQ29">
        <v>-0.82608695652173902</v>
      </c>
      <c r="AR29">
        <v>-0.75</v>
      </c>
      <c r="AS29">
        <v>-0.65217391304347805</v>
      </c>
      <c r="AT29">
        <v>-0.36842105263157898</v>
      </c>
      <c r="AU29">
        <v>-0.75</v>
      </c>
      <c r="BQ29">
        <v>-0.71428571428571397</v>
      </c>
      <c r="BR29">
        <v>-0.82608695652173902</v>
      </c>
      <c r="BS29">
        <v>-0.91666666666666696</v>
      </c>
      <c r="BT29">
        <v>-0.36363636363636398</v>
      </c>
      <c r="BU29">
        <v>-0.68421052631579005</v>
      </c>
      <c r="BV29">
        <v>-0.36842105263157898</v>
      </c>
      <c r="BW29">
        <v>-0.90476190476190499</v>
      </c>
      <c r="BX29">
        <v>-0.73913043478260898</v>
      </c>
      <c r="BY29">
        <v>-0.66666666666666696</v>
      </c>
      <c r="BZ29">
        <v>-0.45454545454545497</v>
      </c>
      <c r="CA29">
        <v>-0.68421052631579005</v>
      </c>
      <c r="CB29">
        <v>-0.75</v>
      </c>
    </row>
    <row r="30" spans="1:80" x14ac:dyDescent="0.2">
      <c r="A30">
        <v>29</v>
      </c>
      <c r="C30">
        <v>-0.80952380952380998</v>
      </c>
      <c r="D30">
        <v>-0.65217391304347805</v>
      </c>
      <c r="E30">
        <v>-0.41666666666666702</v>
      </c>
      <c r="F30">
        <v>-0.565217391304348</v>
      </c>
      <c r="G30">
        <v>-0.89473684210526305</v>
      </c>
      <c r="H30">
        <v>-0.5</v>
      </c>
      <c r="I30">
        <v>-0.90476190476190499</v>
      </c>
      <c r="J30">
        <v>-0.91304347826086996</v>
      </c>
      <c r="K30">
        <v>-0.5</v>
      </c>
      <c r="L30">
        <v>-0.90909090909090895</v>
      </c>
      <c r="M30">
        <v>-0.68421052631579005</v>
      </c>
      <c r="N30">
        <v>-0.875</v>
      </c>
      <c r="AJ30">
        <v>-1</v>
      </c>
      <c r="AK30">
        <v>-0.91304347826086996</v>
      </c>
      <c r="AL30">
        <v>-0.5</v>
      </c>
      <c r="AM30">
        <v>-0.72727272727272696</v>
      </c>
      <c r="AN30">
        <v>-0.68421052631579005</v>
      </c>
      <c r="AO30">
        <v>-0.625</v>
      </c>
      <c r="AP30">
        <v>-0.80952380952380998</v>
      </c>
      <c r="AQ30">
        <v>-0.82608695652173902</v>
      </c>
      <c r="AR30">
        <v>-0.75</v>
      </c>
      <c r="AS30">
        <v>-0.65217391304347805</v>
      </c>
      <c r="AT30">
        <v>-0.36842105263157898</v>
      </c>
      <c r="AU30">
        <v>-0.75</v>
      </c>
      <c r="BQ30">
        <v>-0.61904761904761896</v>
      </c>
      <c r="BR30">
        <v>-0.82608695652173902</v>
      </c>
      <c r="BS30">
        <v>-0.91666666666666696</v>
      </c>
      <c r="BT30">
        <v>-0.45454545454545497</v>
      </c>
      <c r="BU30">
        <v>-0.68421052631579005</v>
      </c>
      <c r="BV30">
        <v>-0.36842105263157898</v>
      </c>
      <c r="BW30">
        <v>-0.90476190476190499</v>
      </c>
      <c r="BX30">
        <v>-0.73913043478260898</v>
      </c>
      <c r="BY30">
        <v>-0.58333333333333304</v>
      </c>
      <c r="BZ30">
        <v>-0.54545454545454497</v>
      </c>
      <c r="CA30">
        <v>-0.68421052631579005</v>
      </c>
      <c r="CB30">
        <v>-0.75</v>
      </c>
    </row>
    <row r="31" spans="1:80" x14ac:dyDescent="0.2">
      <c r="A31">
        <v>30</v>
      </c>
      <c r="C31">
        <v>-0.90476190476190499</v>
      </c>
      <c r="D31">
        <v>-0.65217391304347805</v>
      </c>
      <c r="E31">
        <v>-0.5</v>
      </c>
      <c r="F31">
        <v>-0.565217391304348</v>
      </c>
      <c r="G31">
        <v>-0.78947368421052599</v>
      </c>
      <c r="H31">
        <v>-0.5</v>
      </c>
      <c r="I31">
        <v>-0.90476190476190499</v>
      </c>
      <c r="J31">
        <v>-0.91304347826086996</v>
      </c>
      <c r="K31">
        <v>-0.66666666666666696</v>
      </c>
      <c r="L31">
        <v>-0.72727272727272696</v>
      </c>
      <c r="M31">
        <v>-0.68421052631579005</v>
      </c>
      <c r="N31">
        <v>-0.875</v>
      </c>
      <c r="AJ31">
        <v>-0.90476190476190499</v>
      </c>
      <c r="AK31">
        <v>-0.91304347826086996</v>
      </c>
      <c r="AL31">
        <v>-0.5</v>
      </c>
      <c r="AM31">
        <v>-0.72727272727272696</v>
      </c>
      <c r="AN31">
        <v>-0.68421052631579005</v>
      </c>
      <c r="AO31">
        <v>-0.625</v>
      </c>
      <c r="AP31">
        <v>-0.80952380952380998</v>
      </c>
      <c r="AQ31">
        <v>-0.82608695652173902</v>
      </c>
      <c r="AR31">
        <v>-0.75</v>
      </c>
      <c r="AS31">
        <v>-0.73913043478260898</v>
      </c>
      <c r="AT31">
        <v>-0.57894736842105299</v>
      </c>
      <c r="AU31">
        <v>-0.75</v>
      </c>
      <c r="BQ31">
        <v>-0.61904761904761896</v>
      </c>
      <c r="BR31">
        <v>-0.82608695652173902</v>
      </c>
      <c r="BS31">
        <v>-0.91666666666666696</v>
      </c>
      <c r="BT31">
        <v>-0.54545454545454497</v>
      </c>
      <c r="BU31">
        <v>-0.68421052631579005</v>
      </c>
      <c r="BV31">
        <v>-0.47368421052631599</v>
      </c>
      <c r="BW31">
        <v>-0.90476190476190499</v>
      </c>
      <c r="BX31">
        <v>-0.82608695652173902</v>
      </c>
      <c r="BY31">
        <v>-0.58333333333333304</v>
      </c>
      <c r="BZ31">
        <v>-0.45454545454545497</v>
      </c>
      <c r="CA31">
        <v>-0.68421052631579005</v>
      </c>
      <c r="CB31">
        <v>-0.875</v>
      </c>
    </row>
    <row r="32" spans="1:80" x14ac:dyDescent="0.2">
      <c r="A32">
        <v>31</v>
      </c>
      <c r="C32">
        <v>-0.90476190476190499</v>
      </c>
      <c r="D32">
        <v>-0.565217391304348</v>
      </c>
      <c r="E32">
        <v>-0.5</v>
      </c>
      <c r="F32">
        <v>-0.73913043478260898</v>
      </c>
      <c r="G32">
        <v>-0.68421052631579005</v>
      </c>
      <c r="H32">
        <v>-0.5</v>
      </c>
      <c r="I32">
        <v>-0.90476190476190499</v>
      </c>
      <c r="J32">
        <v>-0.91304347826086996</v>
      </c>
      <c r="K32">
        <v>-0.66666666666666696</v>
      </c>
      <c r="L32">
        <v>-0.72727272727272696</v>
      </c>
      <c r="M32">
        <v>-0.68421052631579005</v>
      </c>
      <c r="N32">
        <v>-0.75</v>
      </c>
      <c r="AJ32">
        <v>-0.90476190476190499</v>
      </c>
      <c r="AK32">
        <v>-0.91304347826086996</v>
      </c>
      <c r="AL32">
        <v>-0.5</v>
      </c>
      <c r="AM32">
        <v>-0.72727272727272696</v>
      </c>
      <c r="AN32">
        <v>-0.68421052631579005</v>
      </c>
      <c r="AO32">
        <v>-0.75</v>
      </c>
      <c r="AP32">
        <v>-0.80952380952380998</v>
      </c>
      <c r="AQ32">
        <v>-0.82608695652173902</v>
      </c>
      <c r="AR32">
        <v>-0.75</v>
      </c>
      <c r="AS32">
        <v>-0.73913043478260898</v>
      </c>
      <c r="AT32">
        <v>-0.57894736842105299</v>
      </c>
      <c r="AU32">
        <v>-0.75</v>
      </c>
      <c r="BQ32">
        <v>-0.61904761904761896</v>
      </c>
      <c r="BR32">
        <v>-0.82608695652173902</v>
      </c>
      <c r="BS32">
        <v>-0.91666666666666696</v>
      </c>
      <c r="BT32">
        <v>-0.54545454545454497</v>
      </c>
      <c r="BU32">
        <v>-0.78947368421052599</v>
      </c>
      <c r="BV32">
        <v>-0.47368421052631599</v>
      </c>
      <c r="BW32">
        <v>-0.90476190476190499</v>
      </c>
      <c r="BX32">
        <v>-0.82608695652173902</v>
      </c>
      <c r="BY32">
        <v>-0.58333333333333304</v>
      </c>
      <c r="BZ32">
        <v>-0.36363636363636398</v>
      </c>
      <c r="CA32">
        <v>-0.68421052631579005</v>
      </c>
      <c r="CB32">
        <v>-0.875</v>
      </c>
    </row>
    <row r="33" spans="1:80" x14ac:dyDescent="0.2">
      <c r="A33">
        <v>32</v>
      </c>
      <c r="C33">
        <v>-0.80952380952380998</v>
      </c>
      <c r="D33">
        <v>-0.565217391304348</v>
      </c>
      <c r="E33">
        <v>-0.5</v>
      </c>
      <c r="F33">
        <v>-0.73913043478260898</v>
      </c>
      <c r="G33">
        <v>-0.68421052631579005</v>
      </c>
      <c r="H33">
        <v>-0.5</v>
      </c>
      <c r="I33">
        <v>-1</v>
      </c>
      <c r="J33">
        <v>-0.82608695652173902</v>
      </c>
      <c r="K33">
        <v>-0.66666666666666696</v>
      </c>
      <c r="L33">
        <v>-0.63636363636363602</v>
      </c>
      <c r="M33">
        <v>-0.68421052631579005</v>
      </c>
      <c r="N33">
        <v>-0.75</v>
      </c>
      <c r="AJ33">
        <v>-0.90476190476190499</v>
      </c>
      <c r="AK33">
        <v>-0.91304347826086996</v>
      </c>
      <c r="AL33">
        <v>-0.5</v>
      </c>
      <c r="AM33">
        <v>-0.72727272727272696</v>
      </c>
      <c r="AN33">
        <v>-0.68421052631579005</v>
      </c>
      <c r="AO33">
        <v>-0.625</v>
      </c>
      <c r="AP33">
        <v>-0.80952380952380998</v>
      </c>
      <c r="AQ33">
        <v>-0.91304347826086996</v>
      </c>
      <c r="AR33">
        <v>-0.75</v>
      </c>
      <c r="AS33">
        <v>-0.73913043478260898</v>
      </c>
      <c r="AT33">
        <v>-0.68421052631579005</v>
      </c>
      <c r="AU33">
        <v>-0.75</v>
      </c>
      <c r="BQ33">
        <v>-0.61904761904761896</v>
      </c>
      <c r="BR33">
        <v>-0.91304347826086996</v>
      </c>
      <c r="BS33">
        <v>-0.91666666666666696</v>
      </c>
      <c r="BT33">
        <v>-0.54545454545454497</v>
      </c>
      <c r="BU33">
        <v>-0.78947368421052599</v>
      </c>
      <c r="BV33">
        <v>-0.47368421052631599</v>
      </c>
      <c r="BW33">
        <v>-0.90476190476190499</v>
      </c>
      <c r="BX33">
        <v>-0.82608695652173902</v>
      </c>
      <c r="BY33">
        <v>-0.58333333333333304</v>
      </c>
      <c r="BZ33">
        <v>-0.63636363636363602</v>
      </c>
      <c r="CA33">
        <v>-0.68421052631579005</v>
      </c>
      <c r="CB33">
        <v>-0.875</v>
      </c>
    </row>
    <row r="34" spans="1:80" x14ac:dyDescent="0.2">
      <c r="A34">
        <v>33</v>
      </c>
      <c r="C34">
        <v>-0.80952380952380998</v>
      </c>
      <c r="D34">
        <v>-0.565217391304348</v>
      </c>
      <c r="E34">
        <v>-0.5</v>
      </c>
      <c r="F34">
        <v>-0.65217391304347805</v>
      </c>
      <c r="G34">
        <v>-0.68421052631579005</v>
      </c>
      <c r="H34">
        <v>-0.375</v>
      </c>
      <c r="I34">
        <v>-1</v>
      </c>
      <c r="J34">
        <v>-1</v>
      </c>
      <c r="K34">
        <v>-0.66666666666666696</v>
      </c>
      <c r="L34">
        <v>-0.63636363636363602</v>
      </c>
      <c r="M34">
        <v>-0.68421052631579005</v>
      </c>
      <c r="N34">
        <v>-0.75</v>
      </c>
      <c r="AJ34">
        <v>-0.90476190476190499</v>
      </c>
      <c r="AK34">
        <v>-0.82608695652173902</v>
      </c>
      <c r="AL34">
        <v>-0.5</v>
      </c>
      <c r="AM34">
        <v>-0.81818181818181801</v>
      </c>
      <c r="AN34">
        <v>-0.68421052631579005</v>
      </c>
      <c r="AO34">
        <v>-0.75</v>
      </c>
      <c r="AP34">
        <v>-0.80952380952380998</v>
      </c>
      <c r="AQ34">
        <v>-0.91304347826086996</v>
      </c>
      <c r="AR34">
        <v>-0.75</v>
      </c>
      <c r="AS34">
        <v>-0.65217391304347805</v>
      </c>
      <c r="AT34">
        <v>-0.68421052631579005</v>
      </c>
      <c r="AU34">
        <v>-0.75</v>
      </c>
      <c r="BQ34">
        <v>-0.52380952380952395</v>
      </c>
      <c r="BR34">
        <v>-0.91304347826086996</v>
      </c>
      <c r="BS34">
        <v>-0.91666666666666696</v>
      </c>
      <c r="BT34">
        <v>-0.54545454545454497</v>
      </c>
      <c r="BU34">
        <v>-0.78947368421052599</v>
      </c>
      <c r="BV34">
        <v>-0.47368421052631599</v>
      </c>
      <c r="BW34">
        <v>-0.90476190476190499</v>
      </c>
      <c r="BX34">
        <v>-0.82608695652173902</v>
      </c>
      <c r="BY34">
        <v>-0.58333333333333304</v>
      </c>
      <c r="BZ34">
        <v>-0.72727272727272696</v>
      </c>
      <c r="CA34">
        <v>-0.68421052631579005</v>
      </c>
      <c r="CB34">
        <v>-0.875</v>
      </c>
    </row>
    <row r="35" spans="1:80" x14ac:dyDescent="0.2">
      <c r="A35">
        <v>34</v>
      </c>
      <c r="C35">
        <v>-0.80952380952380998</v>
      </c>
      <c r="D35">
        <v>-0.65217391304347805</v>
      </c>
      <c r="E35">
        <v>-0.33333333333333298</v>
      </c>
      <c r="F35">
        <v>-0.82608695652173902</v>
      </c>
      <c r="G35">
        <v>-0.68421052631579005</v>
      </c>
      <c r="H35">
        <v>-0.375</v>
      </c>
      <c r="I35">
        <v>-1</v>
      </c>
      <c r="J35">
        <v>-1</v>
      </c>
      <c r="K35">
        <v>-0.58333333333333304</v>
      </c>
      <c r="L35">
        <v>-0.72727272727272696</v>
      </c>
      <c r="M35">
        <v>-0.68421052631579005</v>
      </c>
      <c r="N35">
        <v>-0.75</v>
      </c>
      <c r="AJ35">
        <v>-0.80952380952380998</v>
      </c>
      <c r="AK35">
        <v>-0.82608695652173902</v>
      </c>
      <c r="AL35">
        <v>-0.5</v>
      </c>
      <c r="AM35">
        <v>-0.72727272727272696</v>
      </c>
      <c r="AN35">
        <v>-0.68421052631579005</v>
      </c>
      <c r="AO35">
        <v>-0.75</v>
      </c>
      <c r="AP35">
        <v>-0.71428571428571397</v>
      </c>
      <c r="AQ35">
        <v>-0.82608695652173902</v>
      </c>
      <c r="AR35">
        <v>-0.66666666666666696</v>
      </c>
      <c r="AS35">
        <v>-0.65217391304347805</v>
      </c>
      <c r="AT35">
        <v>-0.57894736842105299</v>
      </c>
      <c r="AU35">
        <v>-0.75</v>
      </c>
      <c r="BQ35">
        <v>-0.52380952380952395</v>
      </c>
      <c r="BR35">
        <v>-0.91304347826086996</v>
      </c>
      <c r="BS35">
        <v>-0.91666666666666696</v>
      </c>
      <c r="BT35">
        <v>-0.63636363636363602</v>
      </c>
      <c r="BU35">
        <v>-0.78947368421052599</v>
      </c>
      <c r="BV35">
        <v>-0.36842105263157898</v>
      </c>
      <c r="BW35">
        <v>-0.80952380952380998</v>
      </c>
      <c r="BX35">
        <v>-0.82608695652173902</v>
      </c>
      <c r="BY35">
        <v>-0.66666666666666696</v>
      </c>
      <c r="BZ35">
        <v>-0.72727272727272696</v>
      </c>
      <c r="CA35">
        <v>-0.68421052631579005</v>
      </c>
      <c r="CB35">
        <v>-0.875</v>
      </c>
    </row>
    <row r="36" spans="1:80" x14ac:dyDescent="0.2">
      <c r="A36">
        <v>35</v>
      </c>
      <c r="C36">
        <v>-0.71428571428571397</v>
      </c>
      <c r="D36">
        <v>-0.73913043478260898</v>
      </c>
      <c r="E36">
        <v>-0.25</v>
      </c>
      <c r="F36">
        <v>-0.73913043478260898</v>
      </c>
      <c r="G36">
        <v>-0.68421052631579005</v>
      </c>
      <c r="H36">
        <v>-0.5</v>
      </c>
      <c r="I36">
        <v>-1</v>
      </c>
      <c r="J36">
        <v>-1</v>
      </c>
      <c r="K36">
        <v>-0.66666666666666696</v>
      </c>
      <c r="L36">
        <v>-0.45454545454545497</v>
      </c>
      <c r="M36">
        <v>-0.68421052631579005</v>
      </c>
      <c r="N36">
        <v>-0.75</v>
      </c>
      <c r="AJ36">
        <v>-0.71428571428571397</v>
      </c>
      <c r="AK36">
        <v>-0.82608695652173902</v>
      </c>
      <c r="AL36">
        <v>-0.5</v>
      </c>
      <c r="AM36">
        <v>-0.72727272727272696</v>
      </c>
      <c r="AN36">
        <v>-0.68421052631579005</v>
      </c>
      <c r="AO36">
        <v>-0.75</v>
      </c>
      <c r="AP36">
        <v>-0.71428571428571397</v>
      </c>
      <c r="AQ36">
        <v>-0.82608695652173902</v>
      </c>
      <c r="AR36">
        <v>-0.75</v>
      </c>
      <c r="AS36">
        <v>-0.73913043478260898</v>
      </c>
      <c r="AT36">
        <v>-0.57894736842105299</v>
      </c>
      <c r="AU36">
        <v>-0.75</v>
      </c>
      <c r="BQ36">
        <v>-0.52380952380952395</v>
      </c>
      <c r="BR36">
        <v>-0.91304347826086996</v>
      </c>
      <c r="BS36">
        <v>-0.91666666666666696</v>
      </c>
      <c r="BT36">
        <v>-0.63636363636363602</v>
      </c>
      <c r="BU36">
        <v>-0.78947368421052599</v>
      </c>
      <c r="BV36">
        <v>-0.36842105263157898</v>
      </c>
      <c r="BW36">
        <v>-0.80952380952380998</v>
      </c>
      <c r="BX36">
        <v>-0.73913043478260898</v>
      </c>
      <c r="BY36">
        <v>-0.66666666666666696</v>
      </c>
      <c r="BZ36">
        <v>-0.81818181818181801</v>
      </c>
      <c r="CA36">
        <v>-0.68421052631579005</v>
      </c>
      <c r="CB36">
        <v>-0.875</v>
      </c>
    </row>
    <row r="39" spans="1:80" x14ac:dyDescent="0.2">
      <c r="A39" t="s">
        <v>9</v>
      </c>
      <c r="C39">
        <f>AVERAGE(C2:C6)</f>
        <v>0.42857142857142855</v>
      </c>
      <c r="D39">
        <f t="shared" ref="D39:N39" si="0">AVERAGE(D2:D6)</f>
        <v>2.6086956521739202E-2</v>
      </c>
      <c r="E39">
        <f t="shared" si="0"/>
        <v>0</v>
      </c>
      <c r="F39">
        <f t="shared" si="0"/>
        <v>8.6956521739129603E-3</v>
      </c>
      <c r="G39">
        <f t="shared" si="0"/>
        <v>0.2421052631578946</v>
      </c>
      <c r="H39">
        <f t="shared" si="0"/>
        <v>0</v>
      </c>
      <c r="I39">
        <f t="shared" si="0"/>
        <v>-6.6666666666666707E-2</v>
      </c>
      <c r="J39">
        <f t="shared" si="0"/>
        <v>9.5652173913043731E-2</v>
      </c>
      <c r="K39">
        <f t="shared" si="0"/>
        <v>-0.1833333333333336</v>
      </c>
      <c r="L39">
        <f t="shared" si="0"/>
        <v>0.61818181818181794</v>
      </c>
      <c r="M39">
        <f t="shared" si="0"/>
        <v>0.3473684210526316</v>
      </c>
      <c r="N39">
        <f t="shared" si="0"/>
        <v>-0.125</v>
      </c>
      <c r="AJ39">
        <f>AVERAGE(AJ2:AJ6)</f>
        <v>0.14285714285714288</v>
      </c>
      <c r="AK39">
        <f t="shared" ref="AK39:AU39" si="1">AVERAGE(AK2:AK6)</f>
        <v>8.6956521739131216E-3</v>
      </c>
      <c r="AL39">
        <f t="shared" si="1"/>
        <v>0.1833333333333336</v>
      </c>
      <c r="AM39">
        <f t="shared" si="1"/>
        <v>0.36363636363636398</v>
      </c>
      <c r="AN39">
        <f t="shared" si="1"/>
        <v>0.38947368421052636</v>
      </c>
      <c r="AO39">
        <f t="shared" si="1"/>
        <v>0.57499999999999996</v>
      </c>
      <c r="AP39">
        <f t="shared" si="1"/>
        <v>0.39047619047619037</v>
      </c>
      <c r="AQ39">
        <f t="shared" si="1"/>
        <v>-9.5652173913043606E-2</v>
      </c>
      <c r="AR39">
        <f t="shared" si="1"/>
        <v>0.16666666666666682</v>
      </c>
      <c r="AS39">
        <f t="shared" si="1"/>
        <v>0.68695652173913058</v>
      </c>
      <c r="AT39">
        <f t="shared" si="1"/>
        <v>0.36842105263157898</v>
      </c>
      <c r="AU39">
        <f t="shared" si="1"/>
        <v>0.25</v>
      </c>
      <c r="BQ39">
        <f>AVERAGE(BQ2:BQ6)</f>
        <v>0.42857142857142899</v>
      </c>
      <c r="BR39">
        <f t="shared" ref="BR39:CB39" si="2">AVERAGE(BR2:BR6)</f>
        <v>0.40869565217391302</v>
      </c>
      <c r="BS39">
        <f t="shared" si="2"/>
        <v>0.28333333333333321</v>
      </c>
      <c r="BT39">
        <f t="shared" si="2"/>
        <v>0.49090909090909102</v>
      </c>
      <c r="BU39">
        <f t="shared" si="2"/>
        <v>0.41052631578947379</v>
      </c>
      <c r="BV39">
        <f t="shared" si="2"/>
        <v>0.41052631578947379</v>
      </c>
      <c r="BW39">
        <f t="shared" si="2"/>
        <v>0.42857142857142899</v>
      </c>
      <c r="BX39">
        <f t="shared" si="2"/>
        <v>0.32173913043478264</v>
      </c>
      <c r="BY39">
        <f t="shared" si="2"/>
        <v>0.71666666666666679</v>
      </c>
      <c r="BZ39">
        <f t="shared" si="2"/>
        <v>0.29090909090909112</v>
      </c>
      <c r="CA39">
        <f t="shared" si="2"/>
        <v>0.47368421052631604</v>
      </c>
      <c r="CB39">
        <f t="shared" si="2"/>
        <v>0.2</v>
      </c>
    </row>
    <row r="40" spans="1:80" x14ac:dyDescent="0.2">
      <c r="A40" t="s">
        <v>10</v>
      </c>
      <c r="C40">
        <f>AVERAGE(C32:C36)</f>
        <v>-0.80952380952380987</v>
      </c>
      <c r="D40">
        <f t="shared" ref="D40:N40" si="3">AVERAGE(D32:D36)</f>
        <v>-0.61739130434782619</v>
      </c>
      <c r="E40">
        <f t="shared" si="3"/>
        <v>-0.41666666666666663</v>
      </c>
      <c r="F40">
        <f t="shared" si="3"/>
        <v>-0.73913043478260887</v>
      </c>
      <c r="G40">
        <f t="shared" si="3"/>
        <v>-0.68421052631579005</v>
      </c>
      <c r="H40">
        <f t="shared" si="3"/>
        <v>-0.45</v>
      </c>
      <c r="I40">
        <f t="shared" si="3"/>
        <v>-0.98095238095238102</v>
      </c>
      <c r="J40">
        <f t="shared" si="3"/>
        <v>-0.94782608695652182</v>
      </c>
      <c r="K40">
        <f t="shared" si="3"/>
        <v>-0.65000000000000013</v>
      </c>
      <c r="L40">
        <f t="shared" si="3"/>
        <v>-0.63636363636363613</v>
      </c>
      <c r="M40">
        <f t="shared" si="3"/>
        <v>-0.68421052631579005</v>
      </c>
      <c r="N40">
        <f t="shared" si="3"/>
        <v>-0.75</v>
      </c>
      <c r="AJ40">
        <f>AVERAGE(AJ32:AJ36)</f>
        <v>-0.84761904761904783</v>
      </c>
      <c r="AK40">
        <f t="shared" ref="AK40:AU40" si="4">AVERAGE(AK32:AK36)</f>
        <v>-0.86086956521739144</v>
      </c>
      <c r="AL40">
        <f t="shared" si="4"/>
        <v>-0.5</v>
      </c>
      <c r="AM40">
        <f t="shared" si="4"/>
        <v>-0.74545454545454526</v>
      </c>
      <c r="AN40">
        <f t="shared" si="4"/>
        <v>-0.68421052631579005</v>
      </c>
      <c r="AO40">
        <f t="shared" si="4"/>
        <v>-0.72499999999999998</v>
      </c>
      <c r="AP40">
        <f t="shared" si="4"/>
        <v>-0.77142857142857157</v>
      </c>
      <c r="AQ40">
        <f t="shared" si="4"/>
        <v>-0.86086956521739144</v>
      </c>
      <c r="AR40">
        <f t="shared" si="4"/>
        <v>-0.73333333333333339</v>
      </c>
      <c r="AS40">
        <f t="shared" si="4"/>
        <v>-0.70434782608695667</v>
      </c>
      <c r="AT40">
        <f t="shared" si="4"/>
        <v>-0.62105263157894774</v>
      </c>
      <c r="AU40">
        <f t="shared" si="4"/>
        <v>-0.75</v>
      </c>
      <c r="BQ40">
        <f>AVERAGE(BQ32:BQ36)</f>
        <v>-0.56190476190476191</v>
      </c>
      <c r="BR40">
        <f t="shared" ref="BR40:CB40" si="5">AVERAGE(BR32:BR36)</f>
        <v>-0.89565217391304375</v>
      </c>
      <c r="BS40">
        <f t="shared" si="5"/>
        <v>-0.91666666666666696</v>
      </c>
      <c r="BT40">
        <f t="shared" si="5"/>
        <v>-0.58181818181818135</v>
      </c>
      <c r="BU40">
        <f t="shared" si="5"/>
        <v>-0.78947368421052599</v>
      </c>
      <c r="BV40">
        <f t="shared" si="5"/>
        <v>-0.43157894736842123</v>
      </c>
      <c r="BW40">
        <f t="shared" si="5"/>
        <v>-0.86666666666666692</v>
      </c>
      <c r="BX40">
        <f t="shared" si="5"/>
        <v>-0.80869565217391304</v>
      </c>
      <c r="BY40">
        <f t="shared" si="5"/>
        <v>-0.61666666666666659</v>
      </c>
      <c r="BZ40">
        <f t="shared" si="5"/>
        <v>-0.65454545454545443</v>
      </c>
      <c r="CA40">
        <f t="shared" si="5"/>
        <v>-0.68421052631579005</v>
      </c>
      <c r="CB40">
        <f t="shared" si="5"/>
        <v>-0.875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2999-1ABB-9C48-8A7C-9A2862BFA867}">
  <dimension ref="O1:AL38"/>
  <sheetViews>
    <sheetView workbookViewId="0">
      <selection activeCell="I21" sqref="I21"/>
    </sheetView>
  </sheetViews>
  <sheetFormatPr baseColWidth="10" defaultRowHeight="16" x14ac:dyDescent="0.2"/>
  <sheetData>
    <row r="1" spans="15:38" x14ac:dyDescent="0.2">
      <c r="P1" s="1" t="s">
        <v>0</v>
      </c>
      <c r="T1" s="1" t="s">
        <v>0</v>
      </c>
      <c r="X1" s="1" t="s">
        <v>2</v>
      </c>
      <c r="AB1" s="1" t="s">
        <v>2</v>
      </c>
      <c r="AF1" s="1" t="s">
        <v>3</v>
      </c>
      <c r="AJ1" s="1" t="s">
        <v>3</v>
      </c>
    </row>
    <row r="2" spans="15:38" x14ac:dyDescent="0.2">
      <c r="P2" t="s">
        <v>7</v>
      </c>
      <c r="T2" t="s">
        <v>8</v>
      </c>
      <c r="X2" t="s">
        <v>7</v>
      </c>
      <c r="AB2" t="s">
        <v>8</v>
      </c>
      <c r="AF2" t="s">
        <v>7</v>
      </c>
      <c r="AJ2" t="s">
        <v>8</v>
      </c>
    </row>
    <row r="3" spans="15:38" x14ac:dyDescent="0.2">
      <c r="O3" t="s">
        <v>1</v>
      </c>
      <c r="P3" t="s">
        <v>4</v>
      </c>
      <c r="Q3" t="s">
        <v>5</v>
      </c>
      <c r="R3" t="s">
        <v>6</v>
      </c>
      <c r="T3" t="s">
        <v>4</v>
      </c>
      <c r="U3" t="s">
        <v>5</v>
      </c>
      <c r="V3" t="s">
        <v>6</v>
      </c>
      <c r="X3" t="s">
        <v>4</v>
      </c>
      <c r="Y3" t="s">
        <v>5</v>
      </c>
      <c r="Z3" t="s">
        <v>6</v>
      </c>
      <c r="AB3" t="s">
        <v>4</v>
      </c>
      <c r="AC3" t="s">
        <v>5</v>
      </c>
      <c r="AD3" t="s">
        <v>6</v>
      </c>
      <c r="AF3" t="s">
        <v>4</v>
      </c>
      <c r="AG3" t="s">
        <v>5</v>
      </c>
      <c r="AH3" t="s">
        <v>6</v>
      </c>
      <c r="AJ3" t="s">
        <v>4</v>
      </c>
      <c r="AK3" t="s">
        <v>5</v>
      </c>
      <c r="AL3" t="s">
        <v>6</v>
      </c>
    </row>
    <row r="4" spans="15:38" x14ac:dyDescent="0.2">
      <c r="O4">
        <v>1</v>
      </c>
      <c r="P4">
        <f>AVERAGE('Gal4 ctrl'!C2:AH2)</f>
        <v>-2.6830663615560572E-2</v>
      </c>
      <c r="Q4">
        <f>AVERAGE('UAS ctrl'!C2:AH2)</f>
        <v>0.10899864395287735</v>
      </c>
      <c r="R4">
        <f>AVERAGE(expt!C2:AH2)</f>
        <v>0.12175623924765795</v>
      </c>
      <c r="T4">
        <f>STDEV('Gal4 ctrl'!C2:AH2)/SQRT(COUNT('Gal4 ctrl'!C2:AH2))</f>
        <v>5.1609762782423317E-2</v>
      </c>
      <c r="U4">
        <f>STDEV('UAS ctrl'!C2:AH2)/SQRT(COUNT('UAS ctrl'!C2:AH2))</f>
        <v>8.0901518850995016E-2</v>
      </c>
      <c r="V4">
        <f>STDEV(expt!C2:AH2)/SQRT(COUNT(expt!C2:AH2))</f>
        <v>7.1306213494135337E-2</v>
      </c>
      <c r="X4">
        <f>AVERAGE('Gal4 ctrl'!AJ2:BO2)</f>
        <v>-3.8787948131197604E-2</v>
      </c>
      <c r="Y4">
        <f>AVERAGE('UAS ctrl'!AJ2:BO2)</f>
        <v>-6.5150648360030539E-2</v>
      </c>
      <c r="Z4">
        <f>AVERAGE(expt!AJ2:BO2)</f>
        <v>0.32457698511760302</v>
      </c>
      <c r="AB4">
        <f>STDEV('Gal4 ctrl'!AJ2:BO2)/SQRT(COUNT('Gal4 ctrl'!AJ2:BO2))</f>
        <v>7.2581317857588243E-2</v>
      </c>
      <c r="AC4">
        <f>STDEV('UAS ctrl'!AJ2:BO2)/SQRT(COUNT('UAS ctrl'!AJ2:BO2))</f>
        <v>7.3408039912024076E-2</v>
      </c>
      <c r="AD4">
        <f>STDEV(expt!AJ2:BO2)/SQRT(COUNT(expt!AJ2:BO2))</f>
        <v>5.3906288839828918E-2</v>
      </c>
      <c r="AF4">
        <f>AVERAGE('Gal4 ctrl'!BQ2:CV2)</f>
        <v>9.497559115179259E-2</v>
      </c>
      <c r="AG4">
        <f>AVERAGE('UAS ctrl'!BQ2:CV2)</f>
        <v>5.8702008644800463E-2</v>
      </c>
      <c r="AH4">
        <f>AVERAGE(expt!BQ2:CV2)</f>
        <v>0.40283546068729148</v>
      </c>
      <c r="AJ4">
        <f>STDEV('Gal4 ctrl'!BQ2:CV2)/SQRT(COUNT('Gal4 ctrl'!BQ2:CV2))</f>
        <v>6.4720060894763357E-2</v>
      </c>
      <c r="AK4">
        <f>STDEV('UAS ctrl'!BQ2:CV2)/SQRT(COUNT('UAS ctrl'!BQ2:CV2))</f>
        <v>5.6514532337625933E-2</v>
      </c>
      <c r="AL4">
        <f>STDEV(expt!BQ2:CV2)/SQRT(COUNT(expt!BQ2:CV2))</f>
        <v>4.2101917482855973E-2</v>
      </c>
    </row>
    <row r="5" spans="15:38" x14ac:dyDescent="0.2">
      <c r="O5">
        <v>2</v>
      </c>
      <c r="P5">
        <f>AVERAGE('Gal4 ctrl'!C3:AH3)</f>
        <v>1.1350114416475627E-3</v>
      </c>
      <c r="Q5">
        <f>AVERAGE('UAS ctrl'!C3:AH3)</f>
        <v>8.2424357996440351E-2</v>
      </c>
      <c r="R5">
        <f>AVERAGE(expt!C3:AH3)</f>
        <v>0.1082829975135467</v>
      </c>
      <c r="T5">
        <f>STDEV('Gal4 ctrl'!C3:AH3)/SQRT(COUNT('Gal4 ctrl'!C3:AH3))</f>
        <v>6.7432462887484793E-2</v>
      </c>
      <c r="U5">
        <f>STDEV('UAS ctrl'!C3:AH3)/SQRT(COUNT('UAS ctrl'!C3:AH3))</f>
        <v>6.785462734931634E-2</v>
      </c>
      <c r="V5">
        <f>STDEV(expt!C3:AH3)/SQRT(COUNT(expt!C3:AH3))</f>
        <v>7.7062688351141842E-2</v>
      </c>
      <c r="X5">
        <f>AVERAGE('Gal4 ctrl'!AJ3:BO3)</f>
        <v>-4.6425629290617908E-2</v>
      </c>
      <c r="Y5">
        <f>AVERAGE('UAS ctrl'!AJ3:BO3)</f>
        <v>-3.4132129841512066E-2</v>
      </c>
      <c r="Z5">
        <f>AVERAGE(expt!AJ3:BO3)</f>
        <v>0.27262872679062622</v>
      </c>
      <c r="AB5">
        <f>STDEV('Gal4 ctrl'!AJ3:BO3)/SQRT(COUNT('Gal4 ctrl'!AJ3:BO3))</f>
        <v>6.5815228135952766E-2</v>
      </c>
      <c r="AC5">
        <f>STDEV('UAS ctrl'!AJ3:BO3)/SQRT(COUNT('UAS ctrl'!AJ3:BO3))</f>
        <v>6.8967946961809898E-2</v>
      </c>
      <c r="AD5">
        <f>STDEV(expt!AJ3:BO3)/SQRT(COUNT(expt!AJ3:BO3))</f>
        <v>6.4952402376006982E-2</v>
      </c>
      <c r="AF5">
        <f>AVERAGE('Gal4 ctrl'!BQ3:CV3)</f>
        <v>1.4836003051105995E-2</v>
      </c>
      <c r="AG5">
        <f>AVERAGE('UAS ctrl'!BQ3:CV3)</f>
        <v>8.9515001271294206E-2</v>
      </c>
      <c r="AH5">
        <f>AVERAGE(expt!BQ3:CV3)</f>
        <v>0.4079249713546052</v>
      </c>
      <c r="AJ5">
        <f>STDEV('Gal4 ctrl'!BQ3:CV3)/SQRT(COUNT('Gal4 ctrl'!BQ3:CV3))</f>
        <v>5.800725357282905E-2</v>
      </c>
      <c r="AK5">
        <f>STDEV('UAS ctrl'!BQ3:CV3)/SQRT(COUNT('UAS ctrl'!BQ3:CV3))</f>
        <v>5.7736957169807292E-2</v>
      </c>
      <c r="AL5">
        <f>STDEV(expt!BQ3:CV3)/SQRT(COUNT(expt!BQ3:CV3))</f>
        <v>4.7043698453027832E-2</v>
      </c>
    </row>
    <row r="6" spans="15:38" x14ac:dyDescent="0.2">
      <c r="O6">
        <v>3</v>
      </c>
      <c r="P6">
        <f>AVERAGE('Gal4 ctrl'!C4:AH4)</f>
        <v>3.6132723112128227E-3</v>
      </c>
      <c r="Q6">
        <f>AVERAGE('UAS ctrl'!C4:AH4)</f>
        <v>7.4437452326468354E-2</v>
      </c>
      <c r="R6">
        <f>AVERAGE(expt!C4:AH4)</f>
        <v>7.7889779620328711E-2</v>
      </c>
      <c r="T6">
        <f>STDEV('Gal4 ctrl'!C4:AH4)/SQRT(COUNT('Gal4 ctrl'!C4:AH4))</f>
        <v>7.2796061072065044E-2</v>
      </c>
      <c r="U6">
        <f>STDEV('UAS ctrl'!C4:AH4)/SQRT(COUNT('UAS ctrl'!C4:AH4))</f>
        <v>7.4922866618394743E-2</v>
      </c>
      <c r="V6">
        <f>STDEV(expt!C4:AH4)/SQRT(COUNT(expt!C4:AH4))</f>
        <v>7.1793013635279318E-2</v>
      </c>
      <c r="X6">
        <f>AVERAGE('Gal4 ctrl'!AJ4:BO4)</f>
        <v>-7.2729214340198314E-2</v>
      </c>
      <c r="Y6">
        <f>AVERAGE('UAS ctrl'!AJ4:BO4)</f>
        <v>-3.4643825747944793E-2</v>
      </c>
      <c r="Z6">
        <f>AVERAGE(expt!AJ4:BO4)</f>
        <v>0.27918497247730661</v>
      </c>
      <c r="AB6">
        <f>STDEV('Gal4 ctrl'!AJ4:BO4)/SQRT(COUNT('Gal4 ctrl'!AJ4:BO4))</f>
        <v>7.8151598956506821E-2</v>
      </c>
      <c r="AC6">
        <f>STDEV('UAS ctrl'!AJ4:BO4)/SQRT(COUNT('UAS ctrl'!AJ4:BO4))</f>
        <v>8.2411201320388164E-2</v>
      </c>
      <c r="AD6">
        <f>STDEV(expt!AJ4:BO4)/SQRT(COUNT(expt!AJ4:BO4))</f>
        <v>7.1445348044664431E-2</v>
      </c>
      <c r="AF6">
        <f>AVERAGE('Gal4 ctrl'!BQ4:CV4)</f>
        <v>-6.1983218916857874E-3</v>
      </c>
      <c r="AG6">
        <f>AVERAGE('UAS ctrl'!BQ4:CV4)</f>
        <v>0.10615306381896771</v>
      </c>
      <c r="AH6">
        <f>AVERAGE(expt!BQ4:CV4)</f>
        <v>0.40382143600107007</v>
      </c>
      <c r="AJ6">
        <f>STDEV('Gal4 ctrl'!BQ4:CV4)/SQRT(COUNT('Gal4 ctrl'!BQ4:CV4))</f>
        <v>6.5606058290552882E-2</v>
      </c>
      <c r="AK6">
        <f>STDEV('UAS ctrl'!BQ4:CV4)/SQRT(COUNT('UAS ctrl'!BQ4:CV4))</f>
        <v>4.616401229530933E-2</v>
      </c>
      <c r="AL6">
        <f>STDEV(expt!BQ4:CV4)/SQRT(COUNT(expt!BQ4:CV4))</f>
        <v>3.9811285395829489E-2</v>
      </c>
    </row>
    <row r="7" spans="15:38" x14ac:dyDescent="0.2">
      <c r="O7">
        <v>4</v>
      </c>
      <c r="P7">
        <f>AVERAGE('Gal4 ctrl'!C5:AH5)</f>
        <v>6.3139588100686511E-2</v>
      </c>
      <c r="Q7">
        <f>AVERAGE('UAS ctrl'!C5:AH5)</f>
        <v>6.7843673192643561E-2</v>
      </c>
      <c r="R7">
        <f>AVERAGE(expt!C5:AH5)</f>
        <v>0.12427385575268869</v>
      </c>
      <c r="T7">
        <f>STDEV('Gal4 ctrl'!C5:AH5)/SQRT(COUNT('Gal4 ctrl'!C5:AH5))</f>
        <v>6.4362556094450851E-2</v>
      </c>
      <c r="U7">
        <f>STDEV('UAS ctrl'!C5:AH5)/SQRT(COUNT('UAS ctrl'!C5:AH5))</f>
        <v>7.8003509067291033E-2</v>
      </c>
      <c r="V7">
        <f>STDEV(expt!C5:AH5)/SQRT(COUNT(expt!C5:AH5))</f>
        <v>7.8736252476624524E-2</v>
      </c>
      <c r="X7">
        <f>AVERAGE('Gal4 ctrl'!AJ5:BO5)</f>
        <v>-3.095728451563709E-2</v>
      </c>
      <c r="Y7">
        <f>AVERAGE('UAS ctrl'!AJ5:BO5)</f>
        <v>5.4972879057546276E-3</v>
      </c>
      <c r="Z7">
        <f>AVERAGE(expt!AJ5:BO5)</f>
        <v>0.27670481374714789</v>
      </c>
      <c r="AB7">
        <f>STDEV('Gal4 ctrl'!AJ5:BO5)/SQRT(COUNT('Gal4 ctrl'!AJ5:BO5))</f>
        <v>7.7589071871033352E-2</v>
      </c>
      <c r="AC7">
        <f>STDEV('UAS ctrl'!AJ5:BO5)/SQRT(COUNT('UAS ctrl'!AJ5:BO5))</f>
        <v>8.4593849860988612E-2</v>
      </c>
      <c r="AD7">
        <f>STDEV(expt!AJ5:BO5)/SQRT(COUNT(expt!AJ5:BO5))</f>
        <v>6.9421656846793869E-2</v>
      </c>
      <c r="AF7">
        <f>AVERAGE('Gal4 ctrl'!BQ5:CV5)</f>
        <v>-3.9227307398932224E-2</v>
      </c>
      <c r="AG7">
        <f>AVERAGE('UAS ctrl'!BQ5:CV5)</f>
        <v>7.2288965166539584E-2</v>
      </c>
      <c r="AH7">
        <f>AVERAGE(expt!BQ5:CV5)</f>
        <v>0.40954225979969699</v>
      </c>
      <c r="AJ7">
        <f>STDEV('Gal4 ctrl'!BQ5:CV5)/SQRT(COUNT('Gal4 ctrl'!BQ5:CV5))</f>
        <v>8.207789174076309E-2</v>
      </c>
      <c r="AK7">
        <f>STDEV('UAS ctrl'!BQ5:CV5)/SQRT(COUNT('UAS ctrl'!BQ5:CV5))</f>
        <v>4.5799212609180399E-2</v>
      </c>
      <c r="AL7">
        <f>STDEV(expt!BQ5:CV5)/SQRT(COUNT(expt!BQ5:CV5))</f>
        <v>3.9006385539958513E-2</v>
      </c>
    </row>
    <row r="8" spans="15:38" x14ac:dyDescent="0.2">
      <c r="O8">
        <v>5</v>
      </c>
      <c r="P8">
        <f>AVERAGE('Gal4 ctrl'!C6:AH6)</f>
        <v>5.4443935926773449E-2</v>
      </c>
      <c r="Q8">
        <f>AVERAGE('UAS ctrl'!C6:AH6)</f>
        <v>7.5826341215357237E-2</v>
      </c>
      <c r="R8">
        <f>AVERAGE(expt!C6:AH6)</f>
        <v>0.14765617518763977</v>
      </c>
      <c r="T8">
        <f>STDEV('Gal4 ctrl'!C6:AH6)/SQRT(COUNT('Gal4 ctrl'!C6:AH6))</f>
        <v>6.3323899812729359E-2</v>
      </c>
      <c r="U8">
        <f>STDEV('UAS ctrl'!C6:AH6)/SQRT(COUNT('UAS ctrl'!C6:AH6))</f>
        <v>6.9569839008067791E-2</v>
      </c>
      <c r="V8">
        <f>STDEV(expt!C6:AH6)/SQRT(COUNT(expt!C6:AH6))</f>
        <v>6.5379818348557495E-2</v>
      </c>
      <c r="X8">
        <f>AVERAGE('Gal4 ctrl'!AJ6:BO6)</f>
        <v>4.1591914569031253E-2</v>
      </c>
      <c r="Y8">
        <f>AVERAGE('UAS ctrl'!AJ6:BO6)</f>
        <v>6.128167641325527E-2</v>
      </c>
      <c r="Z8">
        <f>AVERAGE(expt!AJ6:BO6)</f>
        <v>0.27601468262223422</v>
      </c>
      <c r="AB8">
        <f>STDEV('Gal4 ctrl'!AJ6:BO6)/SQRT(COUNT('Gal4 ctrl'!AJ6:BO6))</f>
        <v>7.9233394980033747E-2</v>
      </c>
      <c r="AC8">
        <f>STDEV('UAS ctrl'!AJ6:BO6)/SQRT(COUNT('UAS ctrl'!AJ6:BO6))</f>
        <v>7.744174480034248E-2</v>
      </c>
      <c r="AD8">
        <f>STDEV(expt!AJ6:BO6)/SQRT(COUNT(expt!AJ6:BO6))</f>
        <v>7.1999808142107644E-2</v>
      </c>
      <c r="AF8">
        <f>AVERAGE('Gal4 ctrl'!BQ6:CV6)</f>
        <v>-2.6917620137299765E-2</v>
      </c>
      <c r="AG8">
        <f>AVERAGE('UAS ctrl'!BQ6:CV6)</f>
        <v>0.11802907026019156</v>
      </c>
      <c r="AH8">
        <f>AVERAGE(expt!BQ6:CV6)</f>
        <v>0.40259781535525258</v>
      </c>
      <c r="AJ8">
        <f>STDEV('Gal4 ctrl'!BQ6:CV6)/SQRT(COUNT('Gal4 ctrl'!BQ6:CV6))</f>
        <v>8.232052769301354E-2</v>
      </c>
      <c r="AK8">
        <f>STDEV('UAS ctrl'!BQ6:CV6)/SQRT(COUNT('UAS ctrl'!BQ6:CV6))</f>
        <v>3.838415835358909E-2</v>
      </c>
      <c r="AL8">
        <f>STDEV(expt!BQ6:CV6)/SQRT(COUNT(expt!BQ6:CV6))</f>
        <v>3.376170222963544E-2</v>
      </c>
    </row>
    <row r="9" spans="15:38" x14ac:dyDescent="0.2">
      <c r="O9">
        <v>6</v>
      </c>
      <c r="P9">
        <f>AVERAGE('Gal4 ctrl'!C7:AH7)</f>
        <v>1.5216628527841364E-2</v>
      </c>
      <c r="Q9">
        <f>AVERAGE('UAS ctrl'!C7:AH7)</f>
        <v>3.2907449783879779E-2</v>
      </c>
      <c r="R9">
        <f>AVERAGE(expt!C7:AH7)</f>
        <v>4.8794272406972573E-2</v>
      </c>
      <c r="T9">
        <f>STDEV('Gal4 ctrl'!C7:AH7)/SQRT(COUNT('Gal4 ctrl'!C7:AH7))</f>
        <v>7.2931510825104753E-2</v>
      </c>
      <c r="U9">
        <f>STDEV('UAS ctrl'!C7:AH7)/SQRT(COUNT('UAS ctrl'!C7:AH7))</f>
        <v>6.3707247370616962E-2</v>
      </c>
      <c r="V9">
        <f>STDEV(expt!C7:AH7)/SQRT(COUNT(expt!C7:AH7))</f>
        <v>6.8082496188001704E-2</v>
      </c>
      <c r="X9">
        <f>AVERAGE('Gal4 ctrl'!AJ7:BO7)</f>
        <v>-2.3272311212814721E-2</v>
      </c>
      <c r="Y9">
        <f>AVERAGE('UAS ctrl'!AJ7:BO7)</f>
        <v>8.6675777608271845E-2</v>
      </c>
      <c r="Z9">
        <f>AVERAGE(expt!AJ7:BO7)</f>
        <v>0.11442576302416108</v>
      </c>
      <c r="AB9">
        <f>STDEV('Gal4 ctrl'!AJ7:BO7)/SQRT(COUNT('Gal4 ctrl'!AJ7:BO7))</f>
        <v>9.8122935330819186E-2</v>
      </c>
      <c r="AC9">
        <f>STDEV('UAS ctrl'!AJ7:BO7)/SQRT(COUNT('UAS ctrl'!AJ7:BO7))</f>
        <v>8.2527023186940704E-2</v>
      </c>
      <c r="AD9">
        <f>STDEV(expt!AJ7:BO7)/SQRT(COUNT(expt!AJ7:BO7))</f>
        <v>9.4592435320790119E-2</v>
      </c>
      <c r="AF9">
        <f>AVERAGE('Gal4 ctrl'!BQ7:CV7)</f>
        <v>-6.6028222730739855E-2</v>
      </c>
      <c r="AG9">
        <f>AVERAGE('UAS ctrl'!BQ7:CV7)</f>
        <v>5.5295999660988242E-2</v>
      </c>
      <c r="AH9">
        <f>AVERAGE(expt!BQ7:CV7)</f>
        <v>0.27456631532718495</v>
      </c>
      <c r="AJ9">
        <f>STDEV('Gal4 ctrl'!BQ7:CV7)/SQRT(COUNT('Gal4 ctrl'!BQ7:CV7))</f>
        <v>7.5259759274290655E-2</v>
      </c>
      <c r="AK9">
        <f>STDEV('UAS ctrl'!BQ7:CV7)/SQRT(COUNT('UAS ctrl'!BQ7:CV7))</f>
        <v>3.4177749247840027E-2</v>
      </c>
      <c r="AL9">
        <f>STDEV(expt!BQ7:CV7)/SQRT(COUNT(expt!BQ7:CV7))</f>
        <v>5.0023053739320048E-2</v>
      </c>
    </row>
    <row r="10" spans="15:38" x14ac:dyDescent="0.2">
      <c r="O10">
        <v>7</v>
      </c>
      <c r="P10">
        <f>AVERAGE('Gal4 ctrl'!C8:AH8)</f>
        <v>0.12154919908466814</v>
      </c>
      <c r="Q10">
        <f>AVERAGE('UAS ctrl'!C8:AH8)</f>
        <v>-7.2781591660323053E-4</v>
      </c>
      <c r="R10">
        <f>AVERAGE(expt!C8:AH8)</f>
        <v>-2.7314250712420145E-2</v>
      </c>
      <c r="T10">
        <f>STDEV('Gal4 ctrl'!C8:AH8)/SQRT(COUNT('Gal4 ctrl'!C8:AH8))</f>
        <v>8.3928660198969343E-2</v>
      </c>
      <c r="U10">
        <f>STDEV('UAS ctrl'!C8:AH8)/SQRT(COUNT('UAS ctrl'!C8:AH8))</f>
        <v>7.7735289503498797E-2</v>
      </c>
      <c r="V10">
        <f>STDEV(expt!C8:AH8)/SQRT(COUNT(expt!C8:AH8))</f>
        <v>6.4750099564771998E-2</v>
      </c>
      <c r="X10">
        <f>AVERAGE('Gal4 ctrl'!AJ8:BO8)</f>
        <v>3.5452326468344765E-2</v>
      </c>
      <c r="Y10">
        <f>AVERAGE('UAS ctrl'!AJ8:BO8)</f>
        <v>6.9517543859649186E-2</v>
      </c>
      <c r="Z10">
        <f>AVERAGE(expt!AJ8:BO8)</f>
        <v>-4.236402105395249E-2</v>
      </c>
      <c r="AB10">
        <f>STDEV('Gal4 ctrl'!AJ8:BO8)/SQRT(COUNT('Gal4 ctrl'!AJ8:BO8))</f>
        <v>0.10378892393594122</v>
      </c>
      <c r="AC10">
        <f>STDEV('UAS ctrl'!AJ8:BO8)/SQRT(COUNT('UAS ctrl'!AJ8:BO8))</f>
        <v>9.0580380895432772E-2</v>
      </c>
      <c r="AD10">
        <f>STDEV(expt!AJ8:BO8)/SQRT(COUNT(expt!AJ8:BO8))</f>
        <v>9.1179265921021616E-2</v>
      </c>
      <c r="AF10">
        <f>AVERAGE('Gal4 ctrl'!BQ8:CV8)</f>
        <v>-6.0221205186880213E-2</v>
      </c>
      <c r="AG10">
        <f>AVERAGE('UAS ctrl'!BQ8:CV8)</f>
        <v>6.3580600050851768E-2</v>
      </c>
      <c r="AH10">
        <f>AVERAGE(expt!BQ8:CV8)</f>
        <v>9.3687776754138294E-2</v>
      </c>
      <c r="AJ10">
        <f>STDEV('Gal4 ctrl'!BQ8:CV8)/SQRT(COUNT('Gal4 ctrl'!BQ8:CV8))</f>
        <v>6.6440125566086208E-2</v>
      </c>
      <c r="AK10">
        <f>STDEV('UAS ctrl'!BQ8:CV8)/SQRT(COUNT('UAS ctrl'!BQ8:CV8))</f>
        <v>4.7943877033204324E-2</v>
      </c>
      <c r="AL10">
        <f>STDEV(expt!BQ8:CV8)/SQRT(COUNT(expt!BQ8:CV8))</f>
        <v>6.8812044435850275E-2</v>
      </c>
    </row>
    <row r="11" spans="15:38" x14ac:dyDescent="0.2">
      <c r="O11">
        <v>8</v>
      </c>
      <c r="P11">
        <f>AVERAGE('Gal4 ctrl'!C9:AH9)</f>
        <v>0.12005186880244098</v>
      </c>
      <c r="Q11">
        <f>AVERAGE('UAS ctrl'!C9:AH9)</f>
        <v>2.3950122891770387E-2</v>
      </c>
      <c r="R11">
        <f>AVERAGE(expt!C9:AH9)</f>
        <v>-7.371968706350851E-2</v>
      </c>
      <c r="T11">
        <f>STDEV('Gal4 ctrl'!C9:AH9)/SQRT(COUNT('Gal4 ctrl'!C9:AH9))</f>
        <v>9.5432494739819476E-2</v>
      </c>
      <c r="U11">
        <f>STDEV('UAS ctrl'!C9:AH9)/SQRT(COUNT('UAS ctrl'!C9:AH9))</f>
        <v>6.5468656460827904E-2</v>
      </c>
      <c r="V11">
        <f>STDEV(expt!C9:AH9)/SQRT(COUNT(expt!C9:AH9))</f>
        <v>8.1086655665213281E-2</v>
      </c>
      <c r="X11">
        <f>AVERAGE('Gal4 ctrl'!AJ9:BO9)</f>
        <v>6.9872616323417153E-2</v>
      </c>
      <c r="Y11">
        <f>AVERAGE('UAS ctrl'!AJ9:BO9)</f>
        <v>3.0408297313331698E-2</v>
      </c>
      <c r="Z11">
        <f>AVERAGE(expt!AJ9:BO9)</f>
        <v>-0.17224281883892875</v>
      </c>
      <c r="AB11">
        <f>STDEV('Gal4 ctrl'!AJ9:BO9)/SQRT(COUNT('Gal4 ctrl'!AJ9:BO9))</f>
        <v>8.3260870363403752E-2</v>
      </c>
      <c r="AC11">
        <f>STDEV('UAS ctrl'!AJ9:BO9)/SQRT(COUNT('UAS ctrl'!AJ9:BO9))</f>
        <v>9.1250764883739996E-2</v>
      </c>
      <c r="AD11">
        <f>STDEV(expt!AJ9:BO9)/SQRT(COUNT(expt!AJ9:BO9))</f>
        <v>7.9829747728316247E-2</v>
      </c>
      <c r="AF11">
        <f>AVERAGE('Gal4 ctrl'!BQ9:CV9)</f>
        <v>-7.6887871853546924E-2</v>
      </c>
      <c r="AG11">
        <f>AVERAGE('UAS ctrl'!BQ9:CV9)</f>
        <v>1.2723535892872265E-2</v>
      </c>
      <c r="AH11">
        <f>AVERAGE(expt!BQ9:CV9)</f>
        <v>-2.9889240558577002E-2</v>
      </c>
      <c r="AJ11">
        <f>STDEV('Gal4 ctrl'!BQ9:CV9)/SQRT(COUNT('Gal4 ctrl'!BQ9:CV9))</f>
        <v>5.4090818867712824E-2</v>
      </c>
      <c r="AK11">
        <f>STDEV('UAS ctrl'!BQ9:CV9)/SQRT(COUNT('UAS ctrl'!BQ9:CV9))</f>
        <v>4.944173158690672E-2</v>
      </c>
      <c r="AL11">
        <f>STDEV(expt!BQ9:CV9)/SQRT(COUNT(expt!BQ9:CV9))</f>
        <v>7.1231852160378986E-2</v>
      </c>
    </row>
    <row r="12" spans="15:38" x14ac:dyDescent="0.2">
      <c r="O12">
        <v>9</v>
      </c>
      <c r="P12">
        <f>AVERAGE('Gal4 ctrl'!C10:AH10)</f>
        <v>0.11979557589626236</v>
      </c>
      <c r="Q12">
        <f>AVERAGE('UAS ctrl'!C10:AH10)</f>
        <v>4.4899991524705453E-2</v>
      </c>
      <c r="R12">
        <f>AVERAGE(expt!C10:AH10)</f>
        <v>-0.21408769370725897</v>
      </c>
      <c r="T12">
        <f>STDEV('Gal4 ctrl'!C10:AH10)/SQRT(COUNT('Gal4 ctrl'!C10:AH10))</f>
        <v>9.7936090482206195E-2</v>
      </c>
      <c r="U12">
        <f>STDEV('UAS ctrl'!C10:AH10)/SQRT(COUNT('UAS ctrl'!C10:AH10))</f>
        <v>5.9696688962373422E-2</v>
      </c>
      <c r="V12">
        <f>STDEV(expt!C10:AH10)/SQRT(COUNT(expt!C10:AH10))</f>
        <v>7.2959952073521933E-2</v>
      </c>
      <c r="X12">
        <f>AVERAGE('Gal4 ctrl'!AJ10:BO10)</f>
        <v>1.8709382151029637E-2</v>
      </c>
      <c r="Y12">
        <f>AVERAGE('UAS ctrl'!AJ10:BO10)</f>
        <v>4.2694296126790571E-2</v>
      </c>
      <c r="Z12">
        <f>AVERAGE(expt!AJ10:BO10)</f>
        <v>-0.24194038703478063</v>
      </c>
      <c r="AB12">
        <f>STDEV('Gal4 ctrl'!AJ10:BO10)/SQRT(COUNT('Gal4 ctrl'!AJ10:BO10))</f>
        <v>7.4773287026572044E-2</v>
      </c>
      <c r="AC12">
        <f>STDEV('UAS ctrl'!AJ10:BO10)/SQRT(COUNT('UAS ctrl'!AJ10:BO10))</f>
        <v>8.903796556151862E-2</v>
      </c>
      <c r="AD12">
        <f>STDEV(expt!AJ10:BO10)/SQRT(COUNT(expt!AJ10:BO10))</f>
        <v>8.8875907233208498E-2</v>
      </c>
      <c r="AF12">
        <f>AVERAGE('Gal4 ctrl'!BQ10:CV10)</f>
        <v>-0.130530129672006</v>
      </c>
      <c r="AG12">
        <f>AVERAGE('UAS ctrl'!BQ10:CV10)</f>
        <v>4.687897279430378E-3</v>
      </c>
      <c r="AH12">
        <f>AVERAGE(expt!BQ10:CV10)</f>
        <v>-8.4711944551761523E-2</v>
      </c>
      <c r="AJ12">
        <f>STDEV('Gal4 ctrl'!BQ10:CV10)/SQRT(COUNT('Gal4 ctrl'!BQ10:CV10))</f>
        <v>6.1746200076409297E-2</v>
      </c>
      <c r="AK12">
        <f>STDEV('UAS ctrl'!BQ10:CV10)/SQRT(COUNT('UAS ctrl'!BQ10:CV10))</f>
        <v>6.0212916475650365E-2</v>
      </c>
      <c r="AL12">
        <f>STDEV(expt!BQ10:CV10)/SQRT(COUNT(expt!BQ10:CV10))</f>
        <v>7.2143181656273966E-2</v>
      </c>
    </row>
    <row r="13" spans="15:38" x14ac:dyDescent="0.2">
      <c r="O13">
        <v>10</v>
      </c>
      <c r="P13">
        <f>AVERAGE('Gal4 ctrl'!C11:AH11)</f>
        <v>0.15212890922959579</v>
      </c>
      <c r="Q13">
        <f>AVERAGE('UAS ctrl'!C11:AH11)</f>
        <v>6.2443851173828273E-2</v>
      </c>
      <c r="R13">
        <f>AVERAGE(expt!C11:AH11)</f>
        <v>-0.28346196931723261</v>
      </c>
      <c r="T13">
        <f>STDEV('Gal4 ctrl'!C11:AH11)/SQRT(COUNT('Gal4 ctrl'!C11:AH11))</f>
        <v>9.2974882634468667E-2</v>
      </c>
      <c r="U13">
        <f>STDEV('UAS ctrl'!C11:AH11)/SQRT(COUNT('UAS ctrl'!C11:AH11))</f>
        <v>6.4312059568663663E-2</v>
      </c>
      <c r="V13">
        <f>STDEV(expt!C11:AH11)/SQRT(COUNT(expt!C11:AH11))</f>
        <v>7.0115866080917827E-2</v>
      </c>
      <c r="X13">
        <f>AVERAGE('Gal4 ctrl'!AJ11:BO11)</f>
        <v>-7.4546147978642539E-3</v>
      </c>
      <c r="Y13">
        <f>AVERAGE('UAS ctrl'!AJ11:BO11)</f>
        <v>2.0963640986524243E-2</v>
      </c>
      <c r="Z13">
        <f>AVERAGE(expt!AJ11:BO11)</f>
        <v>-0.28846975393028035</v>
      </c>
      <c r="AB13">
        <f>STDEV('Gal4 ctrl'!AJ11:BO11)/SQRT(COUNT('Gal4 ctrl'!AJ11:BO11))</f>
        <v>7.3064611912356484E-2</v>
      </c>
      <c r="AC13">
        <f>STDEV('UAS ctrl'!AJ11:BO11)/SQRT(COUNT('UAS ctrl'!AJ11:BO11))</f>
        <v>0.10060965689954199</v>
      </c>
      <c r="AD13">
        <f>STDEV(expt!AJ11:BO11)/SQRT(COUNT(expt!AJ11:BO11))</f>
        <v>8.2047608757015528E-2</v>
      </c>
      <c r="AF13">
        <f>AVERAGE('Gal4 ctrl'!BQ11:CV11)</f>
        <v>-8.6250190694126663E-2</v>
      </c>
      <c r="AG13">
        <f>AVERAGE('UAS ctrl'!BQ11:CV11)</f>
        <v>2.6241630646664914E-2</v>
      </c>
      <c r="AH13">
        <f>AVERAGE(expt!BQ11:CV11)</f>
        <v>-0.14432222684511015</v>
      </c>
      <c r="AJ13">
        <f>STDEV('Gal4 ctrl'!BQ11:CV11)/SQRT(COUNT('Gal4 ctrl'!BQ11:CV11))</f>
        <v>7.058688478342838E-2</v>
      </c>
      <c r="AK13">
        <f>STDEV('UAS ctrl'!BQ11:CV11)/SQRT(COUNT('UAS ctrl'!BQ11:CV11))</f>
        <v>6.5673212446193771E-2</v>
      </c>
      <c r="AL13">
        <f>STDEV(expt!BQ11:CV11)/SQRT(COUNT(expt!BQ11:CV11))</f>
        <v>6.7972620846057791E-2</v>
      </c>
    </row>
    <row r="14" spans="15:38" x14ac:dyDescent="0.2">
      <c r="O14">
        <v>11</v>
      </c>
      <c r="P14">
        <f>AVERAGE('Gal4 ctrl'!C12:AH12)</f>
        <v>0.19674218154080853</v>
      </c>
      <c r="Q14">
        <f>AVERAGE('UAS ctrl'!C12:AH12)</f>
        <v>0.10809602508687173</v>
      </c>
      <c r="R14">
        <f>AVERAGE(expt!C12:AH12)</f>
        <v>-0.33330825829395633</v>
      </c>
      <c r="T14">
        <f>STDEV('Gal4 ctrl'!C12:AH12)/SQRT(COUNT('Gal4 ctrl'!C12:AH12))</f>
        <v>9.1591468364442777E-2</v>
      </c>
      <c r="U14">
        <f>STDEV('UAS ctrl'!C12:AH12)/SQRT(COUNT('UAS ctrl'!C12:AH12))</f>
        <v>6.5872627529764888E-2</v>
      </c>
      <c r="V14">
        <f>STDEV(expt!C12:AH12)/SQRT(COUNT(expt!C12:AH12))</f>
        <v>7.1603418227258575E-2</v>
      </c>
      <c r="X14">
        <f>AVERAGE('Gal4 ctrl'!AJ12:BO12)</f>
        <v>-9.9809305873379047E-3</v>
      </c>
      <c r="Y14">
        <f>AVERAGE('UAS ctrl'!AJ12:BO12)</f>
        <v>5.1635731841681444E-2</v>
      </c>
      <c r="Z14">
        <f>AVERAGE(expt!AJ12:BO12)</f>
        <v>-0.37011717782598791</v>
      </c>
      <c r="AB14">
        <f>STDEV('Gal4 ctrl'!AJ12:BO12)/SQRT(COUNT('Gal4 ctrl'!AJ12:BO12))</f>
        <v>8.0615747963553086E-2</v>
      </c>
      <c r="AC14">
        <f>STDEV('UAS ctrl'!AJ12:BO12)/SQRT(COUNT('UAS ctrl'!AJ12:BO12))</f>
        <v>8.5498433132046053E-2</v>
      </c>
      <c r="AD14">
        <f>STDEV(expt!AJ12:BO12)/SQRT(COUNT(expt!AJ12:BO12))</f>
        <v>8.3054768437675175E-2</v>
      </c>
      <c r="AF14">
        <f>AVERAGE('Gal4 ctrl'!BQ12:CV12)</f>
        <v>-6.9554538520213482E-2</v>
      </c>
      <c r="AG14">
        <f>AVERAGE('UAS ctrl'!BQ12:CV12)</f>
        <v>2.9409271972201032E-2</v>
      </c>
      <c r="AH14">
        <f>AVERAGE(expt!BQ12:CV12)</f>
        <v>-0.19554743660864946</v>
      </c>
      <c r="AJ14">
        <f>STDEV('Gal4 ctrl'!BQ12:CV12)/SQRT(COUNT('Gal4 ctrl'!BQ12:CV12))</f>
        <v>7.3758646028100741E-2</v>
      </c>
      <c r="AK14">
        <f>STDEV('UAS ctrl'!BQ12:CV12)/SQRT(COUNT('UAS ctrl'!BQ12:CV12))</f>
        <v>7.0593500790285507E-2</v>
      </c>
      <c r="AL14">
        <f>STDEV(expt!BQ12:CV12)/SQRT(COUNT(expt!BQ12:CV12))</f>
        <v>5.6559052805422248E-2</v>
      </c>
    </row>
    <row r="15" spans="15:38" x14ac:dyDescent="0.2">
      <c r="O15">
        <v>12</v>
      </c>
      <c r="P15">
        <f>AVERAGE('Gal4 ctrl'!C13:AH13)</f>
        <v>0.20613348588863462</v>
      </c>
      <c r="Q15">
        <f>AVERAGE('UAS ctrl'!C13:AH13)</f>
        <v>6.1921561149249821E-2</v>
      </c>
      <c r="R15">
        <f>AVERAGE(expt!C13:AH13)</f>
        <v>-0.36567425233043088</v>
      </c>
      <c r="T15">
        <f>STDEV('Gal4 ctrl'!C13:AH13)/SQRT(COUNT('Gal4 ctrl'!C13:AH13))</f>
        <v>7.0004442175389842E-2</v>
      </c>
      <c r="U15">
        <f>STDEV('UAS ctrl'!C13:AH13)/SQRT(COUNT('UAS ctrl'!C13:AH13))</f>
        <v>4.9660097672088843E-2</v>
      </c>
      <c r="V15">
        <f>STDEV(expt!C13:AH13)/SQRT(COUNT(expt!C13:AH13))</f>
        <v>7.6490646111232324E-2</v>
      </c>
      <c r="X15">
        <f>AVERAGE('Gal4 ctrl'!AJ13:BO13)</f>
        <v>-1.5110602593440114E-2</v>
      </c>
      <c r="Y15">
        <f>AVERAGE('UAS ctrl'!AJ13:BO13)</f>
        <v>1.7420967878633703E-2</v>
      </c>
      <c r="Z15">
        <f>AVERAGE(expt!AJ13:BO13)</f>
        <v>-0.41231124583527329</v>
      </c>
      <c r="AB15">
        <f>STDEV('Gal4 ctrl'!AJ13:BO13)/SQRT(COUNT('Gal4 ctrl'!AJ13:BO13))</f>
        <v>8.0208026903177854E-2</v>
      </c>
      <c r="AC15">
        <f>STDEV('UAS ctrl'!AJ13:BO13)/SQRT(COUNT('UAS ctrl'!AJ13:BO13))</f>
        <v>9.4681896140915031E-2</v>
      </c>
      <c r="AD15">
        <f>STDEV(expt!AJ13:BO13)/SQRT(COUNT(expt!AJ13:BO13))</f>
        <v>7.284982876944901E-2</v>
      </c>
      <c r="AF15">
        <f>AVERAGE('Gal4 ctrl'!BQ13:CV13)</f>
        <v>-6.9916857360793339E-2</v>
      </c>
      <c r="AG15">
        <f>AVERAGE('UAS ctrl'!BQ13:CV13)</f>
        <v>-5.4930502584964042E-3</v>
      </c>
      <c r="AH15">
        <f>AVERAGE(expt!BQ13:CV13)</f>
        <v>-0.21790632295494997</v>
      </c>
      <c r="AJ15">
        <f>STDEV('Gal4 ctrl'!BQ13:CV13)/SQRT(COUNT('Gal4 ctrl'!BQ13:CV13))</f>
        <v>6.8264240766894288E-2</v>
      </c>
      <c r="AK15">
        <f>STDEV('UAS ctrl'!BQ13:CV13)/SQRT(COUNT('UAS ctrl'!BQ13:CV13))</f>
        <v>6.5514695730264208E-2</v>
      </c>
      <c r="AL15">
        <f>STDEV(expt!BQ13:CV13)/SQRT(COUNT(expt!BQ13:CV13))</f>
        <v>5.1424862652093992E-2</v>
      </c>
    </row>
    <row r="16" spans="15:38" x14ac:dyDescent="0.2">
      <c r="O16">
        <v>13</v>
      </c>
      <c r="P16">
        <f>AVERAGE('Gal4 ctrl'!C14:AH14)</f>
        <v>0.21493516399694892</v>
      </c>
      <c r="Q16">
        <f>AVERAGE('UAS ctrl'!C14:AH14)</f>
        <v>6.0210611068734682E-2</v>
      </c>
      <c r="R16">
        <f>AVERAGE(expt!C14:AH14)</f>
        <v>-0.40381988815913289</v>
      </c>
      <c r="T16">
        <f>STDEV('Gal4 ctrl'!C14:AH14)/SQRT(COUNT('Gal4 ctrl'!C14:AH14))</f>
        <v>8.0904059783757823E-2</v>
      </c>
      <c r="U16">
        <f>STDEV('UAS ctrl'!C14:AH14)/SQRT(COUNT('UAS ctrl'!C14:AH14))</f>
        <v>6.1151761254178608E-2</v>
      </c>
      <c r="V16">
        <f>STDEV(expt!C14:AH14)/SQRT(COUNT(expt!C14:AH14))</f>
        <v>6.1072836507284005E-2</v>
      </c>
      <c r="X16">
        <f>AVERAGE('Gal4 ctrl'!AJ14:BO14)</f>
        <v>-5.216323417238751E-2</v>
      </c>
      <c r="Y16">
        <f>AVERAGE('UAS ctrl'!AJ14:BO14)</f>
        <v>1.4784091872192559E-2</v>
      </c>
      <c r="Z16">
        <f>AVERAGE(expt!AJ14:BO14)</f>
        <v>-0.45039806367037488</v>
      </c>
      <c r="AB16">
        <f>STDEV('Gal4 ctrl'!AJ14:BO14)/SQRT(COUNT('Gal4 ctrl'!AJ14:BO14))</f>
        <v>8.3431680592695429E-2</v>
      </c>
      <c r="AC16">
        <f>STDEV('UAS ctrl'!AJ14:BO14)/SQRT(COUNT('UAS ctrl'!AJ14:BO14))</f>
        <v>8.5307914974821569E-2</v>
      </c>
      <c r="AD16">
        <f>STDEV(expt!AJ14:BO14)/SQRT(COUNT(expt!AJ14:BO14))</f>
        <v>6.3977706316961994E-2</v>
      </c>
      <c r="AF16">
        <f>AVERAGE('Gal4 ctrl'!BQ14:CV14)</f>
        <v>-6.8887871853546973E-2</v>
      </c>
      <c r="AG16">
        <f>AVERAGE('UAS ctrl'!BQ14:CV14)</f>
        <v>-3.2598101534028215E-2</v>
      </c>
      <c r="AH16">
        <f>AVERAGE(expt!BQ14:CV14)</f>
        <v>-0.21398553613942639</v>
      </c>
      <c r="AJ16">
        <f>STDEV('Gal4 ctrl'!BQ14:CV14)/SQRT(COUNT('Gal4 ctrl'!BQ14:CV14))</f>
        <v>6.3198044888895272E-2</v>
      </c>
      <c r="AK16">
        <f>STDEV('UAS ctrl'!BQ14:CV14)/SQRT(COUNT('UAS ctrl'!BQ14:CV14))</f>
        <v>5.8540279044048911E-2</v>
      </c>
      <c r="AL16">
        <f>STDEV(expt!BQ14:CV14)/SQRT(COUNT(expt!BQ14:CV14))</f>
        <v>5.5242434355411811E-2</v>
      </c>
    </row>
    <row r="17" spans="15:38" x14ac:dyDescent="0.2">
      <c r="O17">
        <v>14</v>
      </c>
      <c r="P17">
        <f>AVERAGE('Gal4 ctrl'!C15:AH15)</f>
        <v>0.22651945080091526</v>
      </c>
      <c r="Q17">
        <f>AVERAGE('UAS ctrl'!C15:AH15)</f>
        <v>5.0230951775574122E-2</v>
      </c>
      <c r="R17">
        <f>AVERAGE(expt!C15:AH15)</f>
        <v>-0.4149266859507133</v>
      </c>
      <c r="T17">
        <f>STDEV('Gal4 ctrl'!C15:AH15)/SQRT(COUNT('Gal4 ctrl'!C15:AH15))</f>
        <v>7.2282876034074878E-2</v>
      </c>
      <c r="U17">
        <f>STDEV('UAS ctrl'!C15:AH15)/SQRT(COUNT('UAS ctrl'!C15:AH15))</f>
        <v>5.4222012361501808E-2</v>
      </c>
      <c r="V17">
        <f>STDEV(expt!C15:AH15)/SQRT(COUNT(expt!C15:AH15))</f>
        <v>5.5930571084923414E-2</v>
      </c>
      <c r="X17">
        <f>AVERAGE('Gal4 ctrl'!AJ15:BO15)</f>
        <v>-3.9806254767353125E-2</v>
      </c>
      <c r="Y17">
        <f>AVERAGE('UAS ctrl'!AJ15:BO15)</f>
        <v>3.7883507076870993E-2</v>
      </c>
      <c r="Z17">
        <f>AVERAGE(expt!AJ15:BO15)</f>
        <v>-0.49139069676827113</v>
      </c>
      <c r="AB17">
        <f>STDEV('Gal4 ctrl'!AJ15:BO15)/SQRT(COUNT('Gal4 ctrl'!AJ15:BO15))</f>
        <v>8.3873304723126901E-2</v>
      </c>
      <c r="AC17">
        <f>STDEV('UAS ctrl'!AJ15:BO15)/SQRT(COUNT('UAS ctrl'!AJ15:BO15))</f>
        <v>8.6290348582262921E-2</v>
      </c>
      <c r="AD17">
        <f>STDEV(expt!AJ15:BO15)/SQRT(COUNT(expt!AJ15:BO15))</f>
        <v>6.1225267367500849E-2</v>
      </c>
      <c r="AF17">
        <f>AVERAGE('Gal4 ctrl'!BQ15:CV15)</f>
        <v>-7.9472921434019822E-2</v>
      </c>
      <c r="AG17">
        <f>AVERAGE('UAS ctrl'!BQ15:CV15)</f>
        <v>-9.5029239766081866E-2</v>
      </c>
      <c r="AH17">
        <f>AVERAGE(expt!BQ15:CV15)</f>
        <v>-0.30644174665913787</v>
      </c>
      <c r="AJ17">
        <f>STDEV('Gal4 ctrl'!BQ15:CV15)/SQRT(COUNT('Gal4 ctrl'!BQ15:CV15))</f>
        <v>6.5529692158006123E-2</v>
      </c>
      <c r="AK17">
        <f>STDEV('UAS ctrl'!BQ15:CV15)/SQRT(COUNT('UAS ctrl'!BQ15:CV15))</f>
        <v>6.1165479849753492E-2</v>
      </c>
      <c r="AL17">
        <f>STDEV(expt!BQ15:CV15)/SQRT(COUNT(expt!BQ15:CV15))</f>
        <v>4.8364313263147822E-2</v>
      </c>
    </row>
    <row r="18" spans="15:38" x14ac:dyDescent="0.2">
      <c r="O18">
        <v>15</v>
      </c>
      <c r="P18">
        <f>AVERAGE('Gal4 ctrl'!C16:AH16)</f>
        <v>0.28634935163996944</v>
      </c>
      <c r="Q18">
        <f>AVERAGE('UAS ctrl'!C16:AH16)</f>
        <v>3.8354945334350361E-2</v>
      </c>
      <c r="R18">
        <f>AVERAGE(expt!C16:AH16)</f>
        <v>-0.40887648138792304</v>
      </c>
      <c r="T18">
        <f>STDEV('Gal4 ctrl'!C16:AH16)/SQRT(COUNT('Gal4 ctrl'!C16:AH16))</f>
        <v>6.3260093575123078E-2</v>
      </c>
      <c r="U18">
        <f>STDEV('UAS ctrl'!C16:AH16)/SQRT(COUNT('UAS ctrl'!C16:AH16))</f>
        <v>5.7497601786209156E-2</v>
      </c>
      <c r="V18">
        <f>STDEV(expt!C16:AH16)/SQRT(COUNT(expt!C16:AH16))</f>
        <v>5.496708631736575E-2</v>
      </c>
      <c r="X18">
        <f>AVERAGE('Gal4 ctrl'!AJ16:BO16)</f>
        <v>-6.5999237223493601E-2</v>
      </c>
      <c r="Y18">
        <f>AVERAGE('UAS ctrl'!AJ16:BO16)</f>
        <v>3.1587422662937618E-2</v>
      </c>
      <c r="Z18">
        <f>AVERAGE(expt!AJ16:BO16)</f>
        <v>-0.49055527488021777</v>
      </c>
      <c r="AB18">
        <f>STDEV('Gal4 ctrl'!AJ16:BO16)/SQRT(COUNT('Gal4 ctrl'!AJ16:BO16))</f>
        <v>9.5511383567440239E-2</v>
      </c>
      <c r="AC18">
        <f>STDEV('UAS ctrl'!AJ16:BO16)/SQRT(COUNT('UAS ctrl'!AJ16:BO16))</f>
        <v>8.3215710963806797E-2</v>
      </c>
      <c r="AD18">
        <f>STDEV(expt!AJ16:BO16)/SQRT(COUNT(expt!AJ16:BO16))</f>
        <v>6.220267689999498E-2</v>
      </c>
      <c r="AF18">
        <f>AVERAGE('Gal4 ctrl'!BQ16:CV16)</f>
        <v>-9.322120518688029E-2</v>
      </c>
      <c r="AG18">
        <f>AVERAGE('UAS ctrl'!BQ16:CV16)</f>
        <v>-0.13016992965505556</v>
      </c>
      <c r="AH18">
        <f>AVERAGE(expt!BQ16:CV16)</f>
        <v>-0.30015998494259372</v>
      </c>
      <c r="AJ18">
        <f>STDEV('Gal4 ctrl'!BQ16:CV16)/SQRT(COUNT('Gal4 ctrl'!BQ16:CV16))</f>
        <v>5.084808410321532E-2</v>
      </c>
      <c r="AK18">
        <f>STDEV('UAS ctrl'!BQ16:CV16)/SQRT(COUNT('UAS ctrl'!BQ16:CV16))</f>
        <v>4.9755719866611085E-2</v>
      </c>
      <c r="AL18">
        <f>STDEV(expt!BQ16:CV16)/SQRT(COUNT(expt!BQ16:CV16))</f>
        <v>5.8302238521981763E-2</v>
      </c>
    </row>
    <row r="19" spans="15:38" x14ac:dyDescent="0.2">
      <c r="O19">
        <v>16</v>
      </c>
      <c r="P19">
        <f>AVERAGE('Gal4 ctrl'!C17:AH17)</f>
        <v>0.2598520213577421</v>
      </c>
      <c r="Q19">
        <f>AVERAGE('UAS ctrl'!C17:AH17)</f>
        <v>0.10244830070344942</v>
      </c>
      <c r="R19">
        <f>AVERAGE(expt!C17:AH17)</f>
        <v>-0.42345550140172578</v>
      </c>
      <c r="T19">
        <f>STDEV('Gal4 ctrl'!C17:AH17)/SQRT(COUNT('Gal4 ctrl'!C17:AH17))</f>
        <v>6.5855891451154058E-2</v>
      </c>
      <c r="U19">
        <f>STDEV('UAS ctrl'!C17:AH17)/SQRT(COUNT('UAS ctrl'!C17:AH17))</f>
        <v>4.6579866736417404E-2</v>
      </c>
      <c r="V19">
        <f>STDEV(expt!C17:AH17)/SQRT(COUNT(expt!C17:AH17))</f>
        <v>5.7247118306473638E-2</v>
      </c>
      <c r="X19">
        <f>AVERAGE('Gal4 ctrl'!AJ17:BO17)</f>
        <v>-5.982990083905422E-2</v>
      </c>
      <c r="Y19">
        <f>AVERAGE('UAS ctrl'!AJ17:BO17)</f>
        <v>-5.4318162556148797E-2</v>
      </c>
      <c r="Z19">
        <f>AVERAGE(expt!AJ17:BO17)</f>
        <v>-0.52806959757760674</v>
      </c>
      <c r="AB19">
        <f>STDEV('Gal4 ctrl'!AJ17:BO17)/SQRT(COUNT('Gal4 ctrl'!AJ17:BO17))</f>
        <v>8.3467369622857501E-2</v>
      </c>
      <c r="AC19">
        <f>STDEV('UAS ctrl'!AJ17:BO17)/SQRT(COUNT('UAS ctrl'!AJ17:BO17))</f>
        <v>8.8328227894507894E-2</v>
      </c>
      <c r="AD19">
        <f>STDEV(expt!AJ17:BO17)/SQRT(COUNT(expt!AJ17:BO17))</f>
        <v>5.5622917232892366E-2</v>
      </c>
      <c r="AF19">
        <f>AVERAGE('Gal4 ctrl'!BQ17:CV17)</f>
        <v>-9.6530892448512678E-2</v>
      </c>
      <c r="AG19">
        <f>AVERAGE('UAS ctrl'!BQ17:CV17)</f>
        <v>-0.10080303415543695</v>
      </c>
      <c r="AH19">
        <f>AVERAGE(expt!BQ17:CV17)</f>
        <v>-0.30809649287910162</v>
      </c>
      <c r="AJ19">
        <f>STDEV('Gal4 ctrl'!BQ17:CV17)/SQRT(COUNT('Gal4 ctrl'!BQ17:CV17))</f>
        <v>5.7354509332955467E-2</v>
      </c>
      <c r="AK19">
        <f>STDEV('UAS ctrl'!BQ17:CV17)/SQRT(COUNT('UAS ctrl'!BQ17:CV17))</f>
        <v>6.3315101393605883E-2</v>
      </c>
      <c r="AL19">
        <f>STDEV(expt!BQ17:CV17)/SQRT(COUNT(expt!BQ17:CV17))</f>
        <v>6.0394015211398346E-2</v>
      </c>
    </row>
    <row r="20" spans="15:38" x14ac:dyDescent="0.2">
      <c r="O20">
        <v>17</v>
      </c>
      <c r="P20">
        <f>AVERAGE('Gal4 ctrl'!C18:AH18)</f>
        <v>0.2003844393592677</v>
      </c>
      <c r="Q20">
        <f>AVERAGE('UAS ctrl'!C18:AH18)</f>
        <v>9.3072506144588465E-2</v>
      </c>
      <c r="R20">
        <f>AVERAGE(expt!C18:AH18)</f>
        <v>-0.45617223642109228</v>
      </c>
      <c r="T20">
        <f>STDEV('Gal4 ctrl'!C18:AH18)/SQRT(COUNT('Gal4 ctrl'!C18:AH18))</f>
        <v>6.4459776719537176E-2</v>
      </c>
      <c r="U20">
        <f>STDEV('UAS ctrl'!C18:AH18)/SQRT(COUNT('UAS ctrl'!C18:AH18))</f>
        <v>5.0358814063282846E-2</v>
      </c>
      <c r="V20">
        <f>STDEV(expt!C18:AH18)/SQRT(COUNT(expt!C18:AH18))</f>
        <v>5.406810246369069E-2</v>
      </c>
      <c r="X20">
        <f>AVERAGE('Gal4 ctrl'!AJ18:BO18)</f>
        <v>-8.7443935926773492E-2</v>
      </c>
      <c r="Y20">
        <f>AVERAGE('UAS ctrl'!AJ18:BO18)</f>
        <v>-3.892808712602764E-2</v>
      </c>
      <c r="Z20">
        <f>AVERAGE(expt!AJ18:BO18)</f>
        <v>-0.54394261345062256</v>
      </c>
      <c r="AB20">
        <f>STDEV('Gal4 ctrl'!AJ18:BO18)/SQRT(COUNT('Gal4 ctrl'!AJ18:BO18))</f>
        <v>6.2451852007392415E-2</v>
      </c>
      <c r="AC20">
        <f>STDEV('UAS ctrl'!AJ18:BO18)/SQRT(COUNT('UAS ctrl'!AJ18:BO18))</f>
        <v>6.7544826413869746E-2</v>
      </c>
      <c r="AD20">
        <f>STDEV(expt!AJ18:BO18)/SQRT(COUNT(expt!AJ18:BO18))</f>
        <v>6.2009409053545371E-2</v>
      </c>
      <c r="AF20">
        <f>AVERAGE('Gal4 ctrl'!BQ18:CV18)</f>
        <v>-6.3912280701754365E-2</v>
      </c>
      <c r="AG20">
        <f>AVERAGE('UAS ctrl'!BQ18:CV18)</f>
        <v>-0.12371281464530894</v>
      </c>
      <c r="AH20">
        <f>AVERAGE(expt!BQ18:CV18)</f>
        <v>-0.34016055454842647</v>
      </c>
      <c r="AJ20">
        <f>STDEV('Gal4 ctrl'!BQ18:CV18)/SQRT(COUNT('Gal4 ctrl'!BQ18:CV18))</f>
        <v>5.5217760210241905E-2</v>
      </c>
      <c r="AK20">
        <f>STDEV('UAS ctrl'!BQ18:CV18)/SQRT(COUNT('UAS ctrl'!BQ18:CV18))</f>
        <v>5.591247026929793E-2</v>
      </c>
      <c r="AL20">
        <f>STDEV(expt!BQ18:CV18)/SQRT(COUNT(expt!BQ18:CV18))</f>
        <v>6.0988960772024078E-2</v>
      </c>
    </row>
    <row r="21" spans="15:38" x14ac:dyDescent="0.2">
      <c r="O21">
        <v>18</v>
      </c>
      <c r="P21">
        <f>AVERAGE('Gal4 ctrl'!C19:AH19)</f>
        <v>0.1894958047292144</v>
      </c>
      <c r="Q21">
        <f>AVERAGE('UAS ctrl'!C19:AH19)</f>
        <v>9.3861767946436067E-2</v>
      </c>
      <c r="R21">
        <f>AVERAGE(expt!C19:AH19)</f>
        <v>-0.50154288884265996</v>
      </c>
      <c r="T21">
        <f>STDEV('Gal4 ctrl'!C19:AH19)/SQRT(COUNT('Gal4 ctrl'!C19:AH19))</f>
        <v>6.9228632310199503E-2</v>
      </c>
      <c r="U21">
        <f>STDEV('UAS ctrl'!C19:AH19)/SQRT(COUNT('UAS ctrl'!C19:AH19))</f>
        <v>6.6346032570748253E-2</v>
      </c>
      <c r="V21">
        <f>STDEV(expt!C19:AH19)/SQRT(COUNT(expt!C19:AH19))</f>
        <v>5.9294694625531143E-2</v>
      </c>
      <c r="X21">
        <f>AVERAGE('Gal4 ctrl'!AJ19:BO19)</f>
        <v>-6.5999237223493476E-2</v>
      </c>
      <c r="Y21">
        <f>AVERAGE('UAS ctrl'!AJ19:BO19)</f>
        <v>-6.6073396050512587E-2</v>
      </c>
      <c r="Z21">
        <f>AVERAGE(expt!AJ19:BO19)</f>
        <v>-0.58621923302987378</v>
      </c>
      <c r="AB21">
        <f>STDEV('Gal4 ctrl'!AJ19:BO19)/SQRT(COUNT('Gal4 ctrl'!AJ19:BO19))</f>
        <v>7.8655443196553237E-2</v>
      </c>
      <c r="AC21">
        <f>STDEV('UAS ctrl'!AJ19:BO19)/SQRT(COUNT('UAS ctrl'!AJ19:BO19))</f>
        <v>9.775204591236894E-2</v>
      </c>
      <c r="AD21">
        <f>STDEV(expt!AJ19:BO19)/SQRT(COUNT(expt!AJ19:BO19))</f>
        <v>6.2327116008779479E-2</v>
      </c>
      <c r="AF21">
        <f>AVERAGE('Gal4 ctrl'!BQ19:CV19)</f>
        <v>-5.5245614035087709E-2</v>
      </c>
      <c r="AG21">
        <f>AVERAGE('UAS ctrl'!BQ19:CV19)</f>
        <v>-0.17103144334265616</v>
      </c>
      <c r="AH21">
        <f>AVERAGE(expt!BQ19:CV19)</f>
        <v>-0.34860310360882441</v>
      </c>
      <c r="AJ21">
        <f>STDEV('Gal4 ctrl'!BQ19:CV19)/SQRT(COUNT('Gal4 ctrl'!BQ19:CV19))</f>
        <v>6.597953248450876E-2</v>
      </c>
      <c r="AK21">
        <f>STDEV('UAS ctrl'!BQ19:CV19)/SQRT(COUNT('UAS ctrl'!BQ19:CV19))</f>
        <v>4.8841962510136581E-2</v>
      </c>
      <c r="AL21">
        <f>STDEV(expt!BQ19:CV19)/SQRT(COUNT(expt!BQ19:CV19))</f>
        <v>6.8151193199173232E-2</v>
      </c>
    </row>
    <row r="22" spans="15:38" x14ac:dyDescent="0.2">
      <c r="O22">
        <v>19</v>
      </c>
      <c r="P22">
        <f>AVERAGE('Gal4 ctrl'!C20:AH20)</f>
        <v>0.20324408848207476</v>
      </c>
      <c r="Q22">
        <f>AVERAGE('UAS ctrl'!C20:AH20)</f>
        <v>0.10018221883210431</v>
      </c>
      <c r="R22">
        <f>AVERAGE(expt!C20:AH20)</f>
        <v>-0.55193267671814583</v>
      </c>
      <c r="T22">
        <f>STDEV('Gal4 ctrl'!C20:AH20)/SQRT(COUNT('Gal4 ctrl'!C20:AH20))</f>
        <v>7.7676755638041148E-2</v>
      </c>
      <c r="U22">
        <f>STDEV('UAS ctrl'!C20:AH20)/SQRT(COUNT('UAS ctrl'!C20:AH20))</f>
        <v>7.6704336852813748E-2</v>
      </c>
      <c r="V22">
        <f>STDEV(expt!C20:AH20)/SQRT(COUNT(expt!C20:AH20))</f>
        <v>4.7918553327104554E-2</v>
      </c>
      <c r="X22">
        <f>AVERAGE('Gal4 ctrl'!AJ20:BO20)</f>
        <v>-5.3689549961861191E-2</v>
      </c>
      <c r="Y22">
        <f>AVERAGE('UAS ctrl'!AJ20:BO20)</f>
        <v>-0.10644758030341556</v>
      </c>
      <c r="Z22">
        <f>AVERAGE(expt!AJ20:BO20)</f>
        <v>-0.6211242037901078</v>
      </c>
      <c r="AB22">
        <f>STDEV('Gal4 ctrl'!AJ20:BO20)/SQRT(COUNT('Gal4 ctrl'!AJ20:BO20))</f>
        <v>7.5375585506661971E-2</v>
      </c>
      <c r="AC22">
        <f>STDEV('UAS ctrl'!AJ20:BO20)/SQRT(COUNT('UAS ctrl'!AJ20:BO20))</f>
        <v>8.4576423639687759E-2</v>
      </c>
      <c r="AD22">
        <f>STDEV(expt!AJ20:BO20)/SQRT(COUNT(expt!AJ20:BO20))</f>
        <v>5.922802362918772E-2</v>
      </c>
      <c r="AF22">
        <f>AVERAGE('Gal4 ctrl'!BQ20:CV20)</f>
        <v>3.1929824561403057E-3</v>
      </c>
      <c r="AG22">
        <f>AVERAGE('UAS ctrl'!BQ20:CV20)</f>
        <v>-0.18942812950250013</v>
      </c>
      <c r="AH22">
        <f>AVERAGE(expt!BQ20:CV20)</f>
        <v>-0.39057779082092586</v>
      </c>
      <c r="AJ22">
        <f>STDEV('Gal4 ctrl'!BQ20:CV20)/SQRT(COUNT('Gal4 ctrl'!BQ20:CV20))</f>
        <v>7.6940134913969047E-2</v>
      </c>
      <c r="AK22">
        <f>STDEV('UAS ctrl'!BQ20:CV20)/SQRT(COUNT('UAS ctrl'!BQ20:CV20))</f>
        <v>5.1500301763114216E-2</v>
      </c>
      <c r="AL22">
        <f>STDEV(expt!BQ20:CV20)/SQRT(COUNT(expt!BQ20:CV20))</f>
        <v>5.5819516003634204E-2</v>
      </c>
    </row>
    <row r="23" spans="15:38" x14ac:dyDescent="0.2">
      <c r="O23">
        <v>20</v>
      </c>
      <c r="P23">
        <f>AVERAGE('Gal4 ctrl'!C21:AH21)</f>
        <v>0.21993974065598798</v>
      </c>
      <c r="Q23">
        <f>AVERAGE('UAS ctrl'!C21:AH21)</f>
        <v>9.3949699127044539E-2</v>
      </c>
      <c r="R23">
        <f>AVERAGE(expt!C21:AH21)</f>
        <v>-0.55408954286242618</v>
      </c>
      <c r="T23">
        <f>STDEV('Gal4 ctrl'!C21:AH21)/SQRT(COUNT('Gal4 ctrl'!C21:AH21))</f>
        <v>8.7740620515525891E-2</v>
      </c>
      <c r="U23">
        <f>STDEV('UAS ctrl'!C21:AH21)/SQRT(COUNT('UAS ctrl'!C21:AH21))</f>
        <v>8.6635221709035551E-2</v>
      </c>
      <c r="V23">
        <f>STDEV(expt!C21:AH21)/SQRT(COUNT(expt!C21:AH21))</f>
        <v>5.2354206946389363E-2</v>
      </c>
      <c r="X23">
        <f>AVERAGE('Gal4 ctrl'!AJ21:BO21)</f>
        <v>-4.3525553012967157E-2</v>
      </c>
      <c r="Y23">
        <f>AVERAGE('UAS ctrl'!AJ21:BO21)</f>
        <v>-9.5497499788117654E-2</v>
      </c>
      <c r="Z23">
        <f>AVERAGE(expt!AJ21:BO21)</f>
        <v>-0.62837058060170203</v>
      </c>
      <c r="AB23">
        <f>STDEV('Gal4 ctrl'!AJ21:BO21)/SQRT(COUNT('Gal4 ctrl'!AJ21:BO21))</f>
        <v>9.2715034762085743E-2</v>
      </c>
      <c r="AC23">
        <f>STDEV('UAS ctrl'!AJ21:BO21)/SQRT(COUNT('UAS ctrl'!AJ21:BO21))</f>
        <v>8.380400266984156E-2</v>
      </c>
      <c r="AD23">
        <f>STDEV(expt!AJ21:BO21)/SQRT(COUNT(expt!AJ21:BO21))</f>
        <v>5.5032184730123647E-2</v>
      </c>
      <c r="AF23">
        <f>AVERAGE('Gal4 ctrl'!BQ21:CV21)</f>
        <v>-4.1782608695652236E-2</v>
      </c>
      <c r="AG23">
        <f>AVERAGE('UAS ctrl'!BQ21:CV21)</f>
        <v>-0.1649398254089329</v>
      </c>
      <c r="AH23">
        <f>AVERAGE(expt!BQ21:CV21)</f>
        <v>-0.44380848778732079</v>
      </c>
      <c r="AJ23">
        <f>STDEV('Gal4 ctrl'!BQ21:CV21)/SQRT(COUNT('Gal4 ctrl'!BQ21:CV21))</f>
        <v>7.9984806042626908E-2</v>
      </c>
      <c r="AK23">
        <f>STDEV('UAS ctrl'!BQ21:CV21)/SQRT(COUNT('UAS ctrl'!BQ21:CV21))</f>
        <v>5.4536347485564976E-2</v>
      </c>
      <c r="AL23">
        <f>STDEV(expt!BQ21:CV21)/SQRT(COUNT(expt!BQ21:CV21))</f>
        <v>5.9924457834971308E-2</v>
      </c>
    </row>
    <row r="24" spans="15:38" x14ac:dyDescent="0.2">
      <c r="O24">
        <v>21</v>
      </c>
      <c r="P24">
        <f>AVERAGE('Gal4 ctrl'!C22:AH22)</f>
        <v>0.18004576659038912</v>
      </c>
      <c r="Q24">
        <f>AVERAGE('UAS ctrl'!C22:AH22)</f>
        <v>1.8745232646834392E-2</v>
      </c>
      <c r="R24">
        <f>AVERAGE(expt!C22:AH22)</f>
        <v>-0.57175258634068704</v>
      </c>
      <c r="T24">
        <f>STDEV('Gal4 ctrl'!C22:AH22)/SQRT(COUNT('Gal4 ctrl'!C22:AH22))</f>
        <v>8.9766963336056479E-2</v>
      </c>
      <c r="U24">
        <f>STDEV('UAS ctrl'!C22:AH22)/SQRT(COUNT('UAS ctrl'!C22:AH22))</f>
        <v>9.3908596929334898E-2</v>
      </c>
      <c r="V24">
        <f>STDEV(expt!C22:AH22)/SQRT(COUNT(expt!C22:AH22))</f>
        <v>4.8238882037207415E-2</v>
      </c>
      <c r="X24">
        <f>AVERAGE('Gal4 ctrl'!AJ22:BO22)</f>
        <v>-7.397025171624716E-2</v>
      </c>
      <c r="Y24">
        <f>AVERAGE('UAS ctrl'!AJ22:BO22)</f>
        <v>-0.11028794813119756</v>
      </c>
      <c r="Z24">
        <f>AVERAGE(expt!AJ22:BO22)</f>
        <v>-0.63531502504614645</v>
      </c>
      <c r="AB24">
        <f>STDEV('Gal4 ctrl'!AJ22:BO22)/SQRT(COUNT('Gal4 ctrl'!AJ22:BO22))</f>
        <v>7.9244375944381759E-2</v>
      </c>
      <c r="AC24">
        <f>STDEV('UAS ctrl'!AJ22:BO22)/SQRT(COUNT('UAS ctrl'!AJ22:BO22))</f>
        <v>9.2700343231217439E-2</v>
      </c>
      <c r="AD24">
        <f>STDEV(expt!AJ22:BO22)/SQRT(COUNT(expt!AJ22:BO22))</f>
        <v>5.3004374755083017E-2</v>
      </c>
      <c r="AF24">
        <f>AVERAGE('Gal4 ctrl'!BQ22:CV22)</f>
        <v>-8.5718535469107557E-2</v>
      </c>
      <c r="AG24">
        <f>AVERAGE('UAS ctrl'!BQ22:CV22)</f>
        <v>-0.14410649207559967</v>
      </c>
      <c r="AH24">
        <f>AVERAGE(expt!BQ22:CV22)</f>
        <v>-0.51961115733999041</v>
      </c>
      <c r="AJ24">
        <f>STDEV('Gal4 ctrl'!BQ22:CV22)/SQRT(COUNT('Gal4 ctrl'!BQ22:CV22))</f>
        <v>8.1742637198922552E-2</v>
      </c>
      <c r="AK24">
        <f>STDEV('UAS ctrl'!BQ22:CV22)/SQRT(COUNT('UAS ctrl'!BQ22:CV22))</f>
        <v>5.6808813739583755E-2</v>
      </c>
      <c r="AL24">
        <f>STDEV(expt!BQ22:CV22)/SQRT(COUNT(expt!BQ22:CV22))</f>
        <v>5.3951718760565495E-2</v>
      </c>
    </row>
    <row r="25" spans="15:38" x14ac:dyDescent="0.2">
      <c r="O25">
        <v>22</v>
      </c>
      <c r="P25">
        <f>AVERAGE('Gal4 ctrl'!C23:AH23)</f>
        <v>0.24351868802440882</v>
      </c>
      <c r="Q25">
        <f>AVERAGE('UAS ctrl'!C23:AH23)</f>
        <v>4.0129460123739309E-2</v>
      </c>
      <c r="R25">
        <f>AVERAGE(expt!C23:AH23)</f>
        <v>-0.54684316605083194</v>
      </c>
      <c r="T25">
        <f>STDEV('Gal4 ctrl'!C23:AH23)/SQRT(COUNT('Gal4 ctrl'!C23:AH23))</f>
        <v>9.2442892693700318E-2</v>
      </c>
      <c r="U25">
        <f>STDEV('UAS ctrl'!C23:AH23)/SQRT(COUNT('UAS ctrl'!C23:AH23))</f>
        <v>9.848030045261226E-2</v>
      </c>
      <c r="V25">
        <f>STDEV(expt!C23:AH23)/SQRT(COUNT(expt!C23:AH23))</f>
        <v>4.8013820057384984E-2</v>
      </c>
      <c r="X25">
        <f>AVERAGE('Gal4 ctrl'!AJ23:BO23)</f>
        <v>-5.394660564454605E-2</v>
      </c>
      <c r="Y25">
        <f>AVERAGE('UAS ctrl'!AJ23:BO23)</f>
        <v>-0.10857699805068231</v>
      </c>
      <c r="Z25">
        <f>AVERAGE(expt!AJ23:BO23)</f>
        <v>-0.65019597742709878</v>
      </c>
      <c r="AB25">
        <f>STDEV('Gal4 ctrl'!AJ23:BO23)/SQRT(COUNT('Gal4 ctrl'!AJ23:BO23))</f>
        <v>7.9634539121366005E-2</v>
      </c>
      <c r="AC25">
        <f>STDEV('UAS ctrl'!AJ23:BO23)/SQRT(COUNT('UAS ctrl'!AJ23:BO23))</f>
        <v>9.6679251554809734E-2</v>
      </c>
      <c r="AD25">
        <f>STDEV(expt!AJ23:BO23)/SQRT(COUNT(expt!AJ23:BO23))</f>
        <v>5.5934035243152463E-2</v>
      </c>
      <c r="AF25">
        <f>AVERAGE('Gal4 ctrl'!BQ23:CV23)</f>
        <v>7.1403508771929244E-3</v>
      </c>
      <c r="AG25">
        <f>AVERAGE('UAS ctrl'!BQ23:CV23)</f>
        <v>-0.14533011272141708</v>
      </c>
      <c r="AH25">
        <f>AVERAGE(expt!BQ23:CV23)</f>
        <v>-0.54951835286503481</v>
      </c>
      <c r="AJ25">
        <f>STDEV('Gal4 ctrl'!BQ23:CV23)/SQRT(COUNT('Gal4 ctrl'!BQ23:CV23))</f>
        <v>9.9176756642403108E-2</v>
      </c>
      <c r="AK25">
        <f>STDEV('UAS ctrl'!BQ23:CV23)/SQRT(COUNT('UAS ctrl'!BQ23:CV23))</f>
        <v>5.5268020587148123E-2</v>
      </c>
      <c r="AL25">
        <f>STDEV(expt!BQ23:CV23)/SQRT(COUNT(expt!BQ23:CV23))</f>
        <v>5.2538018633449389E-2</v>
      </c>
    </row>
    <row r="26" spans="15:38" x14ac:dyDescent="0.2">
      <c r="O26">
        <v>23</v>
      </c>
      <c r="P26">
        <f>AVERAGE('Gal4 ctrl'!C24:AH24)</f>
        <v>0.172045766590389</v>
      </c>
      <c r="Q26">
        <f>AVERAGE('UAS ctrl'!C24:AH24)</f>
        <v>2.5500042376472517E-2</v>
      </c>
      <c r="R26">
        <f>AVERAGE(expt!C24:AH24)</f>
        <v>-0.60478126310506164</v>
      </c>
      <c r="T26">
        <f>STDEV('Gal4 ctrl'!C24:AH24)/SQRT(COUNT('Gal4 ctrl'!C24:AH24))</f>
        <v>7.1894002271464724E-2</v>
      </c>
      <c r="U26">
        <f>STDEV('UAS ctrl'!C24:AH24)/SQRT(COUNT('UAS ctrl'!C24:AH24))</f>
        <v>0.10373031433361944</v>
      </c>
      <c r="V26">
        <f>STDEV(expt!C24:AH24)/SQRT(COUNT(expt!C24:AH24))</f>
        <v>5.260346462147316E-2</v>
      </c>
      <c r="X26">
        <f>AVERAGE('Gal4 ctrl'!AJ24:BO24)</f>
        <v>-7.5782608695652065E-2</v>
      </c>
      <c r="Y26">
        <f>AVERAGE('UAS ctrl'!AJ24:BO24)</f>
        <v>-0.10455547080261039</v>
      </c>
      <c r="Z26">
        <f>AVERAGE(expt!AJ24:BO24)</f>
        <v>-0.65744235423869291</v>
      </c>
      <c r="AB26">
        <f>STDEV('Gal4 ctrl'!AJ24:BO24)/SQRT(COUNT('Gal4 ctrl'!AJ24:BO24))</f>
        <v>7.0946343360162242E-2</v>
      </c>
      <c r="AC26">
        <f>STDEV('UAS ctrl'!AJ24:BO24)/SQRT(COUNT('UAS ctrl'!AJ24:BO24))</f>
        <v>9.7314645895760207E-2</v>
      </c>
      <c r="AD26">
        <f>STDEV(expt!AJ24:BO24)/SQRT(COUNT(expt!AJ24:BO24))</f>
        <v>5.2205970558799206E-2</v>
      </c>
      <c r="AF26">
        <f>AVERAGE('Gal4 ctrl'!BQ24:CV24)</f>
        <v>9.3333333333332994E-3</v>
      </c>
      <c r="AG26">
        <f>AVERAGE('UAS ctrl'!BQ24:CV24)</f>
        <v>-0.16859479616916681</v>
      </c>
      <c r="AH26">
        <f>AVERAGE(expt!BQ24:CV24)</f>
        <v>-0.54931424410829466</v>
      </c>
      <c r="AJ26">
        <f>STDEV('Gal4 ctrl'!BQ24:CV24)/SQRT(COUNT('Gal4 ctrl'!BQ24:CV24))</f>
        <v>0.11083190751243559</v>
      </c>
      <c r="AK26">
        <f>STDEV('UAS ctrl'!BQ24:CV24)/SQRT(COUNT('UAS ctrl'!BQ24:CV24))</f>
        <v>6.0279092656695968E-2</v>
      </c>
      <c r="AL26">
        <f>STDEV(expt!BQ24:CV24)/SQRT(COUNT(expt!BQ24:CV24))</f>
        <v>5.6860468419918736E-2</v>
      </c>
    </row>
    <row r="27" spans="15:38" x14ac:dyDescent="0.2">
      <c r="O27">
        <v>24</v>
      </c>
      <c r="P27">
        <f>AVERAGE('Gal4 ctrl'!C25:AH25)</f>
        <v>0.13326849733028229</v>
      </c>
      <c r="Q27">
        <f>AVERAGE('UAS ctrl'!C25:AH25)</f>
        <v>3.0621239088058385E-2</v>
      </c>
      <c r="R27">
        <f>AVERAGE(expt!C25:AH25)</f>
        <v>-0.62427313342645163</v>
      </c>
      <c r="T27">
        <f>STDEV('Gal4 ctrl'!C25:AH25)/SQRT(COUNT('Gal4 ctrl'!C25:AH25))</f>
        <v>9.4761493524627871E-2</v>
      </c>
      <c r="U27">
        <f>STDEV('UAS ctrl'!C25:AH25)/SQRT(COUNT('UAS ctrl'!C25:AH25))</f>
        <v>8.1744792232246288E-2</v>
      </c>
      <c r="V27">
        <f>STDEV(expt!C25:AH25)/SQRT(COUNT(expt!C25:AH25))</f>
        <v>4.8076317702055955E-2</v>
      </c>
      <c r="X27">
        <f>AVERAGE('Gal4 ctrl'!AJ25:BO25)</f>
        <v>-8.6308924485125713E-2</v>
      </c>
      <c r="Y27">
        <f>AVERAGE('UAS ctrl'!AJ25:BO25)</f>
        <v>-0.10509153318077802</v>
      </c>
      <c r="Z27">
        <f>AVERAGE(expt!AJ25:BO25)</f>
        <v>-0.66591235169610452</v>
      </c>
      <c r="AB27">
        <f>STDEV('Gal4 ctrl'!AJ25:BO25)/SQRT(COUNT('Gal4 ctrl'!AJ25:BO25))</f>
        <v>7.1344463728632929E-2</v>
      </c>
      <c r="AC27">
        <f>STDEV('UAS ctrl'!AJ25:BO25)/SQRT(COUNT('UAS ctrl'!AJ25:BO25))</f>
        <v>0.11124380528455824</v>
      </c>
      <c r="AD27">
        <f>STDEV(expt!AJ25:BO25)/SQRT(COUNT(expt!AJ25:BO25))</f>
        <v>5.3561536320148886E-2</v>
      </c>
      <c r="AF27">
        <f>AVERAGE('Gal4 ctrl'!BQ25:CV25)</f>
        <v>-9.5263157894736987E-3</v>
      </c>
      <c r="AG27">
        <f>AVERAGE('UAS ctrl'!BQ25:CV25)</f>
        <v>-0.17553924061361129</v>
      </c>
      <c r="AH27">
        <f>AVERAGE(expt!BQ25:CV25)</f>
        <v>-0.57792744377412586</v>
      </c>
      <c r="AJ27">
        <f>STDEV('Gal4 ctrl'!BQ25:CV25)/SQRT(COUNT('Gal4 ctrl'!BQ25:CV25))</f>
        <v>8.9799292176107784E-2</v>
      </c>
      <c r="AK27">
        <f>STDEV('UAS ctrl'!BQ25:CV25)/SQRT(COUNT('UAS ctrl'!BQ25:CV25))</f>
        <v>5.9784119613740708E-2</v>
      </c>
      <c r="AL27">
        <f>STDEV(expt!BQ25:CV25)/SQRT(COUNT(expt!BQ25:CV25))</f>
        <v>4.6447789513083287E-2</v>
      </c>
    </row>
    <row r="28" spans="15:38" x14ac:dyDescent="0.2">
      <c r="O28">
        <v>25</v>
      </c>
      <c r="P28">
        <f>AVERAGE('Gal4 ctrl'!C26:AH26)</f>
        <v>0.12162547673531646</v>
      </c>
      <c r="Q28">
        <f>AVERAGE('UAS ctrl'!C26:AH26)</f>
        <v>4.9135519959318606E-2</v>
      </c>
      <c r="R28">
        <f>AVERAGE(expt!C26:AH26)</f>
        <v>-0.64591444025082467</v>
      </c>
      <c r="T28">
        <f>STDEV('Gal4 ctrl'!C26:AH26)/SQRT(COUNT('Gal4 ctrl'!C26:AH26))</f>
        <v>8.9814613511538868E-2</v>
      </c>
      <c r="U28">
        <f>STDEV('UAS ctrl'!C26:AH26)/SQRT(COUNT('UAS ctrl'!C26:AH26))</f>
        <v>9.0184559483407076E-2</v>
      </c>
      <c r="V28">
        <f>STDEV(expt!C26:AH26)/SQRT(COUNT(expt!C26:AH26))</f>
        <v>4.3187064271246925E-2</v>
      </c>
      <c r="X28">
        <f>AVERAGE('Gal4 ctrl'!AJ26:BO26)</f>
        <v>-6.489397406559877E-2</v>
      </c>
      <c r="Y28">
        <f>AVERAGE('UAS ctrl'!AJ26:BO26)</f>
        <v>-0.12420967878633797</v>
      </c>
      <c r="Z28">
        <f>AVERAGE(expt!AJ26:BO26)</f>
        <v>-0.69307037356236434</v>
      </c>
      <c r="AB28">
        <f>STDEV('Gal4 ctrl'!AJ26:BO26)/SQRT(COUNT('Gal4 ctrl'!AJ26:BO26))</f>
        <v>8.3450940698233861E-2</v>
      </c>
      <c r="AC28">
        <f>STDEV('UAS ctrl'!AJ26:BO26)/SQRT(COUNT('UAS ctrl'!AJ26:BO26))</f>
        <v>0.10994096584031193</v>
      </c>
      <c r="AD28">
        <f>STDEV(expt!AJ26:BO26)/SQRT(COUNT(expt!AJ26:BO26))</f>
        <v>5.2107613827531721E-2</v>
      </c>
      <c r="AF28">
        <f>AVERAGE('Gal4 ctrl'!BQ26:CV26)</f>
        <v>1.1947368421052599E-2</v>
      </c>
      <c r="AG28">
        <f>AVERAGE('UAS ctrl'!BQ26:CV26)</f>
        <v>-0.15818077803203659</v>
      </c>
      <c r="AH28">
        <f>AVERAGE(expt!BQ26:CV26)</f>
        <v>-0.5749351557417921</v>
      </c>
      <c r="AJ28">
        <f>STDEV('Gal4 ctrl'!BQ26:CV26)/SQRT(COUNT('Gal4 ctrl'!BQ26:CV26))</f>
        <v>8.585491779191344E-2</v>
      </c>
      <c r="AK28">
        <f>STDEV('UAS ctrl'!BQ26:CV26)/SQRT(COUNT('UAS ctrl'!BQ26:CV26))</f>
        <v>6.0055667248237722E-2</v>
      </c>
      <c r="AL28">
        <f>STDEV(expt!BQ26:CV26)/SQRT(COUNT(expt!BQ26:CV26))</f>
        <v>6.2159964920729713E-2</v>
      </c>
    </row>
    <row r="29" spans="15:38" x14ac:dyDescent="0.2">
      <c r="O29">
        <v>26</v>
      </c>
      <c r="P29">
        <f>AVERAGE('Gal4 ctrl'!C27:AH27)</f>
        <v>0.10164912280701754</v>
      </c>
      <c r="Q29">
        <f>AVERAGE('UAS ctrl'!C27:AH27)</f>
        <v>7.5640944147809155E-2</v>
      </c>
      <c r="R29">
        <f>AVERAGE(expt!C27:AH27)</f>
        <v>-0.67750383039284634</v>
      </c>
      <c r="T29">
        <f>STDEV('Gal4 ctrl'!C27:AH27)/SQRT(COUNT('Gal4 ctrl'!C27:AH27))</f>
        <v>0.10527581510772535</v>
      </c>
      <c r="U29">
        <f>STDEV('UAS ctrl'!C27:AH27)/SQRT(COUNT('UAS ctrl'!C27:AH27))</f>
        <v>8.6255509489836651E-2</v>
      </c>
      <c r="V29">
        <f>STDEV(expt!C27:AH27)/SQRT(COUNT(expt!C27:AH27))</f>
        <v>4.9448385524354724E-2</v>
      </c>
      <c r="X29">
        <f>AVERAGE('Gal4 ctrl'!AJ27:BO27)</f>
        <v>-2.7145690312738401E-2</v>
      </c>
      <c r="Y29">
        <f>AVERAGE('UAS ctrl'!AJ27:BO27)</f>
        <v>-8.3307907449783961E-2</v>
      </c>
      <c r="Z29">
        <f>AVERAGE(expt!AJ27:BO27)</f>
        <v>-0.70100688149887247</v>
      </c>
      <c r="AB29">
        <f>STDEV('Gal4 ctrl'!AJ27:BO27)/SQRT(COUNT('Gal4 ctrl'!AJ27:BO27))</f>
        <v>6.7976723770992384E-2</v>
      </c>
      <c r="AC29">
        <f>STDEV('UAS ctrl'!AJ27:BO27)/SQRT(COUNT('UAS ctrl'!AJ27:BO27))</f>
        <v>9.6748104760246603E-2</v>
      </c>
      <c r="AD29">
        <f>STDEV(expt!AJ27:BO27)/SQRT(COUNT(expt!AJ27:BO27))</f>
        <v>5.2998163593684817E-2</v>
      </c>
      <c r="AF29">
        <f>AVERAGE('Gal4 ctrl'!BQ27:CV27)</f>
        <v>5.7695652173913078E-2</v>
      </c>
      <c r="AG29">
        <f>AVERAGE('UAS ctrl'!BQ27:CV27)</f>
        <v>-0.10920416984490205</v>
      </c>
      <c r="AH29">
        <f>AVERAGE(expt!BQ27:CV27)</f>
        <v>-0.60610497752946302</v>
      </c>
      <c r="AJ29">
        <f>STDEV('Gal4 ctrl'!BQ27:CV27)/SQRT(COUNT('Gal4 ctrl'!BQ27:CV27))</f>
        <v>9.6693021991867356E-2</v>
      </c>
      <c r="AK29">
        <f>STDEV('UAS ctrl'!BQ27:CV27)/SQRT(COUNT('UAS ctrl'!BQ27:CV27))</f>
        <v>5.5074921289910678E-2</v>
      </c>
      <c r="AL29">
        <f>STDEV(expt!BQ27:CV27)/SQRT(COUNT(expt!BQ27:CV27))</f>
        <v>4.95544552397632E-2</v>
      </c>
    </row>
    <row r="30" spans="15:38" x14ac:dyDescent="0.2">
      <c r="O30">
        <v>27</v>
      </c>
      <c r="P30">
        <f>AVERAGE('Gal4 ctrl'!C28:AH28)</f>
        <v>9.1533180778032047E-2</v>
      </c>
      <c r="Q30">
        <f>AVERAGE('UAS ctrl'!C28:AH28)</f>
        <v>3.2770785659801627E-2</v>
      </c>
      <c r="R30">
        <f>AVERAGE(expt!C28:AH28)</f>
        <v>-0.67516896242582725</v>
      </c>
      <c r="T30">
        <f>STDEV('Gal4 ctrl'!C28:AH28)/SQRT(COUNT('Gal4 ctrl'!C28:AH28))</f>
        <v>0.10090615718870606</v>
      </c>
      <c r="U30">
        <f>STDEV('UAS ctrl'!C28:AH28)/SQRT(COUNT('UAS ctrl'!C28:AH28))</f>
        <v>8.0161880467544785E-2</v>
      </c>
      <c r="V30">
        <f>STDEV(expt!C28:AH28)/SQRT(COUNT(expt!C28:AH28))</f>
        <v>4.914090104438832E-2</v>
      </c>
      <c r="X30">
        <f>AVERAGE('Gal4 ctrl'!AJ28:BO28)</f>
        <v>-2.4151029748283662E-2</v>
      </c>
      <c r="Y30">
        <f>AVERAGE('UAS ctrl'!AJ28:BO28)</f>
        <v>-6.6967539622001929E-2</v>
      </c>
      <c r="Z30">
        <f>AVERAGE(expt!AJ28:BO28)</f>
        <v>-0.72591630178872746</v>
      </c>
      <c r="AB30">
        <f>STDEV('Gal4 ctrl'!AJ28:BO28)/SQRT(COUNT('Gal4 ctrl'!AJ28:BO28))</f>
        <v>8.5114364246768909E-2</v>
      </c>
      <c r="AC30">
        <f>STDEV('UAS ctrl'!AJ28:BO28)/SQRT(COUNT('UAS ctrl'!AJ28:BO28))</f>
        <v>9.0779086599863751E-2</v>
      </c>
      <c r="AD30">
        <f>STDEV(expt!AJ28:BO28)/SQRT(COUNT(expt!AJ28:BO28))</f>
        <v>4.9759065525241737E-2</v>
      </c>
      <c r="AF30">
        <f>AVERAGE('Gal4 ctrl'!BQ28:CV28)</f>
        <v>5.7362318840579782E-2</v>
      </c>
      <c r="AG30">
        <f>AVERAGE('UAS ctrl'!BQ28:CV28)</f>
        <v>-0.1109151199254174</v>
      </c>
      <c r="AH30">
        <f>AVERAGE(expt!BQ28:CV28)</f>
        <v>-0.65089312543545985</v>
      </c>
      <c r="AJ30">
        <f>STDEV('Gal4 ctrl'!BQ28:CV28)/SQRT(COUNT('Gal4 ctrl'!BQ28:CV28))</f>
        <v>9.3594789733944417E-2</v>
      </c>
      <c r="AK30">
        <f>STDEV('UAS ctrl'!BQ28:CV28)/SQRT(COUNT('UAS ctrl'!BQ28:CV28))</f>
        <v>5.4893506814302322E-2</v>
      </c>
      <c r="AL30">
        <f>STDEV(expt!BQ28:CV28)/SQRT(COUNT(expt!BQ28:CV28))</f>
        <v>4.9765721572576756E-2</v>
      </c>
    </row>
    <row r="31" spans="15:38" x14ac:dyDescent="0.2">
      <c r="O31">
        <v>28</v>
      </c>
      <c r="P31">
        <f>AVERAGE('Gal4 ctrl'!C29:AH29)</f>
        <v>6.8287566742944214E-2</v>
      </c>
      <c r="Q31">
        <f>AVERAGE('UAS ctrl'!C29:AH29)</f>
        <v>6.4042503602000256E-2</v>
      </c>
      <c r="R31">
        <f>AVERAGE(expt!C29:AH29)</f>
        <v>-0.70040776347984612</v>
      </c>
      <c r="T31">
        <f>STDEV('Gal4 ctrl'!C29:AH29)/SQRT(COUNT('Gal4 ctrl'!C29:AH29))</f>
        <v>7.4174878101421274E-2</v>
      </c>
      <c r="U31">
        <f>STDEV('UAS ctrl'!C29:AH29)/SQRT(COUNT('UAS ctrl'!C29:AH29))</f>
        <v>7.266345089577067E-2</v>
      </c>
      <c r="V31">
        <f>STDEV(expt!C29:AH29)/SQRT(COUNT(expt!C29:AH29))</f>
        <v>4.8483035254290471E-2</v>
      </c>
      <c r="X31">
        <f>AVERAGE('Gal4 ctrl'!AJ29:BO29)</f>
        <v>-9.7070938215103406E-3</v>
      </c>
      <c r="Y31">
        <f>AVERAGE('UAS ctrl'!AJ29:BO29)</f>
        <v>-5.3127383676582818E-2</v>
      </c>
      <c r="Z31">
        <f>AVERAGE(expt!AJ29:BO29)</f>
        <v>-0.72591630178872746</v>
      </c>
      <c r="AB31">
        <f>STDEV('Gal4 ctrl'!AJ29:BO29)/SQRT(COUNT('Gal4 ctrl'!AJ29:BO29))</f>
        <v>8.2824832172190319E-2</v>
      </c>
      <c r="AC31">
        <f>STDEV('UAS ctrl'!AJ29:BO29)/SQRT(COUNT('UAS ctrl'!AJ29:BO29))</f>
        <v>9.55480734865745E-2</v>
      </c>
      <c r="AD31">
        <f>STDEV(expt!AJ29:BO29)/SQRT(COUNT(expt!AJ29:BO29))</f>
        <v>4.9759065525241737E-2</v>
      </c>
      <c r="AF31">
        <f>AVERAGE('Gal4 ctrl'!BQ29:CV29)</f>
        <v>6.1403508771929903E-3</v>
      </c>
      <c r="AG31">
        <f>AVERAGE('UAS ctrl'!BQ29:CV29)</f>
        <v>-0.11244067293838465</v>
      </c>
      <c r="AH31">
        <f>AVERAGE(expt!BQ29:CV29)</f>
        <v>-0.6727185222608566</v>
      </c>
      <c r="AJ31">
        <f>STDEV('Gal4 ctrl'!BQ29:CV29)/SQRT(COUNT('Gal4 ctrl'!BQ29:CV29))</f>
        <v>0.10314436389153625</v>
      </c>
      <c r="AK31">
        <f>STDEV('UAS ctrl'!BQ29:CV29)/SQRT(COUNT('UAS ctrl'!BQ29:CV29))</f>
        <v>5.652952356766542E-2</v>
      </c>
      <c r="AL31">
        <f>STDEV(expt!BQ29:CV29)/SQRT(COUNT(expt!BQ29:CV29))</f>
        <v>5.4007328422337728E-2</v>
      </c>
    </row>
    <row r="32" spans="15:38" x14ac:dyDescent="0.2">
      <c r="O32">
        <v>29</v>
      </c>
      <c r="P32">
        <f>AVERAGE('Gal4 ctrl'!C30:AH30)</f>
        <v>4.7568268497330146E-2</v>
      </c>
      <c r="Q32">
        <f>AVERAGE('UAS ctrl'!C30:AH30)</f>
        <v>8.8579540639037224E-2</v>
      </c>
      <c r="R32">
        <f>AVERAGE(expt!C30:AH30)</f>
        <v>-0.71870212008942003</v>
      </c>
      <c r="T32">
        <f>STDEV('Gal4 ctrl'!C30:AH30)/SQRT(COUNT('Gal4 ctrl'!C30:AH30))</f>
        <v>7.6856336364254818E-2</v>
      </c>
      <c r="U32">
        <f>STDEV('UAS ctrl'!C30:AH30)/SQRT(COUNT('UAS ctrl'!C30:AH30))</f>
        <v>6.3498515861559884E-2</v>
      </c>
      <c r="V32">
        <f>STDEV(expt!C30:AH30)/SQRT(COUNT(expt!C30:AH30))</f>
        <v>5.4241352611235631E-2</v>
      </c>
      <c r="X32">
        <f>AVERAGE('Gal4 ctrl'!AJ30:BO30)</f>
        <v>8.1235697940502428E-3</v>
      </c>
      <c r="Y32">
        <f>AVERAGE('UAS ctrl'!AJ30:BO30)</f>
        <v>-3.6158784642766395E-2</v>
      </c>
      <c r="Z32">
        <f>AVERAGE(expt!AJ30:BO30)</f>
        <v>-0.71714437196416603</v>
      </c>
      <c r="AB32">
        <f>STDEV('Gal4 ctrl'!AJ30:BO30)/SQRT(COUNT('Gal4 ctrl'!AJ30:BO30))</f>
        <v>8.1811610502755955E-2</v>
      </c>
      <c r="AC32">
        <f>STDEV('UAS ctrl'!AJ30:BO30)/SQRT(COUNT('UAS ctrl'!AJ30:BO30))</f>
        <v>9.0459658159445913E-2</v>
      </c>
      <c r="AD32">
        <f>STDEV(expt!AJ30:BO30)/SQRT(COUNT(expt!AJ30:BO30))</f>
        <v>4.9513068160970522E-2</v>
      </c>
      <c r="AF32">
        <f>AVERAGE('Gal4 ctrl'!BQ30:CV30)</f>
        <v>-3.0472921434019907E-2</v>
      </c>
      <c r="AG32">
        <f>AVERAGE('UAS ctrl'!BQ30:CV30)</f>
        <v>-0.10135392829900836</v>
      </c>
      <c r="AH32">
        <f>AVERAGE(expt!BQ30:CV30)</f>
        <v>-0.67298908503141919</v>
      </c>
      <c r="AJ32">
        <f>STDEV('Gal4 ctrl'!BQ30:CV30)/SQRT(COUNT('Gal4 ctrl'!BQ30:CV30))</f>
        <v>9.1516798411071895E-2</v>
      </c>
      <c r="AK32">
        <f>STDEV('UAS ctrl'!BQ30:CV30)/SQRT(COUNT('UAS ctrl'!BQ30:CV30))</f>
        <v>4.8252268684673978E-2</v>
      </c>
      <c r="AL32">
        <f>STDEV(expt!BQ30:CV30)/SQRT(COUNT(expt!BQ30:CV30))</f>
        <v>4.8833806214672489E-2</v>
      </c>
    </row>
    <row r="33" spans="15:38" x14ac:dyDescent="0.2">
      <c r="O33">
        <v>30</v>
      </c>
      <c r="P33">
        <f>AVERAGE('Gal4 ctrl'!C31:AH31)</f>
        <v>3.7041952707856547E-2</v>
      </c>
      <c r="Q33">
        <f>AVERAGE('UAS ctrl'!C31:AH31)</f>
        <v>0.11061636579371138</v>
      </c>
      <c r="R33">
        <f>AVERAGE(expt!C31:AH31)</f>
        <v>-0.72354851638318463</v>
      </c>
      <c r="T33">
        <f>STDEV('Gal4 ctrl'!C31:AH31)/SQRT(COUNT('Gal4 ctrl'!C31:AH31))</f>
        <v>7.4187287005086672E-2</v>
      </c>
      <c r="U33">
        <f>STDEV('UAS ctrl'!C31:AH31)/SQRT(COUNT('UAS ctrl'!C31:AH31))</f>
        <v>7.1255136667442098E-2</v>
      </c>
      <c r="V33">
        <f>STDEV(expt!C31:AH31)/SQRT(COUNT(expt!C31:AH31))</f>
        <v>4.4702421298783601E-2</v>
      </c>
      <c r="X33">
        <f>AVERAGE('Gal4 ctrl'!AJ31:BO31)</f>
        <v>-2.402745995423458E-3</v>
      </c>
      <c r="Y33">
        <f>AVERAGE('UAS ctrl'!AJ31:BO31)</f>
        <v>-4.5349182134079215E-2</v>
      </c>
      <c r="Z33">
        <f>AVERAGE(expt!AJ31:BO31)</f>
        <v>-0.73399810048837522</v>
      </c>
      <c r="AB33">
        <f>STDEV('Gal4 ctrl'!AJ31:BO31)/SQRT(COUNT('Gal4 ctrl'!AJ31:BO31))</f>
        <v>7.7208430936717393E-2</v>
      </c>
      <c r="AC33">
        <f>STDEV('UAS ctrl'!AJ31:BO31)/SQRT(COUNT('UAS ctrl'!AJ31:BO31))</f>
        <v>8.5803050627547214E-2</v>
      </c>
      <c r="AD33">
        <f>STDEV(expt!AJ31:BO31)/SQRT(COUNT(expt!AJ31:BO31))</f>
        <v>3.579623904799345E-2</v>
      </c>
      <c r="AF33">
        <f>AVERAGE('Gal4 ctrl'!BQ31:CV31)</f>
        <v>-3.5163234172387446E-2</v>
      </c>
      <c r="AG33">
        <f>AVERAGE('UAS ctrl'!BQ31:CV31)</f>
        <v>-9.5251716247139628E-2</v>
      </c>
      <c r="AH33">
        <f>AVERAGE(expt!BQ31:CV31)</f>
        <v>-0.69942405833424159</v>
      </c>
      <c r="AJ33">
        <f>STDEV('Gal4 ctrl'!BQ31:CV31)/SQRT(COUNT('Gal4 ctrl'!BQ31:CV31))</f>
        <v>9.9539246835830625E-2</v>
      </c>
      <c r="AK33">
        <f>STDEV('UAS ctrl'!BQ31:CV31)/SQRT(COUNT('UAS ctrl'!BQ31:CV31))</f>
        <v>5.7381485642788652E-2</v>
      </c>
      <c r="AL33">
        <f>STDEV(expt!BQ31:CV31)/SQRT(COUNT(expt!BQ31:CV31))</f>
        <v>4.8249888115103591E-2</v>
      </c>
    </row>
    <row r="34" spans="15:38" x14ac:dyDescent="0.2">
      <c r="O34">
        <v>31</v>
      </c>
      <c r="P34">
        <f>AVERAGE('Gal4 ctrl'!C32:AH32)</f>
        <v>2.3598016781083097E-2</v>
      </c>
      <c r="Q34">
        <f>AVERAGE('UAS ctrl'!C32:AH32)</f>
        <v>5.4827739638952468E-2</v>
      </c>
      <c r="R34">
        <f>AVERAGE(expt!C32:AH32)</f>
        <v>-0.71160629670355091</v>
      </c>
      <c r="T34">
        <f>STDEV('Gal4 ctrl'!C32:AH32)/SQRT(COUNT('Gal4 ctrl'!C32:AH32))</f>
        <v>6.7409563338125075E-2</v>
      </c>
      <c r="U34">
        <f>STDEV('UAS ctrl'!C32:AH32)/SQRT(COUNT('UAS ctrl'!C32:AH32))</f>
        <v>6.9582728520689224E-2</v>
      </c>
      <c r="V34">
        <f>STDEV(expt!C32:AH32)/SQRT(COUNT(expt!C32:AH32))</f>
        <v>4.1939440077548948E-2</v>
      </c>
      <c r="X34">
        <f>AVERAGE('Gal4 ctrl'!AJ32:BO32)</f>
        <v>1.1070938215102947E-2</v>
      </c>
      <c r="Y34">
        <f>AVERAGE('UAS ctrl'!AJ32:BO32)</f>
        <v>-3.9467327739638999E-2</v>
      </c>
      <c r="Z34">
        <f>AVERAGE(expt!AJ32:BO32)</f>
        <v>-0.74441476715504196</v>
      </c>
      <c r="AB34">
        <f>STDEV('Gal4 ctrl'!AJ32:BO32)/SQRT(COUNT('Gal4 ctrl'!AJ32:BO32))</f>
        <v>7.6586141233558669E-2</v>
      </c>
      <c r="AC34">
        <f>STDEV('UAS ctrl'!AJ32:BO32)/SQRT(COUNT('UAS ctrl'!AJ32:BO32))</f>
        <v>8.1944758732190801E-2</v>
      </c>
      <c r="AD34">
        <f>STDEV(expt!AJ32:BO32)/SQRT(COUNT(expt!AJ32:BO32))</f>
        <v>3.4401190067293322E-2</v>
      </c>
      <c r="AF34">
        <f>AVERAGE('Gal4 ctrl'!BQ32:CV32)</f>
        <v>-4.0236460717009591E-3</v>
      </c>
      <c r="AG34">
        <f>AVERAGE('UAS ctrl'!BQ32:CV32)</f>
        <v>-0.10786401389948304</v>
      </c>
      <c r="AH34">
        <f>AVERAGE(expt!BQ32:CV32)</f>
        <v>-0.70062023058304534</v>
      </c>
      <c r="AJ34">
        <f>STDEV('Gal4 ctrl'!BQ32:CV32)/SQRT(COUNT('Gal4 ctrl'!BQ32:CV32))</f>
        <v>6.9069423821304904E-2</v>
      </c>
      <c r="AK34">
        <f>STDEV('UAS ctrl'!BQ32:CV32)/SQRT(COUNT('UAS ctrl'!BQ32:CV32))</f>
        <v>6.0632757107089215E-2</v>
      </c>
      <c r="AL34">
        <f>STDEV(expt!BQ32:CV32)/SQRT(COUNT(expt!BQ32:CV32))</f>
        <v>5.2796850783910866E-2</v>
      </c>
    </row>
    <row r="35" spans="15:38" x14ac:dyDescent="0.2">
      <c r="O35">
        <v>32</v>
      </c>
      <c r="P35">
        <f>AVERAGE('Gal4 ctrl'!C33:AH33)</f>
        <v>5.8106025934401132E-2</v>
      </c>
      <c r="Q35">
        <f>AVERAGE('UAS ctrl'!C33:AH33)</f>
        <v>9.7214806339520329E-2</v>
      </c>
      <c r="R35">
        <f>AVERAGE(expt!C33:AH33)</f>
        <v>-0.69678416231619911</v>
      </c>
      <c r="T35">
        <f>STDEV('Gal4 ctrl'!C33:AH33)/SQRT(COUNT('Gal4 ctrl'!C33:AH33))</f>
        <v>5.908676045712799E-2</v>
      </c>
      <c r="U35">
        <f>STDEV('UAS ctrl'!C33:AH33)/SQRT(COUNT('UAS ctrl'!C33:AH33))</f>
        <v>5.7021098902917108E-2</v>
      </c>
      <c r="V35">
        <f>STDEV(expt!C33:AH33)/SQRT(COUNT(expt!C33:AH33))</f>
        <v>4.1343547872720647E-2</v>
      </c>
      <c r="X35">
        <f>AVERAGE('Gal4 ctrl'!AJ33:BO33)</f>
        <v>1.6025934401219827E-3</v>
      </c>
      <c r="Y35">
        <f>AVERAGE('UAS ctrl'!AJ33:BO33)</f>
        <v>-6.2607000593270554E-2</v>
      </c>
      <c r="Z35">
        <f>AVERAGE(expt!AJ33:BO33)</f>
        <v>-0.75001640712453099</v>
      </c>
      <c r="AB35">
        <f>STDEV('Gal4 ctrl'!AJ33:BO33)/SQRT(COUNT('Gal4 ctrl'!AJ33:BO33))</f>
        <v>7.6590445361386261E-2</v>
      </c>
      <c r="AC35">
        <f>STDEV('UAS ctrl'!AJ33:BO33)/SQRT(COUNT('UAS ctrl'!AJ33:BO33))</f>
        <v>8.2863444656394433E-2</v>
      </c>
      <c r="AD35">
        <f>STDEV(expt!AJ33:BO33)/SQRT(COUNT(expt!AJ33:BO33))</f>
        <v>3.568346377813944E-2</v>
      </c>
      <c r="AF35">
        <f>AVERAGE('Gal4 ctrl'!BQ33:CV33)</f>
        <v>2.4790236460716904E-3</v>
      </c>
      <c r="AG35">
        <f>AVERAGE('UAS ctrl'!BQ33:CV33)</f>
        <v>-0.12339499110094078</v>
      </c>
      <c r="AH35">
        <f>AVERAGE(expt!BQ33:CV33)</f>
        <v>-0.73059388012191218</v>
      </c>
      <c r="AJ35">
        <f>STDEV('Gal4 ctrl'!BQ33:CV33)/SQRT(COUNT('Gal4 ctrl'!BQ33:CV33))</f>
        <v>6.2033523730125981E-2</v>
      </c>
      <c r="AK35">
        <f>STDEV('UAS ctrl'!BQ33:CV33)/SQRT(COUNT('UAS ctrl'!BQ33:CV33))</f>
        <v>6.0947157769365386E-2</v>
      </c>
      <c r="AL35">
        <f>STDEV(expt!BQ33:CV33)/SQRT(COUNT(expt!BQ33:CV33))</f>
        <v>4.5819347831309518E-2</v>
      </c>
    </row>
    <row r="36" spans="15:38" x14ac:dyDescent="0.2">
      <c r="O36">
        <v>33</v>
      </c>
      <c r="P36">
        <f>AVERAGE('Gal4 ctrl'!C34:AH34)</f>
        <v>6.5743707093821518E-2</v>
      </c>
      <c r="Q36">
        <f>AVERAGE('UAS ctrl'!C34:AH34)</f>
        <v>0.11304771590812791</v>
      </c>
      <c r="R36">
        <f>AVERAGE(expt!C34:AH34)</f>
        <v>-0.69361387246112649</v>
      </c>
      <c r="T36">
        <f>STDEV('Gal4 ctrl'!C34:AH34)/SQRT(COUNT('Gal4 ctrl'!C34:AH34))</f>
        <v>6.6351169255123771E-2</v>
      </c>
      <c r="U36">
        <f>STDEV('UAS ctrl'!C34:AH34)/SQRT(COUNT('UAS ctrl'!C34:AH34))</f>
        <v>6.6474049040990746E-2</v>
      </c>
      <c r="V36">
        <f>STDEV(expt!C34:AH34)/SQRT(COUNT(expt!C34:AH34))</f>
        <v>5.2638279106306612E-2</v>
      </c>
      <c r="X36">
        <f>AVERAGE('Gal4 ctrl'!AJ34:BO34)</f>
        <v>-3.1111365369946541E-2</v>
      </c>
      <c r="Y36">
        <f>AVERAGE('UAS ctrl'!AJ34:BO34)</f>
        <v>-4.4716713280786545E-2</v>
      </c>
      <c r="Z36">
        <f>AVERAGE(expt!AJ34:BO34)</f>
        <v>-0.75351607774376672</v>
      </c>
      <c r="AB36">
        <f>STDEV('Gal4 ctrl'!AJ34:BO34)/SQRT(COUNT('Gal4 ctrl'!AJ34:BO34))</f>
        <v>6.833673627825923E-2</v>
      </c>
      <c r="AC36">
        <f>STDEV('UAS ctrl'!AJ34:BO34)/SQRT(COUNT('UAS ctrl'!AJ34:BO34))</f>
        <v>8.0970037423426094E-2</v>
      </c>
      <c r="AD36">
        <f>STDEV(expt!AJ34:BO34)/SQRT(COUNT(expt!AJ34:BO34))</f>
        <v>3.3154092885114742E-2</v>
      </c>
      <c r="AF36">
        <f>AVERAGE('Gal4 ctrl'!BQ34:CV34)</f>
        <v>-1.5684973302822168E-2</v>
      </c>
      <c r="AG36">
        <f>AVERAGE('UAS ctrl'!BQ34:CV34)</f>
        <v>-0.11103165522501912</v>
      </c>
      <c r="AH36">
        <f>AVERAGE(expt!BQ34:CV34)</f>
        <v>-0.73023312976116195</v>
      </c>
      <c r="AJ36">
        <f>STDEV('Gal4 ctrl'!BQ34:CV34)/SQRT(COUNT('Gal4 ctrl'!BQ34:CV34))</f>
        <v>4.8709207971059737E-2</v>
      </c>
      <c r="AK36">
        <f>STDEV('UAS ctrl'!BQ34:CV34)/SQRT(COUNT('UAS ctrl'!BQ34:CV34))</f>
        <v>5.4138796649033934E-2</v>
      </c>
      <c r="AL36">
        <f>STDEV(expt!BQ34:CV34)/SQRT(COUNT(expt!BQ34:CV34))</f>
        <v>4.7559356780551044E-2</v>
      </c>
    </row>
    <row r="37" spans="15:38" x14ac:dyDescent="0.2">
      <c r="O37">
        <v>34</v>
      </c>
      <c r="P37">
        <f>AVERAGE('Gal4 ctrl'!C35:AH35)</f>
        <v>7.1579710144927519E-2</v>
      </c>
      <c r="Q37">
        <f>AVERAGE('UAS ctrl'!C35:AH35)</f>
        <v>0.13559623696923476</v>
      </c>
      <c r="R37">
        <f>AVERAGE(expt!C35:AH35)</f>
        <v>-0.70209542713833339</v>
      </c>
      <c r="T37">
        <f>STDEV('Gal4 ctrl'!C35:AH35)/SQRT(COUNT('Gal4 ctrl'!C35:AH35))</f>
        <v>6.9048628800348857E-2</v>
      </c>
      <c r="U37">
        <f>STDEV('UAS ctrl'!C35:AH35)/SQRT(COUNT('UAS ctrl'!C35:AH35))</f>
        <v>8.7165621190151366E-2</v>
      </c>
      <c r="V37">
        <f>STDEV(expt!C35:AH35)/SQRT(COUNT(expt!C35:AH35))</f>
        <v>5.9515149741746314E-2</v>
      </c>
      <c r="X37">
        <f>AVERAGE('Gal4 ctrl'!AJ35:BO35)</f>
        <v>-2.5971014492753585E-2</v>
      </c>
      <c r="Y37">
        <f>AVERAGE('UAS ctrl'!AJ35:BO35)</f>
        <v>-5.6295025002118838E-2</v>
      </c>
      <c r="Z37">
        <f>AVERAGE(expt!AJ35:BO35)</f>
        <v>-0.70710455321439314</v>
      </c>
      <c r="AB37">
        <f>STDEV('Gal4 ctrl'!AJ35:BO35)/SQRT(COUNT('Gal4 ctrl'!AJ35:BO35))</f>
        <v>8.5113061819795388E-2</v>
      </c>
      <c r="AC37">
        <f>STDEV('UAS ctrl'!AJ35:BO35)/SQRT(COUNT('UAS ctrl'!AJ35:BO35))</f>
        <v>7.4623006579128209E-2</v>
      </c>
      <c r="AD37">
        <f>STDEV(expt!AJ35:BO35)/SQRT(COUNT(expt!AJ35:BO35))</f>
        <v>2.8528957381925731E-2</v>
      </c>
      <c r="AF37">
        <f>AVERAGE('Gal4 ctrl'!BQ35:CV35)</f>
        <v>2.053699466056455E-2</v>
      </c>
      <c r="AG37">
        <f>AVERAGE('UAS ctrl'!BQ35:CV35)</f>
        <v>-0.10542736672599373</v>
      </c>
      <c r="AH37">
        <f>AVERAGE(expt!BQ35:CV35)</f>
        <v>-0.72804489402029449</v>
      </c>
      <c r="AJ37">
        <f>STDEV('Gal4 ctrl'!BQ35:CV35)/SQRT(COUNT('Gal4 ctrl'!BQ35:CV35))</f>
        <v>6.3632465450741221E-2</v>
      </c>
      <c r="AK37">
        <f>STDEV('UAS ctrl'!BQ35:CV35)/SQRT(COUNT('UAS ctrl'!BQ35:CV35))</f>
        <v>6.3672485109868726E-2</v>
      </c>
      <c r="AL37">
        <f>STDEV(expt!BQ35:CV35)/SQRT(COUNT(expt!BQ35:CV35))</f>
        <v>4.7398950729069612E-2</v>
      </c>
    </row>
    <row r="38" spans="15:38" x14ac:dyDescent="0.2">
      <c r="O38">
        <v>35</v>
      </c>
      <c r="P38">
        <f>AVERAGE('Gal4 ctrl'!C36:AH36)</f>
        <v>4.8304347826086905E-2</v>
      </c>
      <c r="Q38">
        <f>AVERAGE('UAS ctrl'!C36:AH36)</f>
        <v>0.10844245275023318</v>
      </c>
      <c r="R38">
        <f>AVERAGE(expt!C36:AH36)</f>
        <v>-0.68184831314121952</v>
      </c>
      <c r="T38">
        <f>STDEV('Gal4 ctrl'!C36:AH36)/SQRT(COUNT('Gal4 ctrl'!C36:AH36))</f>
        <v>7.3596927485063052E-2</v>
      </c>
      <c r="U38">
        <f>STDEV('UAS ctrl'!C36:AH36)/SQRT(COUNT('UAS ctrl'!C36:AH36))</f>
        <v>7.7452272693385421E-2</v>
      </c>
      <c r="V38">
        <f>STDEV(expt!C36:AH36)/SQRT(COUNT(expt!C36:AH36))</f>
        <v>6.068861898504823E-2</v>
      </c>
      <c r="X38">
        <f>AVERAGE('Gal4 ctrl'!AJ36:BO36)</f>
        <v>4.1106025934402133E-3</v>
      </c>
      <c r="Y38">
        <f>AVERAGE('UAS ctrl'!AJ36:BO36)</f>
        <v>-1.2406771760318631E-2</v>
      </c>
      <c r="Z38">
        <f>AVERAGE(expt!AJ36:BO36)</f>
        <v>-0.71335886653392377</v>
      </c>
      <c r="AB38">
        <f>STDEV('Gal4 ctrl'!AJ36:BO36)/SQRT(COUNT('Gal4 ctrl'!AJ36:BO36))</f>
        <v>8.6230787558928143E-2</v>
      </c>
      <c r="AC38">
        <f>STDEV('UAS ctrl'!AJ36:BO36)/SQRT(COUNT('UAS ctrl'!AJ36:BO36))</f>
        <v>8.1456462058557111E-2</v>
      </c>
      <c r="AD38">
        <f>STDEV(expt!AJ36:BO36)/SQRT(COUNT(expt!AJ36:BO36))</f>
        <v>2.6790507755441992E-2</v>
      </c>
      <c r="AF38">
        <f>AVERAGE('Gal4 ctrl'!BQ36:CV36)</f>
        <v>2.6724637681159458E-2</v>
      </c>
      <c r="AG38">
        <f>AVERAGE('UAS ctrl'!BQ36:CV36)</f>
        <v>-0.10713831680650915</v>
      </c>
      <c r="AH38">
        <f>AVERAGE(expt!BQ36:CV36)</f>
        <v>-0.72837427478445804</v>
      </c>
      <c r="AJ38">
        <f>STDEV('Gal4 ctrl'!BQ36:CV36)/SQRT(COUNT('Gal4 ctrl'!BQ36:CV36))</f>
        <v>6.2875603920738099E-2</v>
      </c>
      <c r="AK38">
        <f>STDEV('UAS ctrl'!BQ36:CV36)/SQRT(COUNT('UAS ctrl'!BQ36:CV36))</f>
        <v>5.6834285005402635E-2</v>
      </c>
      <c r="AL38">
        <f>STDEV(expt!BQ36:CV36)/SQRT(COUNT(expt!BQ36:CV36))</f>
        <v>4.7289613836526231E-2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8F843-7D20-5845-A0D4-BBC9819B116B}">
  <dimension ref="A1:X12"/>
  <sheetViews>
    <sheetView topLeftCell="A17" workbookViewId="0">
      <selection activeCell="L10" sqref="L10"/>
    </sheetView>
  </sheetViews>
  <sheetFormatPr baseColWidth="10" defaultRowHeight="16" x14ac:dyDescent="0.2"/>
  <sheetData>
    <row r="1" spans="1:24" x14ac:dyDescent="0.2">
      <c r="A1" s="1" t="s">
        <v>11</v>
      </c>
      <c r="B1" s="1" t="s">
        <v>0</v>
      </c>
      <c r="F1" s="1" t="s">
        <v>0</v>
      </c>
      <c r="J1" s="1" t="s">
        <v>2</v>
      </c>
      <c r="N1" s="1" t="s">
        <v>2</v>
      </c>
      <c r="R1" s="1" t="s">
        <v>3</v>
      </c>
      <c r="V1" s="1" t="s">
        <v>3</v>
      </c>
    </row>
    <row r="2" spans="1:24" x14ac:dyDescent="0.2">
      <c r="B2" t="s">
        <v>7</v>
      </c>
      <c r="F2" t="s">
        <v>8</v>
      </c>
      <c r="J2" t="s">
        <v>7</v>
      </c>
      <c r="N2" t="s">
        <v>8</v>
      </c>
      <c r="R2" t="s">
        <v>7</v>
      </c>
      <c r="V2" t="s">
        <v>8</v>
      </c>
    </row>
    <row r="3" spans="1:24" x14ac:dyDescent="0.2">
      <c r="B3" t="s">
        <v>4</v>
      </c>
      <c r="C3" t="s">
        <v>5</v>
      </c>
      <c r="D3" t="s">
        <v>6</v>
      </c>
      <c r="F3" t="s">
        <v>4</v>
      </c>
      <c r="G3" t="s">
        <v>5</v>
      </c>
      <c r="H3" t="s">
        <v>6</v>
      </c>
      <c r="J3" t="s">
        <v>4</v>
      </c>
      <c r="K3" t="s">
        <v>5</v>
      </c>
      <c r="L3" t="s">
        <v>6</v>
      </c>
      <c r="N3" t="s">
        <v>4</v>
      </c>
      <c r="O3" t="s">
        <v>5</v>
      </c>
      <c r="P3" t="s">
        <v>6</v>
      </c>
      <c r="R3" t="s">
        <v>4</v>
      </c>
      <c r="S3" t="s">
        <v>5</v>
      </c>
      <c r="T3" t="s">
        <v>6</v>
      </c>
      <c r="V3" t="s">
        <v>4</v>
      </c>
      <c r="W3" t="s">
        <v>5</v>
      </c>
      <c r="X3" t="s">
        <v>6</v>
      </c>
    </row>
    <row r="4" spans="1:24" x14ac:dyDescent="0.2">
      <c r="A4" t="s">
        <v>9</v>
      </c>
      <c r="B4">
        <f>AVERAGE('Gal4 ctrl'!C39:AH39)</f>
        <v>1.9100228832951947E-2</v>
      </c>
      <c r="C4">
        <f>AVERAGE('UAS ctrl'!C39:AH39)</f>
        <v>8.1906093736757349E-2</v>
      </c>
      <c r="D4">
        <f>AVERAGE(expt!C39:AH39)</f>
        <v>0.11597180946437234</v>
      </c>
      <c r="F4">
        <f>STDEV('Gal4 ctrl'!C39:AH39)/SQRT(COUNT('Gal4 ctrl'!C39:AH39))</f>
        <v>5.9981771799520404E-2</v>
      </c>
      <c r="G4">
        <f>STDEV('UAS ctrl'!C39:AH39)/SQRT(COUNT('UAS ctrl'!C39:AH39))</f>
        <v>6.5486521577157064E-2</v>
      </c>
      <c r="H4">
        <f>STDEV(expt!C39:AH39)/SQRT(COUNT(expt!C39:AH39))</f>
        <v>7.0026754552875284E-2</v>
      </c>
      <c r="J4">
        <f>AVERAGE('Gal4 ctrl'!AJ39:BO39)</f>
        <v>-2.9461632341723932E-2</v>
      </c>
      <c r="K4">
        <f>AVERAGE('UAS ctrl'!AJ39:BO39)</f>
        <v>-1.3429527926095515E-2</v>
      </c>
      <c r="L4">
        <f>AVERAGE(expt!AJ39:BO39)</f>
        <v>0.28582203615098356</v>
      </c>
      <c r="N4">
        <f>STDEV('Gal4 ctrl'!AJ39:BO39)/SQRT(COUNT('Gal4 ctrl'!AJ39:BO39))</f>
        <v>6.390037509082952E-2</v>
      </c>
      <c r="O4">
        <f>STDEV('UAS ctrl'!AJ39:BO39)/SQRT(COUNT('UAS ctrl'!AJ39:BO39))</f>
        <v>7.0672198310567036E-2</v>
      </c>
      <c r="P4">
        <f>STDEV(expt!AJ39:BO39)/SQRT(COUNT(expt!AJ39:BO39))</f>
        <v>6.4423569613086346E-2</v>
      </c>
      <c r="R4">
        <f>AVERAGE('Gal4 ctrl'!BQ39:CV39)</f>
        <v>7.4936689549961631E-3</v>
      </c>
      <c r="S4">
        <f>AVERAGE('UAS ctrl'!BQ39:CV39)</f>
        <v>8.893762183235869E-2</v>
      </c>
      <c r="T4">
        <f>AVERAGE(expt!BQ39:CV39)</f>
        <v>0.40534438863958328</v>
      </c>
      <c r="V4">
        <f>STDEV('Gal4 ctrl'!BQ39:CV39)/SQRT(COUNT('Gal4 ctrl'!BQ39:CV39))</f>
        <v>6.6183926140519558E-2</v>
      </c>
      <c r="W4">
        <f>STDEV('UAS ctrl'!BQ39:CV39)/SQRT(COUNT('UAS ctrl'!BQ39:CV39))</f>
        <v>4.601269656081957E-2</v>
      </c>
      <c r="X4">
        <f>STDEV(expt!BQ39:CV39)/SQRT(COUNT(expt!BQ39:CV39))</f>
        <v>3.7658295086858966E-2</v>
      </c>
    </row>
    <row r="5" spans="1:24" x14ac:dyDescent="0.2">
      <c r="A5" t="s">
        <v>10</v>
      </c>
      <c r="B5">
        <f>AVERAGE('Gal4 ctrl'!C40:AH40)</f>
        <v>5.3466361556064046E-2</v>
      </c>
      <c r="C5">
        <f>AVERAGE('UAS ctrl'!C40:AH40)</f>
        <v>0.10182579032121375</v>
      </c>
      <c r="D5">
        <f>AVERAGE(expt!C40:AH40)</f>
        <v>-0.69718961435208593</v>
      </c>
      <c r="F5">
        <f>STDEV('Gal4 ctrl'!C40:AH40)/SQRT(COUNT('Gal4 ctrl'!C40:AH40))</f>
        <v>5.7327557367002388E-2</v>
      </c>
      <c r="G5">
        <f>STDEV('UAS ctrl'!C40:AH40)/SQRT(COUNT('UAS ctrl'!C40:AH40))</f>
        <v>6.8283870426747564E-2</v>
      </c>
      <c r="H5">
        <f>STDEV(expt!C40:AH40)/SQRT(COUNT(expt!C40:AH40))</f>
        <v>4.8689963997512478E-2</v>
      </c>
      <c r="J5">
        <f>AVERAGE('Gal4 ctrl'!AJ40:BO40)</f>
        <v>-8.0596491228069941E-3</v>
      </c>
      <c r="K5">
        <f>AVERAGE('UAS ctrl'!AJ40:BO40)</f>
        <v>-4.3098567675226712E-2</v>
      </c>
      <c r="L5">
        <f>AVERAGE(expt!AJ40:BO40)</f>
        <v>-0.73368213435433116</v>
      </c>
      <c r="N5">
        <f>STDEV('Gal4 ctrl'!AJ40:BO40)/SQRT(COUNT('Gal4 ctrl'!AJ40:BO40))</f>
        <v>7.4659556415069619E-2</v>
      </c>
      <c r="O5">
        <f>STDEV('UAS ctrl'!AJ40:BO40)/SQRT(COUNT('UAS ctrl'!AJ40:BO40))</f>
        <v>7.6218938489915303E-2</v>
      </c>
      <c r="P5">
        <f>STDEV(expt!AJ40:BO40)/SQRT(COUNT(expt!AJ40:BO40))</f>
        <v>2.9878636945084754E-2</v>
      </c>
      <c r="R5">
        <f>AVERAGE('Gal4 ctrl'!BQ40:CV40)</f>
        <v>6.006407322654503E-3</v>
      </c>
      <c r="S5">
        <f>AVERAGE('UAS ctrl'!BQ40:CV40)</f>
        <v>-0.11097126875158918</v>
      </c>
      <c r="T5">
        <f>AVERAGE(expt!BQ40:CV40)</f>
        <v>-0.72357328185417435</v>
      </c>
      <c r="V5">
        <f>STDEV('Gal4 ctrl'!BQ40:CV40)/SQRT(COUNT('Gal4 ctrl'!BQ40:CV40))</f>
        <v>5.6501575359549805E-2</v>
      </c>
      <c r="W5">
        <f>STDEV('UAS ctrl'!BQ40:CV40)/SQRT(COUNT('UAS ctrl'!BQ40:CV40))</f>
        <v>5.6443951862837988E-2</v>
      </c>
      <c r="X5">
        <f>STDEV(expt!BQ40:CV40)/SQRT(COUNT(expt!BQ40:CV40))</f>
        <v>4.5320897162886342E-2</v>
      </c>
    </row>
    <row r="8" spans="1:24" x14ac:dyDescent="0.2">
      <c r="A8" t="s">
        <v>10</v>
      </c>
      <c r="B8" t="s">
        <v>7</v>
      </c>
      <c r="F8" t="s">
        <v>8</v>
      </c>
    </row>
    <row r="9" spans="1:24" x14ac:dyDescent="0.2">
      <c r="B9" t="s">
        <v>4</v>
      </c>
      <c r="C9" t="s">
        <v>5</v>
      </c>
      <c r="D9" t="s">
        <v>6</v>
      </c>
      <c r="F9" t="s">
        <v>4</v>
      </c>
      <c r="G9" t="s">
        <v>5</v>
      </c>
      <c r="H9" t="s">
        <v>6</v>
      </c>
      <c r="J9" s="1" t="s">
        <v>16</v>
      </c>
      <c r="L9" t="s">
        <v>17</v>
      </c>
      <c r="M9" t="s">
        <v>7</v>
      </c>
    </row>
    <row r="10" spans="1:24" x14ac:dyDescent="0.2">
      <c r="A10" t="s">
        <v>0</v>
      </c>
      <c r="B10">
        <f>B5</f>
        <v>5.3466361556064046E-2</v>
      </c>
      <c r="C10">
        <f t="shared" ref="C10:D10" si="0">C5</f>
        <v>0.10182579032121375</v>
      </c>
      <c r="D10">
        <f t="shared" si="0"/>
        <v>-0.69718961435208593</v>
      </c>
      <c r="F10">
        <f>F5</f>
        <v>5.7327557367002388E-2</v>
      </c>
      <c r="G10">
        <f t="shared" ref="G10:H10" si="1">G5</f>
        <v>6.8283870426747564E-2</v>
      </c>
      <c r="H10">
        <f t="shared" si="1"/>
        <v>4.8689963997512478E-2</v>
      </c>
      <c r="J10" t="s">
        <v>0</v>
      </c>
      <c r="K10">
        <f>MIN(ABS(O10),ABS(P10))</f>
        <v>0.75065597590814992</v>
      </c>
      <c r="L10">
        <f>MAX(K10:K12)</f>
        <v>0.75065597590814992</v>
      </c>
      <c r="M10">
        <f>AVERAGE(K10:K12)</f>
        <v>0.68461385189661328</v>
      </c>
      <c r="O10">
        <f>D10-C10</f>
        <v>-0.79901540467329968</v>
      </c>
      <c r="P10">
        <f>D10-B10</f>
        <v>-0.75065597590814992</v>
      </c>
    </row>
    <row r="11" spans="1:24" x14ac:dyDescent="0.2">
      <c r="A11" t="s">
        <v>2</v>
      </c>
      <c r="B11">
        <f>J5</f>
        <v>-8.0596491228069941E-3</v>
      </c>
      <c r="C11">
        <f t="shared" ref="C11:D11" si="2">K5</f>
        <v>-4.3098567675226712E-2</v>
      </c>
      <c r="D11">
        <f t="shared" si="2"/>
        <v>-0.73368213435433116</v>
      </c>
      <c r="F11">
        <f>N5</f>
        <v>7.4659556415069619E-2</v>
      </c>
      <c r="G11">
        <f t="shared" ref="G11:H11" si="3">O5</f>
        <v>7.6218938489915303E-2</v>
      </c>
      <c r="H11">
        <f t="shared" si="3"/>
        <v>2.9878636945084754E-2</v>
      </c>
      <c r="J11" t="s">
        <v>2</v>
      </c>
      <c r="K11">
        <f t="shared" ref="K11:K12" si="4">MIN(ABS(O11),ABS(P11))</f>
        <v>0.69058356667910448</v>
      </c>
      <c r="O11">
        <f>D11-C11</f>
        <v>-0.69058356667910448</v>
      </c>
      <c r="P11">
        <f>D11-B11</f>
        <v>-0.72562248523152417</v>
      </c>
    </row>
    <row r="12" spans="1:24" x14ac:dyDescent="0.2">
      <c r="A12" t="s">
        <v>3</v>
      </c>
      <c r="B12">
        <f>R5</f>
        <v>6.006407322654503E-3</v>
      </c>
      <c r="C12">
        <f t="shared" ref="C12:D12" si="5">S5</f>
        <v>-0.11097126875158918</v>
      </c>
      <c r="D12">
        <f t="shared" si="5"/>
        <v>-0.72357328185417435</v>
      </c>
      <c r="F12">
        <f>V5</f>
        <v>5.6501575359549805E-2</v>
      </c>
      <c r="G12">
        <f t="shared" ref="G12:H12" si="6">W5</f>
        <v>5.6443951862837988E-2</v>
      </c>
      <c r="H12">
        <f t="shared" si="6"/>
        <v>4.5320897162886342E-2</v>
      </c>
      <c r="J12" t="s">
        <v>3</v>
      </c>
      <c r="K12">
        <f t="shared" si="4"/>
        <v>0.61260201310258522</v>
      </c>
      <c r="O12">
        <f>D12-C12</f>
        <v>-0.61260201310258522</v>
      </c>
      <c r="P12">
        <f>D12-B12</f>
        <v>-0.72957968917682881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E9C0B-8AE9-1E45-A441-78374ED72DB3}">
  <dimension ref="A1:H6"/>
  <sheetViews>
    <sheetView workbookViewId="0">
      <selection activeCell="B4" sqref="B4:I8"/>
    </sheetView>
  </sheetViews>
  <sheetFormatPr baseColWidth="10" defaultRowHeight="16" x14ac:dyDescent="0.2"/>
  <sheetData>
    <row r="1" spans="1:8" x14ac:dyDescent="0.2">
      <c r="A1" t="s">
        <v>10</v>
      </c>
      <c r="B1" t="s">
        <v>7</v>
      </c>
      <c r="F1" t="s">
        <v>8</v>
      </c>
    </row>
    <row r="2" spans="1:8" x14ac:dyDescent="0.2">
      <c r="B2" t="s">
        <v>12</v>
      </c>
    </row>
    <row r="3" spans="1:8" x14ac:dyDescent="0.2">
      <c r="B3" t="s">
        <v>13</v>
      </c>
      <c r="C3" t="s">
        <v>14</v>
      </c>
      <c r="D3" t="s">
        <v>15</v>
      </c>
      <c r="F3" t="s">
        <v>13</v>
      </c>
      <c r="G3" t="s">
        <v>14</v>
      </c>
      <c r="H3" t="s">
        <v>15</v>
      </c>
    </row>
    <row r="4" spans="1:8" x14ac:dyDescent="0.2">
      <c r="A4" t="s">
        <v>0</v>
      </c>
    </row>
    <row r="5" spans="1:8" x14ac:dyDescent="0.2">
      <c r="A5" t="s">
        <v>2</v>
      </c>
    </row>
    <row r="6" spans="1:8" x14ac:dyDescent="0.2">
      <c r="A6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Gal4 ctrl</vt:lpstr>
      <vt:lpstr>UAS ctrl</vt:lpstr>
      <vt:lpstr>expt</vt:lpstr>
      <vt:lpstr>pooled</vt:lpstr>
      <vt:lpstr>pooled2</vt:lpstr>
      <vt:lpstr>fed vs starved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Anita Devineni</cp:lastModifiedBy>
  <dcterms:created xsi:type="dcterms:W3CDTF">2020-01-07T21:53:55Z</dcterms:created>
  <dcterms:modified xsi:type="dcterms:W3CDTF">2022-09-29T00:20:42Z</dcterms:modified>
</cp:coreProperties>
</file>