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werty\Desktop\Python\JNotebook\start\Optimal Portfolio (Python+Excel)\"/>
    </mc:Choice>
  </mc:AlternateContent>
  <xr:revisionPtr revIDLastSave="0" documentId="13_ncr:1_{14285CAA-E29B-441B-AE7B-49B27536D10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ow data" sheetId="1" r:id="rId1"/>
    <sheet name="Calculate" sheetId="2" r:id="rId2"/>
  </sheets>
  <definedNames>
    <definedName name="_xlnm.Print_Area" localSheetId="1">Calculate!$A$1:$M$54</definedName>
    <definedName name="solver_adj" localSheetId="1" hidden="1">Calculate!$C$11:$L$11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Calculate!$C$19</definedName>
    <definedName name="solver_lhs2" localSheetId="1" hidden="1">Calculate!$C$11:$L$11</definedName>
    <definedName name="solver_lhs3" localSheetId="1" hidden="1">Calculate!$C$11:$L$11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Calculate!$C$20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Calculate!$C$10:$L$10</definedName>
    <definedName name="solver_rhs3" localSheetId="1" hidden="1">Calculate!$C$9:$L$9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2" l="1"/>
  <c r="L37" i="2"/>
  <c r="K36" i="2" a="1"/>
  <c r="K36" i="2" s="1"/>
  <c r="J35" i="2" a="1"/>
  <c r="J35" i="2" s="1"/>
  <c r="I34" i="2" a="1"/>
  <c r="I34" i="2" s="1"/>
  <c r="H33" i="2" a="1"/>
  <c r="H33" i="2" s="1"/>
  <c r="G32" i="2" a="1"/>
  <c r="G32" i="2" s="1"/>
  <c r="F31" i="2" a="1"/>
  <c r="F31" i="2" s="1"/>
  <c r="E30" i="2" a="1"/>
  <c r="E30" i="2" s="1"/>
  <c r="D29" i="2" a="1"/>
  <c r="D29" i="2" s="1"/>
  <c r="L38" i="2"/>
  <c r="K37" i="2"/>
  <c r="J36" i="2"/>
  <c r="I35" i="2"/>
  <c r="H34" i="2"/>
  <c r="G33" i="2"/>
  <c r="F32" i="2"/>
  <c r="E31" i="2"/>
  <c r="D30" i="2"/>
  <c r="C29" i="2"/>
  <c r="C17" i="2" l="1" a="1"/>
  <c r="C17" i="2" s="1"/>
  <c r="D8" i="2"/>
  <c r="E8" i="2"/>
  <c r="F8" i="2"/>
  <c r="G8" i="2"/>
  <c r="H8" i="2"/>
  <c r="I8" i="2"/>
  <c r="J8" i="2"/>
  <c r="K8" i="2"/>
  <c r="L8" i="2"/>
  <c r="C8" i="2"/>
  <c r="D7" i="2"/>
  <c r="E7" i="2"/>
  <c r="F7" i="2"/>
  <c r="G7" i="2"/>
  <c r="H7" i="2"/>
  <c r="I7" i="2"/>
  <c r="J7" i="2"/>
  <c r="K7" i="2"/>
  <c r="C7" i="2"/>
  <c r="N6" i="1"/>
  <c r="O6" i="1"/>
  <c r="P6" i="1"/>
  <c r="Q6" i="1"/>
  <c r="R6" i="1"/>
  <c r="S6" i="1"/>
  <c r="T6" i="1"/>
  <c r="U6" i="1"/>
  <c r="V6" i="1"/>
  <c r="W6" i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10" i="1"/>
  <c r="O10" i="1"/>
  <c r="P10" i="1"/>
  <c r="Q10" i="1"/>
  <c r="R10" i="1"/>
  <c r="S10" i="1"/>
  <c r="T10" i="1"/>
  <c r="U10" i="1"/>
  <c r="V10" i="1"/>
  <c r="W10" i="1"/>
  <c r="N11" i="1"/>
  <c r="O11" i="1"/>
  <c r="P11" i="1"/>
  <c r="Q11" i="1"/>
  <c r="R11" i="1"/>
  <c r="S11" i="1"/>
  <c r="T11" i="1"/>
  <c r="U11" i="1"/>
  <c r="V11" i="1"/>
  <c r="W11" i="1"/>
  <c r="N12" i="1"/>
  <c r="O12" i="1"/>
  <c r="P12" i="1"/>
  <c r="Q12" i="1"/>
  <c r="R12" i="1"/>
  <c r="S12" i="1"/>
  <c r="T12" i="1"/>
  <c r="U12" i="1"/>
  <c r="V12" i="1"/>
  <c r="W12" i="1"/>
  <c r="N13" i="1"/>
  <c r="O13" i="1"/>
  <c r="P13" i="1"/>
  <c r="Q13" i="1"/>
  <c r="R13" i="1"/>
  <c r="S13" i="1"/>
  <c r="T13" i="1"/>
  <c r="U13" i="1"/>
  <c r="V13" i="1"/>
  <c r="W13" i="1"/>
  <c r="N14" i="1"/>
  <c r="O14" i="1"/>
  <c r="P14" i="1"/>
  <c r="Q14" i="1"/>
  <c r="R14" i="1"/>
  <c r="S14" i="1"/>
  <c r="T14" i="1"/>
  <c r="U14" i="1"/>
  <c r="V14" i="1"/>
  <c r="W14" i="1"/>
  <c r="N15" i="1"/>
  <c r="O15" i="1"/>
  <c r="P15" i="1"/>
  <c r="Q15" i="1"/>
  <c r="R15" i="1"/>
  <c r="S15" i="1"/>
  <c r="T15" i="1"/>
  <c r="U15" i="1"/>
  <c r="V15" i="1"/>
  <c r="W15" i="1"/>
  <c r="N16" i="1"/>
  <c r="O16" i="1"/>
  <c r="P16" i="1"/>
  <c r="Q16" i="1"/>
  <c r="R16" i="1"/>
  <c r="S16" i="1"/>
  <c r="T16" i="1"/>
  <c r="U16" i="1"/>
  <c r="V16" i="1"/>
  <c r="W16" i="1"/>
  <c r="N17" i="1"/>
  <c r="O17" i="1"/>
  <c r="P17" i="1"/>
  <c r="Q17" i="1"/>
  <c r="R17" i="1"/>
  <c r="S17" i="1"/>
  <c r="T17" i="1"/>
  <c r="U17" i="1"/>
  <c r="V17" i="1"/>
  <c r="W17" i="1"/>
  <c r="N18" i="1"/>
  <c r="O18" i="1"/>
  <c r="P18" i="1"/>
  <c r="Q18" i="1"/>
  <c r="R18" i="1"/>
  <c r="S18" i="1"/>
  <c r="T18" i="1"/>
  <c r="U18" i="1"/>
  <c r="V18" i="1"/>
  <c r="W18" i="1"/>
  <c r="N19" i="1"/>
  <c r="O19" i="1"/>
  <c r="P19" i="1"/>
  <c r="Q19" i="1"/>
  <c r="R19" i="1"/>
  <c r="S19" i="1"/>
  <c r="T19" i="1"/>
  <c r="U19" i="1"/>
  <c r="V19" i="1"/>
  <c r="W19" i="1"/>
  <c r="N20" i="1"/>
  <c r="O20" i="1"/>
  <c r="P20" i="1"/>
  <c r="Q20" i="1"/>
  <c r="R20" i="1"/>
  <c r="S20" i="1"/>
  <c r="T20" i="1"/>
  <c r="U20" i="1"/>
  <c r="V20" i="1"/>
  <c r="W20" i="1"/>
  <c r="N21" i="1"/>
  <c r="O21" i="1"/>
  <c r="P21" i="1"/>
  <c r="Q21" i="1"/>
  <c r="R21" i="1"/>
  <c r="S21" i="1"/>
  <c r="T21" i="1"/>
  <c r="U21" i="1"/>
  <c r="V21" i="1"/>
  <c r="W21" i="1"/>
  <c r="N22" i="1"/>
  <c r="O22" i="1"/>
  <c r="P22" i="1"/>
  <c r="Q22" i="1"/>
  <c r="R22" i="1"/>
  <c r="S22" i="1"/>
  <c r="T22" i="1"/>
  <c r="U22" i="1"/>
  <c r="V22" i="1"/>
  <c r="W22" i="1"/>
  <c r="N23" i="1"/>
  <c r="O23" i="1"/>
  <c r="P23" i="1"/>
  <c r="Q23" i="1"/>
  <c r="R23" i="1"/>
  <c r="S23" i="1"/>
  <c r="T23" i="1"/>
  <c r="U23" i="1"/>
  <c r="V23" i="1"/>
  <c r="W23" i="1"/>
  <c r="N24" i="1"/>
  <c r="O24" i="1"/>
  <c r="P24" i="1"/>
  <c r="Q24" i="1"/>
  <c r="R24" i="1"/>
  <c r="S24" i="1"/>
  <c r="T24" i="1"/>
  <c r="U24" i="1"/>
  <c r="V24" i="1"/>
  <c r="W24" i="1"/>
  <c r="N25" i="1"/>
  <c r="O25" i="1"/>
  <c r="P25" i="1"/>
  <c r="Q25" i="1"/>
  <c r="R25" i="1"/>
  <c r="S25" i="1"/>
  <c r="T25" i="1"/>
  <c r="U25" i="1"/>
  <c r="V25" i="1"/>
  <c r="W25" i="1"/>
  <c r="N26" i="1"/>
  <c r="O26" i="1"/>
  <c r="P26" i="1"/>
  <c r="Q26" i="1"/>
  <c r="R26" i="1"/>
  <c r="S26" i="1"/>
  <c r="T26" i="1"/>
  <c r="U26" i="1"/>
  <c r="V26" i="1"/>
  <c r="W26" i="1"/>
  <c r="N27" i="1"/>
  <c r="O27" i="1"/>
  <c r="P27" i="1"/>
  <c r="Q27" i="1"/>
  <c r="R27" i="1"/>
  <c r="S27" i="1"/>
  <c r="T27" i="1"/>
  <c r="U27" i="1"/>
  <c r="V27" i="1"/>
  <c r="W27" i="1"/>
  <c r="N28" i="1"/>
  <c r="O28" i="1"/>
  <c r="P28" i="1"/>
  <c r="Q28" i="1"/>
  <c r="R28" i="1"/>
  <c r="S28" i="1"/>
  <c r="T28" i="1"/>
  <c r="U28" i="1"/>
  <c r="V28" i="1"/>
  <c r="W28" i="1"/>
  <c r="N29" i="1"/>
  <c r="O29" i="1"/>
  <c r="P29" i="1"/>
  <c r="Q29" i="1"/>
  <c r="R29" i="1"/>
  <c r="S29" i="1"/>
  <c r="T29" i="1"/>
  <c r="U29" i="1"/>
  <c r="V29" i="1"/>
  <c r="W29" i="1"/>
  <c r="N30" i="1"/>
  <c r="O30" i="1"/>
  <c r="P30" i="1"/>
  <c r="Q30" i="1"/>
  <c r="R30" i="1"/>
  <c r="S30" i="1"/>
  <c r="T30" i="1"/>
  <c r="U30" i="1"/>
  <c r="V30" i="1"/>
  <c r="W30" i="1"/>
  <c r="N31" i="1"/>
  <c r="O31" i="1"/>
  <c r="P31" i="1"/>
  <c r="Q31" i="1"/>
  <c r="R31" i="1"/>
  <c r="S31" i="1"/>
  <c r="T31" i="1"/>
  <c r="U31" i="1"/>
  <c r="V31" i="1"/>
  <c r="W31" i="1"/>
  <c r="N32" i="1"/>
  <c r="O32" i="1"/>
  <c r="P32" i="1"/>
  <c r="Q32" i="1"/>
  <c r="R32" i="1"/>
  <c r="S32" i="1"/>
  <c r="T32" i="1"/>
  <c r="U32" i="1"/>
  <c r="V32" i="1"/>
  <c r="W32" i="1"/>
  <c r="N33" i="1"/>
  <c r="O33" i="1"/>
  <c r="P33" i="1"/>
  <c r="Q33" i="1"/>
  <c r="R33" i="1"/>
  <c r="S33" i="1"/>
  <c r="T33" i="1"/>
  <c r="U33" i="1"/>
  <c r="V33" i="1"/>
  <c r="W33" i="1"/>
  <c r="N34" i="1"/>
  <c r="O34" i="1"/>
  <c r="P34" i="1"/>
  <c r="Q34" i="1"/>
  <c r="R34" i="1"/>
  <c r="S34" i="1"/>
  <c r="T34" i="1"/>
  <c r="U34" i="1"/>
  <c r="V34" i="1"/>
  <c r="W34" i="1"/>
  <c r="N35" i="1"/>
  <c r="O35" i="1"/>
  <c r="P35" i="1"/>
  <c r="Q35" i="1"/>
  <c r="R35" i="1"/>
  <c r="S35" i="1"/>
  <c r="T35" i="1"/>
  <c r="U35" i="1"/>
  <c r="V35" i="1"/>
  <c r="W35" i="1"/>
  <c r="N36" i="1"/>
  <c r="O36" i="1"/>
  <c r="P36" i="1"/>
  <c r="Q36" i="1"/>
  <c r="R36" i="1"/>
  <c r="S36" i="1"/>
  <c r="T36" i="1"/>
  <c r="U36" i="1"/>
  <c r="V36" i="1"/>
  <c r="W36" i="1"/>
  <c r="N37" i="1"/>
  <c r="O37" i="1"/>
  <c r="P37" i="1"/>
  <c r="Q37" i="1"/>
  <c r="R37" i="1"/>
  <c r="S37" i="1"/>
  <c r="T37" i="1"/>
  <c r="U37" i="1"/>
  <c r="V37" i="1"/>
  <c r="W37" i="1"/>
  <c r="N38" i="1"/>
  <c r="O38" i="1"/>
  <c r="P38" i="1"/>
  <c r="Q38" i="1"/>
  <c r="R38" i="1"/>
  <c r="S38" i="1"/>
  <c r="T38" i="1"/>
  <c r="U38" i="1"/>
  <c r="V38" i="1"/>
  <c r="W38" i="1"/>
  <c r="N39" i="1"/>
  <c r="O39" i="1"/>
  <c r="P39" i="1"/>
  <c r="Q39" i="1"/>
  <c r="R39" i="1"/>
  <c r="S39" i="1"/>
  <c r="T39" i="1"/>
  <c r="U39" i="1"/>
  <c r="V39" i="1"/>
  <c r="W39" i="1"/>
  <c r="N40" i="1"/>
  <c r="O40" i="1"/>
  <c r="P40" i="1"/>
  <c r="Q40" i="1"/>
  <c r="R40" i="1"/>
  <c r="S40" i="1"/>
  <c r="T40" i="1"/>
  <c r="U40" i="1"/>
  <c r="V40" i="1"/>
  <c r="W40" i="1"/>
  <c r="N41" i="1"/>
  <c r="O41" i="1"/>
  <c r="P41" i="1"/>
  <c r="Q41" i="1"/>
  <c r="R41" i="1"/>
  <c r="S41" i="1"/>
  <c r="T41" i="1"/>
  <c r="U41" i="1"/>
  <c r="V41" i="1"/>
  <c r="W41" i="1"/>
  <c r="N42" i="1"/>
  <c r="O42" i="1"/>
  <c r="P42" i="1"/>
  <c r="Q42" i="1"/>
  <c r="R42" i="1"/>
  <c r="S42" i="1"/>
  <c r="T42" i="1"/>
  <c r="U42" i="1"/>
  <c r="V42" i="1"/>
  <c r="W42" i="1"/>
  <c r="N43" i="1"/>
  <c r="O43" i="1"/>
  <c r="P43" i="1"/>
  <c r="Q43" i="1"/>
  <c r="R43" i="1"/>
  <c r="S43" i="1"/>
  <c r="T43" i="1"/>
  <c r="U43" i="1"/>
  <c r="V43" i="1"/>
  <c r="W43" i="1"/>
  <c r="N44" i="1"/>
  <c r="O44" i="1"/>
  <c r="P44" i="1"/>
  <c r="Q44" i="1"/>
  <c r="R44" i="1"/>
  <c r="S44" i="1"/>
  <c r="T44" i="1"/>
  <c r="U44" i="1"/>
  <c r="V44" i="1"/>
  <c r="W44" i="1"/>
  <c r="N45" i="1"/>
  <c r="O45" i="1"/>
  <c r="P45" i="1"/>
  <c r="Q45" i="1"/>
  <c r="R45" i="1"/>
  <c r="S45" i="1"/>
  <c r="T45" i="1"/>
  <c r="U45" i="1"/>
  <c r="V45" i="1"/>
  <c r="W45" i="1"/>
  <c r="N46" i="1"/>
  <c r="O46" i="1"/>
  <c r="P46" i="1"/>
  <c r="Q46" i="1"/>
  <c r="R46" i="1"/>
  <c r="S46" i="1"/>
  <c r="T46" i="1"/>
  <c r="U46" i="1"/>
  <c r="V46" i="1"/>
  <c r="W46" i="1"/>
  <c r="N47" i="1"/>
  <c r="O47" i="1"/>
  <c r="P47" i="1"/>
  <c r="Q47" i="1"/>
  <c r="R47" i="1"/>
  <c r="S47" i="1"/>
  <c r="T47" i="1"/>
  <c r="U47" i="1"/>
  <c r="V47" i="1"/>
  <c r="W47" i="1"/>
  <c r="N48" i="1"/>
  <c r="O48" i="1"/>
  <c r="P48" i="1"/>
  <c r="Q48" i="1"/>
  <c r="R48" i="1"/>
  <c r="S48" i="1"/>
  <c r="T48" i="1"/>
  <c r="U48" i="1"/>
  <c r="V48" i="1"/>
  <c r="W48" i="1"/>
  <c r="N49" i="1"/>
  <c r="O49" i="1"/>
  <c r="P49" i="1"/>
  <c r="Q49" i="1"/>
  <c r="R49" i="1"/>
  <c r="S49" i="1"/>
  <c r="T49" i="1"/>
  <c r="U49" i="1"/>
  <c r="V49" i="1"/>
  <c r="W49" i="1"/>
  <c r="N50" i="1"/>
  <c r="O50" i="1"/>
  <c r="P50" i="1"/>
  <c r="Q50" i="1"/>
  <c r="R50" i="1"/>
  <c r="S50" i="1"/>
  <c r="T50" i="1"/>
  <c r="U50" i="1"/>
  <c r="V50" i="1"/>
  <c r="W50" i="1"/>
  <c r="N51" i="1"/>
  <c r="O51" i="1"/>
  <c r="P51" i="1"/>
  <c r="Q51" i="1"/>
  <c r="R51" i="1"/>
  <c r="S51" i="1"/>
  <c r="T51" i="1"/>
  <c r="U51" i="1"/>
  <c r="V51" i="1"/>
  <c r="W51" i="1"/>
  <c r="N52" i="1"/>
  <c r="O52" i="1"/>
  <c r="P52" i="1"/>
  <c r="Q52" i="1"/>
  <c r="R52" i="1"/>
  <c r="S52" i="1"/>
  <c r="T52" i="1"/>
  <c r="U52" i="1"/>
  <c r="V52" i="1"/>
  <c r="W52" i="1"/>
  <c r="N53" i="1"/>
  <c r="O53" i="1"/>
  <c r="P53" i="1"/>
  <c r="Q53" i="1"/>
  <c r="R53" i="1"/>
  <c r="S53" i="1"/>
  <c r="T53" i="1"/>
  <c r="U53" i="1"/>
  <c r="V53" i="1"/>
  <c r="W53" i="1"/>
  <c r="N54" i="1"/>
  <c r="O54" i="1"/>
  <c r="P54" i="1"/>
  <c r="Q54" i="1"/>
  <c r="R54" i="1"/>
  <c r="S54" i="1"/>
  <c r="T54" i="1"/>
  <c r="U54" i="1"/>
  <c r="V54" i="1"/>
  <c r="W54" i="1"/>
  <c r="N55" i="1"/>
  <c r="O55" i="1"/>
  <c r="P55" i="1"/>
  <c r="Q55" i="1"/>
  <c r="R55" i="1"/>
  <c r="S55" i="1"/>
  <c r="T55" i="1"/>
  <c r="U55" i="1"/>
  <c r="V55" i="1"/>
  <c r="W55" i="1"/>
  <c r="N56" i="1"/>
  <c r="O56" i="1"/>
  <c r="P56" i="1"/>
  <c r="Q56" i="1"/>
  <c r="R56" i="1"/>
  <c r="S56" i="1"/>
  <c r="T56" i="1"/>
  <c r="U56" i="1"/>
  <c r="V56" i="1"/>
  <c r="W56" i="1"/>
  <c r="N57" i="1"/>
  <c r="O57" i="1"/>
  <c r="P57" i="1"/>
  <c r="Q57" i="1"/>
  <c r="R57" i="1"/>
  <c r="S57" i="1"/>
  <c r="T57" i="1"/>
  <c r="U57" i="1"/>
  <c r="V57" i="1"/>
  <c r="W57" i="1"/>
  <c r="N58" i="1"/>
  <c r="O58" i="1"/>
  <c r="P58" i="1"/>
  <c r="Q58" i="1"/>
  <c r="R58" i="1"/>
  <c r="S58" i="1"/>
  <c r="T58" i="1"/>
  <c r="U58" i="1"/>
  <c r="V58" i="1"/>
  <c r="W58" i="1"/>
  <c r="N59" i="1"/>
  <c r="O59" i="1"/>
  <c r="P59" i="1"/>
  <c r="Q59" i="1"/>
  <c r="R59" i="1"/>
  <c r="S59" i="1"/>
  <c r="T59" i="1"/>
  <c r="U59" i="1"/>
  <c r="V59" i="1"/>
  <c r="W59" i="1"/>
  <c r="N60" i="1"/>
  <c r="O60" i="1"/>
  <c r="P60" i="1"/>
  <c r="Q60" i="1"/>
  <c r="R60" i="1"/>
  <c r="S60" i="1"/>
  <c r="T60" i="1"/>
  <c r="U60" i="1"/>
  <c r="V60" i="1"/>
  <c r="W60" i="1"/>
  <c r="N61" i="1"/>
  <c r="O61" i="1"/>
  <c r="P61" i="1"/>
  <c r="Q61" i="1"/>
  <c r="R61" i="1"/>
  <c r="S61" i="1"/>
  <c r="T61" i="1"/>
  <c r="U61" i="1"/>
  <c r="V61" i="1"/>
  <c r="W61" i="1"/>
  <c r="N62" i="1"/>
  <c r="O62" i="1"/>
  <c r="P62" i="1"/>
  <c r="Q62" i="1"/>
  <c r="R62" i="1"/>
  <c r="S62" i="1"/>
  <c r="T62" i="1"/>
  <c r="U62" i="1"/>
  <c r="V62" i="1"/>
  <c r="W62" i="1"/>
  <c r="N63" i="1"/>
  <c r="O63" i="1"/>
  <c r="P63" i="1"/>
  <c r="Q63" i="1"/>
  <c r="R63" i="1"/>
  <c r="S63" i="1"/>
  <c r="T63" i="1"/>
  <c r="U63" i="1"/>
  <c r="V63" i="1"/>
  <c r="W63" i="1"/>
  <c r="N64" i="1"/>
  <c r="O64" i="1"/>
  <c r="P64" i="1"/>
  <c r="Q64" i="1"/>
  <c r="R64" i="1"/>
  <c r="S64" i="1"/>
  <c r="T64" i="1"/>
  <c r="U64" i="1"/>
  <c r="V64" i="1"/>
  <c r="W64" i="1"/>
  <c r="N65" i="1"/>
  <c r="O65" i="1"/>
  <c r="P65" i="1"/>
  <c r="Q65" i="1"/>
  <c r="R65" i="1"/>
  <c r="S65" i="1"/>
  <c r="T65" i="1"/>
  <c r="U65" i="1"/>
  <c r="V65" i="1"/>
  <c r="W65" i="1"/>
  <c r="N66" i="1"/>
  <c r="O66" i="1"/>
  <c r="P66" i="1"/>
  <c r="Q66" i="1"/>
  <c r="R66" i="1"/>
  <c r="S66" i="1"/>
  <c r="T66" i="1"/>
  <c r="U66" i="1"/>
  <c r="V66" i="1"/>
  <c r="W66" i="1"/>
  <c r="N67" i="1"/>
  <c r="O67" i="1"/>
  <c r="P67" i="1"/>
  <c r="Q67" i="1"/>
  <c r="R67" i="1"/>
  <c r="S67" i="1"/>
  <c r="T67" i="1"/>
  <c r="U67" i="1"/>
  <c r="V67" i="1"/>
  <c r="W67" i="1"/>
  <c r="N68" i="1"/>
  <c r="O68" i="1"/>
  <c r="P68" i="1"/>
  <c r="Q68" i="1"/>
  <c r="R68" i="1"/>
  <c r="S68" i="1"/>
  <c r="T68" i="1"/>
  <c r="U68" i="1"/>
  <c r="V68" i="1"/>
  <c r="W68" i="1"/>
  <c r="N69" i="1"/>
  <c r="O69" i="1"/>
  <c r="P69" i="1"/>
  <c r="Q69" i="1"/>
  <c r="R69" i="1"/>
  <c r="S69" i="1"/>
  <c r="T69" i="1"/>
  <c r="U69" i="1"/>
  <c r="V69" i="1"/>
  <c r="W69" i="1"/>
  <c r="N70" i="1"/>
  <c r="O70" i="1"/>
  <c r="P70" i="1"/>
  <c r="Q70" i="1"/>
  <c r="R70" i="1"/>
  <c r="S70" i="1"/>
  <c r="T70" i="1"/>
  <c r="U70" i="1"/>
  <c r="V70" i="1"/>
  <c r="W70" i="1"/>
  <c r="N71" i="1"/>
  <c r="O71" i="1"/>
  <c r="P71" i="1"/>
  <c r="Q71" i="1"/>
  <c r="R71" i="1"/>
  <c r="S71" i="1"/>
  <c r="T71" i="1"/>
  <c r="U71" i="1"/>
  <c r="V71" i="1"/>
  <c r="W71" i="1"/>
  <c r="N72" i="1"/>
  <c r="O72" i="1"/>
  <c r="P72" i="1"/>
  <c r="Q72" i="1"/>
  <c r="R72" i="1"/>
  <c r="S72" i="1"/>
  <c r="T72" i="1"/>
  <c r="U72" i="1"/>
  <c r="V72" i="1"/>
  <c r="W72" i="1"/>
  <c r="N73" i="1"/>
  <c r="O73" i="1"/>
  <c r="P73" i="1"/>
  <c r="Q73" i="1"/>
  <c r="R73" i="1"/>
  <c r="S73" i="1"/>
  <c r="T73" i="1"/>
  <c r="U73" i="1"/>
  <c r="V73" i="1"/>
  <c r="W73" i="1"/>
  <c r="N74" i="1"/>
  <c r="O74" i="1"/>
  <c r="P74" i="1"/>
  <c r="Q74" i="1"/>
  <c r="R74" i="1"/>
  <c r="S74" i="1"/>
  <c r="T74" i="1"/>
  <c r="U74" i="1"/>
  <c r="V74" i="1"/>
  <c r="W74" i="1"/>
  <c r="N75" i="1"/>
  <c r="O75" i="1"/>
  <c r="P75" i="1"/>
  <c r="Q75" i="1"/>
  <c r="R75" i="1"/>
  <c r="S75" i="1"/>
  <c r="T75" i="1"/>
  <c r="U75" i="1"/>
  <c r="V75" i="1"/>
  <c r="W75" i="1"/>
  <c r="N76" i="1"/>
  <c r="O76" i="1"/>
  <c r="P76" i="1"/>
  <c r="Q76" i="1"/>
  <c r="R76" i="1"/>
  <c r="S76" i="1"/>
  <c r="T76" i="1"/>
  <c r="U76" i="1"/>
  <c r="V76" i="1"/>
  <c r="W76" i="1"/>
  <c r="N77" i="1"/>
  <c r="O77" i="1"/>
  <c r="P77" i="1"/>
  <c r="Q77" i="1"/>
  <c r="R77" i="1"/>
  <c r="S77" i="1"/>
  <c r="T77" i="1"/>
  <c r="U77" i="1"/>
  <c r="V77" i="1"/>
  <c r="W77" i="1"/>
  <c r="N78" i="1"/>
  <c r="O78" i="1"/>
  <c r="P78" i="1"/>
  <c r="Q78" i="1"/>
  <c r="R78" i="1"/>
  <c r="S78" i="1"/>
  <c r="T78" i="1"/>
  <c r="U78" i="1"/>
  <c r="V78" i="1"/>
  <c r="W78" i="1"/>
  <c r="N79" i="1"/>
  <c r="O79" i="1"/>
  <c r="P79" i="1"/>
  <c r="Q79" i="1"/>
  <c r="R79" i="1"/>
  <c r="S79" i="1"/>
  <c r="T79" i="1"/>
  <c r="U79" i="1"/>
  <c r="V79" i="1"/>
  <c r="W79" i="1"/>
  <c r="N80" i="1"/>
  <c r="O80" i="1"/>
  <c r="P80" i="1"/>
  <c r="Q80" i="1"/>
  <c r="R80" i="1"/>
  <c r="S80" i="1"/>
  <c r="T80" i="1"/>
  <c r="U80" i="1"/>
  <c r="V80" i="1"/>
  <c r="W80" i="1"/>
  <c r="N81" i="1"/>
  <c r="O81" i="1"/>
  <c r="P81" i="1"/>
  <c r="Q81" i="1"/>
  <c r="R81" i="1"/>
  <c r="S81" i="1"/>
  <c r="T81" i="1"/>
  <c r="U81" i="1"/>
  <c r="V81" i="1"/>
  <c r="W81" i="1"/>
  <c r="N82" i="1"/>
  <c r="O82" i="1"/>
  <c r="P82" i="1"/>
  <c r="Q82" i="1"/>
  <c r="R82" i="1"/>
  <c r="S82" i="1"/>
  <c r="T82" i="1"/>
  <c r="U82" i="1"/>
  <c r="V82" i="1"/>
  <c r="W82" i="1"/>
  <c r="N83" i="1"/>
  <c r="O83" i="1"/>
  <c r="P83" i="1"/>
  <c r="Q83" i="1"/>
  <c r="R83" i="1"/>
  <c r="S83" i="1"/>
  <c r="T83" i="1"/>
  <c r="U83" i="1"/>
  <c r="V83" i="1"/>
  <c r="W83" i="1"/>
  <c r="N84" i="1"/>
  <c r="O84" i="1"/>
  <c r="P84" i="1"/>
  <c r="Q84" i="1"/>
  <c r="R84" i="1"/>
  <c r="S84" i="1"/>
  <c r="T84" i="1"/>
  <c r="U84" i="1"/>
  <c r="V84" i="1"/>
  <c r="W84" i="1"/>
  <c r="N85" i="1"/>
  <c r="O85" i="1"/>
  <c r="P85" i="1"/>
  <c r="Q85" i="1"/>
  <c r="R85" i="1"/>
  <c r="S85" i="1"/>
  <c r="T85" i="1"/>
  <c r="U85" i="1"/>
  <c r="V85" i="1"/>
  <c r="W85" i="1"/>
  <c r="N86" i="1"/>
  <c r="O86" i="1"/>
  <c r="P86" i="1"/>
  <c r="Q86" i="1"/>
  <c r="R86" i="1"/>
  <c r="S86" i="1"/>
  <c r="T86" i="1"/>
  <c r="U86" i="1"/>
  <c r="V86" i="1"/>
  <c r="W86" i="1"/>
  <c r="N87" i="1"/>
  <c r="O87" i="1"/>
  <c r="P87" i="1"/>
  <c r="Q87" i="1"/>
  <c r="R87" i="1"/>
  <c r="S87" i="1"/>
  <c r="T87" i="1"/>
  <c r="U87" i="1"/>
  <c r="V87" i="1"/>
  <c r="W87" i="1"/>
  <c r="N88" i="1"/>
  <c r="O88" i="1"/>
  <c r="P88" i="1"/>
  <c r="Q88" i="1"/>
  <c r="R88" i="1"/>
  <c r="S88" i="1"/>
  <c r="T88" i="1"/>
  <c r="U88" i="1"/>
  <c r="V88" i="1"/>
  <c r="W88" i="1"/>
  <c r="N89" i="1"/>
  <c r="O89" i="1"/>
  <c r="P89" i="1"/>
  <c r="Q89" i="1"/>
  <c r="R89" i="1"/>
  <c r="S89" i="1"/>
  <c r="T89" i="1"/>
  <c r="U89" i="1"/>
  <c r="V89" i="1"/>
  <c r="W89" i="1"/>
  <c r="N90" i="1"/>
  <c r="O90" i="1"/>
  <c r="P90" i="1"/>
  <c r="Q90" i="1"/>
  <c r="R90" i="1"/>
  <c r="S90" i="1"/>
  <c r="T90" i="1"/>
  <c r="U90" i="1"/>
  <c r="V90" i="1"/>
  <c r="W90" i="1"/>
  <c r="N91" i="1"/>
  <c r="O91" i="1"/>
  <c r="P91" i="1"/>
  <c r="Q91" i="1"/>
  <c r="R91" i="1"/>
  <c r="S91" i="1"/>
  <c r="T91" i="1"/>
  <c r="U91" i="1"/>
  <c r="V91" i="1"/>
  <c r="W91" i="1"/>
  <c r="N92" i="1"/>
  <c r="O92" i="1"/>
  <c r="P92" i="1"/>
  <c r="Q92" i="1"/>
  <c r="R92" i="1"/>
  <c r="S92" i="1"/>
  <c r="T92" i="1"/>
  <c r="U92" i="1"/>
  <c r="V92" i="1"/>
  <c r="W92" i="1"/>
  <c r="N93" i="1"/>
  <c r="O93" i="1"/>
  <c r="P93" i="1"/>
  <c r="Q93" i="1"/>
  <c r="R93" i="1"/>
  <c r="S93" i="1"/>
  <c r="T93" i="1"/>
  <c r="U93" i="1"/>
  <c r="V93" i="1"/>
  <c r="W93" i="1"/>
  <c r="N94" i="1"/>
  <c r="O94" i="1"/>
  <c r="P94" i="1"/>
  <c r="Q94" i="1"/>
  <c r="R94" i="1"/>
  <c r="S94" i="1"/>
  <c r="T94" i="1"/>
  <c r="U94" i="1"/>
  <c r="V94" i="1"/>
  <c r="W94" i="1"/>
  <c r="N95" i="1"/>
  <c r="O95" i="1"/>
  <c r="P95" i="1"/>
  <c r="Q95" i="1"/>
  <c r="R95" i="1"/>
  <c r="S95" i="1"/>
  <c r="T95" i="1"/>
  <c r="U95" i="1"/>
  <c r="V95" i="1"/>
  <c r="W95" i="1"/>
  <c r="N96" i="1"/>
  <c r="O96" i="1"/>
  <c r="P96" i="1"/>
  <c r="Q96" i="1"/>
  <c r="R96" i="1"/>
  <c r="S96" i="1"/>
  <c r="T96" i="1"/>
  <c r="U96" i="1"/>
  <c r="V96" i="1"/>
  <c r="W96" i="1"/>
  <c r="N97" i="1"/>
  <c r="O97" i="1"/>
  <c r="P97" i="1"/>
  <c r="Q97" i="1"/>
  <c r="R97" i="1"/>
  <c r="S97" i="1"/>
  <c r="T97" i="1"/>
  <c r="U97" i="1"/>
  <c r="V97" i="1"/>
  <c r="W97" i="1"/>
  <c r="N98" i="1"/>
  <c r="O98" i="1"/>
  <c r="P98" i="1"/>
  <c r="Q98" i="1"/>
  <c r="R98" i="1"/>
  <c r="S98" i="1"/>
  <c r="T98" i="1"/>
  <c r="U98" i="1"/>
  <c r="V98" i="1"/>
  <c r="W98" i="1"/>
  <c r="N99" i="1"/>
  <c r="O99" i="1"/>
  <c r="P99" i="1"/>
  <c r="Q99" i="1"/>
  <c r="R99" i="1"/>
  <c r="S99" i="1"/>
  <c r="T99" i="1"/>
  <c r="U99" i="1"/>
  <c r="V99" i="1"/>
  <c r="W99" i="1"/>
  <c r="N100" i="1"/>
  <c r="O100" i="1"/>
  <c r="P100" i="1"/>
  <c r="Q100" i="1"/>
  <c r="R100" i="1"/>
  <c r="S100" i="1"/>
  <c r="T100" i="1"/>
  <c r="U100" i="1"/>
  <c r="V100" i="1"/>
  <c r="W100" i="1"/>
  <c r="N101" i="1"/>
  <c r="O101" i="1"/>
  <c r="P101" i="1"/>
  <c r="Q101" i="1"/>
  <c r="R101" i="1"/>
  <c r="S101" i="1"/>
  <c r="T101" i="1"/>
  <c r="U101" i="1"/>
  <c r="V101" i="1"/>
  <c r="W101" i="1"/>
  <c r="N102" i="1"/>
  <c r="O102" i="1"/>
  <c r="P102" i="1"/>
  <c r="Q102" i="1"/>
  <c r="R102" i="1"/>
  <c r="S102" i="1"/>
  <c r="T102" i="1"/>
  <c r="U102" i="1"/>
  <c r="V102" i="1"/>
  <c r="W102" i="1"/>
  <c r="N103" i="1"/>
  <c r="O103" i="1"/>
  <c r="P103" i="1"/>
  <c r="Q103" i="1"/>
  <c r="R103" i="1"/>
  <c r="S103" i="1"/>
  <c r="T103" i="1"/>
  <c r="U103" i="1"/>
  <c r="V103" i="1"/>
  <c r="W103" i="1"/>
  <c r="N104" i="1"/>
  <c r="O104" i="1"/>
  <c r="P104" i="1"/>
  <c r="Q104" i="1"/>
  <c r="R104" i="1"/>
  <c r="S104" i="1"/>
  <c r="T104" i="1"/>
  <c r="U104" i="1"/>
  <c r="V104" i="1"/>
  <c r="W104" i="1"/>
  <c r="N105" i="1"/>
  <c r="O105" i="1"/>
  <c r="P105" i="1"/>
  <c r="Q105" i="1"/>
  <c r="R105" i="1"/>
  <c r="S105" i="1"/>
  <c r="T105" i="1"/>
  <c r="U105" i="1"/>
  <c r="V105" i="1"/>
  <c r="W105" i="1"/>
  <c r="N106" i="1"/>
  <c r="O106" i="1"/>
  <c r="P106" i="1"/>
  <c r="Q106" i="1"/>
  <c r="R106" i="1"/>
  <c r="S106" i="1"/>
  <c r="T106" i="1"/>
  <c r="U106" i="1"/>
  <c r="V106" i="1"/>
  <c r="W106" i="1"/>
  <c r="N107" i="1"/>
  <c r="O107" i="1"/>
  <c r="P107" i="1"/>
  <c r="Q107" i="1"/>
  <c r="R107" i="1"/>
  <c r="S107" i="1"/>
  <c r="T107" i="1"/>
  <c r="U107" i="1"/>
  <c r="V107" i="1"/>
  <c r="W107" i="1"/>
  <c r="N108" i="1"/>
  <c r="O108" i="1"/>
  <c r="P108" i="1"/>
  <c r="Q108" i="1"/>
  <c r="R108" i="1"/>
  <c r="S108" i="1"/>
  <c r="T108" i="1"/>
  <c r="U108" i="1"/>
  <c r="V108" i="1"/>
  <c r="W108" i="1"/>
  <c r="N109" i="1"/>
  <c r="O109" i="1"/>
  <c r="P109" i="1"/>
  <c r="Q109" i="1"/>
  <c r="R109" i="1"/>
  <c r="S109" i="1"/>
  <c r="T109" i="1"/>
  <c r="U109" i="1"/>
  <c r="V109" i="1"/>
  <c r="W109" i="1"/>
  <c r="N110" i="1"/>
  <c r="O110" i="1"/>
  <c r="P110" i="1"/>
  <c r="Q110" i="1"/>
  <c r="R110" i="1"/>
  <c r="S110" i="1"/>
  <c r="T110" i="1"/>
  <c r="U110" i="1"/>
  <c r="V110" i="1"/>
  <c r="W110" i="1"/>
  <c r="N111" i="1"/>
  <c r="O111" i="1"/>
  <c r="P111" i="1"/>
  <c r="Q111" i="1"/>
  <c r="R111" i="1"/>
  <c r="S111" i="1"/>
  <c r="T111" i="1"/>
  <c r="U111" i="1"/>
  <c r="V111" i="1"/>
  <c r="W111" i="1"/>
  <c r="N112" i="1"/>
  <c r="O112" i="1"/>
  <c r="P112" i="1"/>
  <c r="Q112" i="1"/>
  <c r="R112" i="1"/>
  <c r="S112" i="1"/>
  <c r="T112" i="1"/>
  <c r="U112" i="1"/>
  <c r="V112" i="1"/>
  <c r="W112" i="1"/>
  <c r="N113" i="1"/>
  <c r="O113" i="1"/>
  <c r="P113" i="1"/>
  <c r="Q113" i="1"/>
  <c r="R113" i="1"/>
  <c r="S113" i="1"/>
  <c r="T113" i="1"/>
  <c r="U113" i="1"/>
  <c r="V113" i="1"/>
  <c r="W113" i="1"/>
  <c r="N114" i="1"/>
  <c r="O114" i="1"/>
  <c r="P114" i="1"/>
  <c r="Q114" i="1"/>
  <c r="R114" i="1"/>
  <c r="S114" i="1"/>
  <c r="T114" i="1"/>
  <c r="U114" i="1"/>
  <c r="V114" i="1"/>
  <c r="W114" i="1"/>
  <c r="N115" i="1"/>
  <c r="O115" i="1"/>
  <c r="P115" i="1"/>
  <c r="Q115" i="1"/>
  <c r="R115" i="1"/>
  <c r="S115" i="1"/>
  <c r="T115" i="1"/>
  <c r="U115" i="1"/>
  <c r="V115" i="1"/>
  <c r="W115" i="1"/>
  <c r="N116" i="1"/>
  <c r="O116" i="1"/>
  <c r="P116" i="1"/>
  <c r="Q116" i="1"/>
  <c r="R116" i="1"/>
  <c r="S116" i="1"/>
  <c r="T116" i="1"/>
  <c r="U116" i="1"/>
  <c r="V116" i="1"/>
  <c r="W116" i="1"/>
  <c r="N117" i="1"/>
  <c r="O117" i="1"/>
  <c r="P117" i="1"/>
  <c r="Q117" i="1"/>
  <c r="R117" i="1"/>
  <c r="S117" i="1"/>
  <c r="T117" i="1"/>
  <c r="U117" i="1"/>
  <c r="V117" i="1"/>
  <c r="W117" i="1"/>
  <c r="N118" i="1"/>
  <c r="O118" i="1"/>
  <c r="P118" i="1"/>
  <c r="Q118" i="1"/>
  <c r="R118" i="1"/>
  <c r="S118" i="1"/>
  <c r="T118" i="1"/>
  <c r="U118" i="1"/>
  <c r="V118" i="1"/>
  <c r="W118" i="1"/>
  <c r="N119" i="1"/>
  <c r="O119" i="1"/>
  <c r="P119" i="1"/>
  <c r="Q119" i="1"/>
  <c r="R119" i="1"/>
  <c r="S119" i="1"/>
  <c r="T119" i="1"/>
  <c r="U119" i="1"/>
  <c r="V119" i="1"/>
  <c r="W119" i="1"/>
  <c r="N120" i="1"/>
  <c r="O120" i="1"/>
  <c r="P120" i="1"/>
  <c r="Q120" i="1"/>
  <c r="R120" i="1"/>
  <c r="S120" i="1"/>
  <c r="T120" i="1"/>
  <c r="U120" i="1"/>
  <c r="V120" i="1"/>
  <c r="W120" i="1"/>
  <c r="N121" i="1"/>
  <c r="O121" i="1"/>
  <c r="P121" i="1"/>
  <c r="Q121" i="1"/>
  <c r="R121" i="1"/>
  <c r="S121" i="1"/>
  <c r="T121" i="1"/>
  <c r="U121" i="1"/>
  <c r="V121" i="1"/>
  <c r="W121" i="1"/>
  <c r="N122" i="1"/>
  <c r="O122" i="1"/>
  <c r="P122" i="1"/>
  <c r="Q122" i="1"/>
  <c r="R122" i="1"/>
  <c r="S122" i="1"/>
  <c r="T122" i="1"/>
  <c r="U122" i="1"/>
  <c r="V122" i="1"/>
  <c r="W122" i="1"/>
  <c r="N123" i="1"/>
  <c r="O123" i="1"/>
  <c r="P123" i="1"/>
  <c r="Q123" i="1"/>
  <c r="R123" i="1"/>
  <c r="S123" i="1"/>
  <c r="T123" i="1"/>
  <c r="U123" i="1"/>
  <c r="V123" i="1"/>
  <c r="W123" i="1"/>
  <c r="N124" i="1"/>
  <c r="O124" i="1"/>
  <c r="P124" i="1"/>
  <c r="Q124" i="1"/>
  <c r="R124" i="1"/>
  <c r="S124" i="1"/>
  <c r="T124" i="1"/>
  <c r="U124" i="1"/>
  <c r="V124" i="1"/>
  <c r="W124" i="1"/>
  <c r="N125" i="1"/>
  <c r="O125" i="1"/>
  <c r="P125" i="1"/>
  <c r="Q125" i="1"/>
  <c r="R125" i="1"/>
  <c r="S125" i="1"/>
  <c r="T125" i="1"/>
  <c r="U125" i="1"/>
  <c r="V125" i="1"/>
  <c r="W125" i="1"/>
  <c r="N126" i="1"/>
  <c r="O126" i="1"/>
  <c r="P126" i="1"/>
  <c r="Q126" i="1"/>
  <c r="R126" i="1"/>
  <c r="S126" i="1"/>
  <c r="T126" i="1"/>
  <c r="U126" i="1"/>
  <c r="V126" i="1"/>
  <c r="W126" i="1"/>
  <c r="N127" i="1"/>
  <c r="O127" i="1"/>
  <c r="P127" i="1"/>
  <c r="Q127" i="1"/>
  <c r="R127" i="1"/>
  <c r="S127" i="1"/>
  <c r="T127" i="1"/>
  <c r="U127" i="1"/>
  <c r="V127" i="1"/>
  <c r="W127" i="1"/>
  <c r="N128" i="1"/>
  <c r="O128" i="1"/>
  <c r="P128" i="1"/>
  <c r="Q128" i="1"/>
  <c r="R128" i="1"/>
  <c r="S128" i="1"/>
  <c r="T128" i="1"/>
  <c r="U128" i="1"/>
  <c r="V128" i="1"/>
  <c r="W128" i="1"/>
  <c r="N129" i="1"/>
  <c r="O129" i="1"/>
  <c r="P129" i="1"/>
  <c r="Q129" i="1"/>
  <c r="R129" i="1"/>
  <c r="S129" i="1"/>
  <c r="T129" i="1"/>
  <c r="U129" i="1"/>
  <c r="V129" i="1"/>
  <c r="W129" i="1"/>
  <c r="N130" i="1"/>
  <c r="O130" i="1"/>
  <c r="P130" i="1"/>
  <c r="Q130" i="1"/>
  <c r="R130" i="1"/>
  <c r="S130" i="1"/>
  <c r="T130" i="1"/>
  <c r="U130" i="1"/>
  <c r="V130" i="1"/>
  <c r="W130" i="1"/>
  <c r="N131" i="1"/>
  <c r="O131" i="1"/>
  <c r="P131" i="1"/>
  <c r="Q131" i="1"/>
  <c r="R131" i="1"/>
  <c r="S131" i="1"/>
  <c r="T131" i="1"/>
  <c r="U131" i="1"/>
  <c r="V131" i="1"/>
  <c r="W131" i="1"/>
  <c r="N132" i="1"/>
  <c r="O132" i="1"/>
  <c r="P132" i="1"/>
  <c r="Q132" i="1"/>
  <c r="R132" i="1"/>
  <c r="S132" i="1"/>
  <c r="T132" i="1"/>
  <c r="U132" i="1"/>
  <c r="V132" i="1"/>
  <c r="W132" i="1"/>
  <c r="N133" i="1"/>
  <c r="O133" i="1"/>
  <c r="P133" i="1"/>
  <c r="Q133" i="1"/>
  <c r="R133" i="1"/>
  <c r="S133" i="1"/>
  <c r="T133" i="1"/>
  <c r="U133" i="1"/>
  <c r="V133" i="1"/>
  <c r="W133" i="1"/>
  <c r="N134" i="1"/>
  <c r="O134" i="1"/>
  <c r="P134" i="1"/>
  <c r="Q134" i="1"/>
  <c r="R134" i="1"/>
  <c r="S134" i="1"/>
  <c r="T134" i="1"/>
  <c r="U134" i="1"/>
  <c r="V134" i="1"/>
  <c r="W134" i="1"/>
  <c r="N135" i="1"/>
  <c r="O135" i="1"/>
  <c r="P135" i="1"/>
  <c r="Q135" i="1"/>
  <c r="R135" i="1"/>
  <c r="S135" i="1"/>
  <c r="T135" i="1"/>
  <c r="U135" i="1"/>
  <c r="V135" i="1"/>
  <c r="W135" i="1"/>
  <c r="N136" i="1"/>
  <c r="O136" i="1"/>
  <c r="P136" i="1"/>
  <c r="Q136" i="1"/>
  <c r="R136" i="1"/>
  <c r="S136" i="1"/>
  <c r="T136" i="1"/>
  <c r="U136" i="1"/>
  <c r="V136" i="1"/>
  <c r="W136" i="1"/>
  <c r="N137" i="1"/>
  <c r="O137" i="1"/>
  <c r="P137" i="1"/>
  <c r="Q137" i="1"/>
  <c r="R137" i="1"/>
  <c r="S137" i="1"/>
  <c r="T137" i="1"/>
  <c r="U137" i="1"/>
  <c r="V137" i="1"/>
  <c r="W137" i="1"/>
  <c r="N138" i="1"/>
  <c r="O138" i="1"/>
  <c r="P138" i="1"/>
  <c r="Q138" i="1"/>
  <c r="R138" i="1"/>
  <c r="S138" i="1"/>
  <c r="T138" i="1"/>
  <c r="U138" i="1"/>
  <c r="V138" i="1"/>
  <c r="W138" i="1"/>
  <c r="N139" i="1"/>
  <c r="O139" i="1"/>
  <c r="P139" i="1"/>
  <c r="Q139" i="1"/>
  <c r="R139" i="1"/>
  <c r="S139" i="1"/>
  <c r="T139" i="1"/>
  <c r="U139" i="1"/>
  <c r="V139" i="1"/>
  <c r="W139" i="1"/>
  <c r="N140" i="1"/>
  <c r="O140" i="1"/>
  <c r="P140" i="1"/>
  <c r="Q140" i="1"/>
  <c r="R140" i="1"/>
  <c r="S140" i="1"/>
  <c r="T140" i="1"/>
  <c r="U140" i="1"/>
  <c r="V140" i="1"/>
  <c r="W140" i="1"/>
  <c r="N141" i="1"/>
  <c r="O141" i="1"/>
  <c r="P141" i="1"/>
  <c r="Q141" i="1"/>
  <c r="R141" i="1"/>
  <c r="S141" i="1"/>
  <c r="T141" i="1"/>
  <c r="U141" i="1"/>
  <c r="V141" i="1"/>
  <c r="W141" i="1"/>
  <c r="N142" i="1"/>
  <c r="O142" i="1"/>
  <c r="P142" i="1"/>
  <c r="Q142" i="1"/>
  <c r="R142" i="1"/>
  <c r="S142" i="1"/>
  <c r="T142" i="1"/>
  <c r="U142" i="1"/>
  <c r="V142" i="1"/>
  <c r="W142" i="1"/>
  <c r="N143" i="1"/>
  <c r="O143" i="1"/>
  <c r="P143" i="1"/>
  <c r="Q143" i="1"/>
  <c r="R143" i="1"/>
  <c r="S143" i="1"/>
  <c r="T143" i="1"/>
  <c r="U143" i="1"/>
  <c r="V143" i="1"/>
  <c r="W143" i="1"/>
  <c r="N144" i="1"/>
  <c r="O144" i="1"/>
  <c r="P144" i="1"/>
  <c r="Q144" i="1"/>
  <c r="R144" i="1"/>
  <c r="S144" i="1"/>
  <c r="T144" i="1"/>
  <c r="U144" i="1"/>
  <c r="V144" i="1"/>
  <c r="W144" i="1"/>
  <c r="N145" i="1"/>
  <c r="O145" i="1"/>
  <c r="P145" i="1"/>
  <c r="Q145" i="1"/>
  <c r="R145" i="1"/>
  <c r="S145" i="1"/>
  <c r="T145" i="1"/>
  <c r="U145" i="1"/>
  <c r="V145" i="1"/>
  <c r="W145" i="1"/>
  <c r="N146" i="1"/>
  <c r="O146" i="1"/>
  <c r="P146" i="1"/>
  <c r="Q146" i="1"/>
  <c r="R146" i="1"/>
  <c r="S146" i="1"/>
  <c r="T146" i="1"/>
  <c r="U146" i="1"/>
  <c r="V146" i="1"/>
  <c r="W146" i="1"/>
  <c r="N147" i="1"/>
  <c r="O147" i="1"/>
  <c r="P147" i="1"/>
  <c r="Q147" i="1"/>
  <c r="R147" i="1"/>
  <c r="S147" i="1"/>
  <c r="T147" i="1"/>
  <c r="U147" i="1"/>
  <c r="V147" i="1"/>
  <c r="W147" i="1"/>
  <c r="N148" i="1"/>
  <c r="O148" i="1"/>
  <c r="P148" i="1"/>
  <c r="Q148" i="1"/>
  <c r="R148" i="1"/>
  <c r="S148" i="1"/>
  <c r="T148" i="1"/>
  <c r="U148" i="1"/>
  <c r="V148" i="1"/>
  <c r="W148" i="1"/>
  <c r="N149" i="1"/>
  <c r="O149" i="1"/>
  <c r="P149" i="1"/>
  <c r="Q149" i="1"/>
  <c r="R149" i="1"/>
  <c r="S149" i="1"/>
  <c r="T149" i="1"/>
  <c r="U149" i="1"/>
  <c r="V149" i="1"/>
  <c r="W149" i="1"/>
  <c r="N150" i="1"/>
  <c r="O150" i="1"/>
  <c r="P150" i="1"/>
  <c r="Q150" i="1"/>
  <c r="R150" i="1"/>
  <c r="S150" i="1"/>
  <c r="T150" i="1"/>
  <c r="U150" i="1"/>
  <c r="V150" i="1"/>
  <c r="W150" i="1"/>
  <c r="N151" i="1"/>
  <c r="O151" i="1"/>
  <c r="P151" i="1"/>
  <c r="Q151" i="1"/>
  <c r="R151" i="1"/>
  <c r="S151" i="1"/>
  <c r="T151" i="1"/>
  <c r="U151" i="1"/>
  <c r="V151" i="1"/>
  <c r="W151" i="1"/>
  <c r="N152" i="1"/>
  <c r="O152" i="1"/>
  <c r="P152" i="1"/>
  <c r="Q152" i="1"/>
  <c r="R152" i="1"/>
  <c r="S152" i="1"/>
  <c r="T152" i="1"/>
  <c r="U152" i="1"/>
  <c r="V152" i="1"/>
  <c r="W152" i="1"/>
  <c r="N153" i="1"/>
  <c r="O153" i="1"/>
  <c r="P153" i="1"/>
  <c r="Q153" i="1"/>
  <c r="R153" i="1"/>
  <c r="S153" i="1"/>
  <c r="T153" i="1"/>
  <c r="U153" i="1"/>
  <c r="V153" i="1"/>
  <c r="W153" i="1"/>
  <c r="N154" i="1"/>
  <c r="O154" i="1"/>
  <c r="P154" i="1"/>
  <c r="Q154" i="1"/>
  <c r="R154" i="1"/>
  <c r="S154" i="1"/>
  <c r="T154" i="1"/>
  <c r="U154" i="1"/>
  <c r="V154" i="1"/>
  <c r="W154" i="1"/>
  <c r="N155" i="1"/>
  <c r="O155" i="1"/>
  <c r="P155" i="1"/>
  <c r="Q155" i="1"/>
  <c r="R155" i="1"/>
  <c r="S155" i="1"/>
  <c r="T155" i="1"/>
  <c r="U155" i="1"/>
  <c r="V155" i="1"/>
  <c r="W155" i="1"/>
  <c r="N156" i="1"/>
  <c r="O156" i="1"/>
  <c r="P156" i="1"/>
  <c r="Q156" i="1"/>
  <c r="R156" i="1"/>
  <c r="S156" i="1"/>
  <c r="T156" i="1"/>
  <c r="U156" i="1"/>
  <c r="V156" i="1"/>
  <c r="W156" i="1"/>
  <c r="N157" i="1"/>
  <c r="O157" i="1"/>
  <c r="P157" i="1"/>
  <c r="Q157" i="1"/>
  <c r="R157" i="1"/>
  <c r="S157" i="1"/>
  <c r="T157" i="1"/>
  <c r="U157" i="1"/>
  <c r="V157" i="1"/>
  <c r="W157" i="1"/>
  <c r="N158" i="1"/>
  <c r="O158" i="1"/>
  <c r="P158" i="1"/>
  <c r="Q158" i="1"/>
  <c r="R158" i="1"/>
  <c r="S158" i="1"/>
  <c r="T158" i="1"/>
  <c r="U158" i="1"/>
  <c r="V158" i="1"/>
  <c r="W158" i="1"/>
  <c r="N159" i="1"/>
  <c r="O159" i="1"/>
  <c r="P159" i="1"/>
  <c r="Q159" i="1"/>
  <c r="R159" i="1"/>
  <c r="S159" i="1"/>
  <c r="T159" i="1"/>
  <c r="U159" i="1"/>
  <c r="V159" i="1"/>
  <c r="W159" i="1"/>
  <c r="N160" i="1"/>
  <c r="O160" i="1"/>
  <c r="P160" i="1"/>
  <c r="Q160" i="1"/>
  <c r="R160" i="1"/>
  <c r="S160" i="1"/>
  <c r="T160" i="1"/>
  <c r="U160" i="1"/>
  <c r="V160" i="1"/>
  <c r="W160" i="1"/>
  <c r="N161" i="1"/>
  <c r="O161" i="1"/>
  <c r="P161" i="1"/>
  <c r="Q161" i="1"/>
  <c r="R161" i="1"/>
  <c r="S161" i="1"/>
  <c r="T161" i="1"/>
  <c r="U161" i="1"/>
  <c r="V161" i="1"/>
  <c r="W161" i="1"/>
  <c r="N162" i="1"/>
  <c r="O162" i="1"/>
  <c r="P162" i="1"/>
  <c r="Q162" i="1"/>
  <c r="R162" i="1"/>
  <c r="S162" i="1"/>
  <c r="T162" i="1"/>
  <c r="U162" i="1"/>
  <c r="V162" i="1"/>
  <c r="W162" i="1"/>
  <c r="N163" i="1"/>
  <c r="O163" i="1"/>
  <c r="P163" i="1"/>
  <c r="Q163" i="1"/>
  <c r="R163" i="1"/>
  <c r="S163" i="1"/>
  <c r="T163" i="1"/>
  <c r="U163" i="1"/>
  <c r="V163" i="1"/>
  <c r="W163" i="1"/>
  <c r="N164" i="1"/>
  <c r="O164" i="1"/>
  <c r="P164" i="1"/>
  <c r="Q164" i="1"/>
  <c r="R164" i="1"/>
  <c r="S164" i="1"/>
  <c r="T164" i="1"/>
  <c r="U164" i="1"/>
  <c r="V164" i="1"/>
  <c r="W164" i="1"/>
  <c r="N165" i="1"/>
  <c r="O165" i="1"/>
  <c r="P165" i="1"/>
  <c r="Q165" i="1"/>
  <c r="R165" i="1"/>
  <c r="S165" i="1"/>
  <c r="T165" i="1"/>
  <c r="U165" i="1"/>
  <c r="V165" i="1"/>
  <c r="W165" i="1"/>
  <c r="N166" i="1"/>
  <c r="O166" i="1"/>
  <c r="P166" i="1"/>
  <c r="Q166" i="1"/>
  <c r="R166" i="1"/>
  <c r="S166" i="1"/>
  <c r="T166" i="1"/>
  <c r="U166" i="1"/>
  <c r="V166" i="1"/>
  <c r="W166" i="1"/>
  <c r="N167" i="1"/>
  <c r="O167" i="1"/>
  <c r="P167" i="1"/>
  <c r="Q167" i="1"/>
  <c r="R167" i="1"/>
  <c r="S167" i="1"/>
  <c r="T167" i="1"/>
  <c r="U167" i="1"/>
  <c r="V167" i="1"/>
  <c r="W167" i="1"/>
  <c r="N168" i="1"/>
  <c r="O168" i="1"/>
  <c r="P168" i="1"/>
  <c r="Q168" i="1"/>
  <c r="R168" i="1"/>
  <c r="S168" i="1"/>
  <c r="T168" i="1"/>
  <c r="U168" i="1"/>
  <c r="V168" i="1"/>
  <c r="W168" i="1"/>
  <c r="N169" i="1"/>
  <c r="O169" i="1"/>
  <c r="P169" i="1"/>
  <c r="Q169" i="1"/>
  <c r="R169" i="1"/>
  <c r="S169" i="1"/>
  <c r="T169" i="1"/>
  <c r="U169" i="1"/>
  <c r="V169" i="1"/>
  <c r="W169" i="1"/>
  <c r="N170" i="1"/>
  <c r="O170" i="1"/>
  <c r="P170" i="1"/>
  <c r="Q170" i="1"/>
  <c r="R170" i="1"/>
  <c r="S170" i="1"/>
  <c r="T170" i="1"/>
  <c r="U170" i="1"/>
  <c r="V170" i="1"/>
  <c r="W170" i="1"/>
  <c r="N171" i="1"/>
  <c r="O171" i="1"/>
  <c r="P171" i="1"/>
  <c r="Q171" i="1"/>
  <c r="R171" i="1"/>
  <c r="S171" i="1"/>
  <c r="T171" i="1"/>
  <c r="U171" i="1"/>
  <c r="V171" i="1"/>
  <c r="W171" i="1"/>
  <c r="N172" i="1"/>
  <c r="O172" i="1"/>
  <c r="P172" i="1"/>
  <c r="Q172" i="1"/>
  <c r="R172" i="1"/>
  <c r="S172" i="1"/>
  <c r="T172" i="1"/>
  <c r="U172" i="1"/>
  <c r="V172" i="1"/>
  <c r="W172" i="1"/>
  <c r="N173" i="1"/>
  <c r="O173" i="1"/>
  <c r="P173" i="1"/>
  <c r="Q173" i="1"/>
  <c r="R173" i="1"/>
  <c r="S173" i="1"/>
  <c r="T173" i="1"/>
  <c r="U173" i="1"/>
  <c r="V173" i="1"/>
  <c r="W173" i="1"/>
  <c r="N174" i="1"/>
  <c r="O174" i="1"/>
  <c r="P174" i="1"/>
  <c r="Q174" i="1"/>
  <c r="R174" i="1"/>
  <c r="S174" i="1"/>
  <c r="T174" i="1"/>
  <c r="U174" i="1"/>
  <c r="V174" i="1"/>
  <c r="W174" i="1"/>
  <c r="N175" i="1"/>
  <c r="O175" i="1"/>
  <c r="P175" i="1"/>
  <c r="Q175" i="1"/>
  <c r="R175" i="1"/>
  <c r="S175" i="1"/>
  <c r="T175" i="1"/>
  <c r="U175" i="1"/>
  <c r="V175" i="1"/>
  <c r="W175" i="1"/>
  <c r="N176" i="1"/>
  <c r="O176" i="1"/>
  <c r="P176" i="1"/>
  <c r="Q176" i="1"/>
  <c r="R176" i="1"/>
  <c r="S176" i="1"/>
  <c r="T176" i="1"/>
  <c r="U176" i="1"/>
  <c r="V176" i="1"/>
  <c r="W176" i="1"/>
  <c r="N177" i="1"/>
  <c r="O177" i="1"/>
  <c r="P177" i="1"/>
  <c r="Q177" i="1"/>
  <c r="R177" i="1"/>
  <c r="S177" i="1"/>
  <c r="T177" i="1"/>
  <c r="U177" i="1"/>
  <c r="V177" i="1"/>
  <c r="W177" i="1"/>
  <c r="N178" i="1"/>
  <c r="O178" i="1"/>
  <c r="P178" i="1"/>
  <c r="Q178" i="1"/>
  <c r="R178" i="1"/>
  <c r="S178" i="1"/>
  <c r="T178" i="1"/>
  <c r="U178" i="1"/>
  <c r="V178" i="1"/>
  <c r="W178" i="1"/>
  <c r="N179" i="1"/>
  <c r="O179" i="1"/>
  <c r="P179" i="1"/>
  <c r="Q179" i="1"/>
  <c r="R179" i="1"/>
  <c r="S179" i="1"/>
  <c r="T179" i="1"/>
  <c r="U179" i="1"/>
  <c r="V179" i="1"/>
  <c r="W179" i="1"/>
  <c r="N180" i="1"/>
  <c r="O180" i="1"/>
  <c r="P180" i="1"/>
  <c r="Q180" i="1"/>
  <c r="R180" i="1"/>
  <c r="S180" i="1"/>
  <c r="T180" i="1"/>
  <c r="U180" i="1"/>
  <c r="V180" i="1"/>
  <c r="W180" i="1"/>
  <c r="N181" i="1"/>
  <c r="O181" i="1"/>
  <c r="P181" i="1"/>
  <c r="Q181" i="1"/>
  <c r="R181" i="1"/>
  <c r="S181" i="1"/>
  <c r="T181" i="1"/>
  <c r="U181" i="1"/>
  <c r="V181" i="1"/>
  <c r="W181" i="1"/>
  <c r="N182" i="1"/>
  <c r="O182" i="1"/>
  <c r="P182" i="1"/>
  <c r="Q182" i="1"/>
  <c r="R182" i="1"/>
  <c r="S182" i="1"/>
  <c r="T182" i="1"/>
  <c r="U182" i="1"/>
  <c r="V182" i="1"/>
  <c r="W182" i="1"/>
  <c r="N183" i="1"/>
  <c r="O183" i="1"/>
  <c r="P183" i="1"/>
  <c r="Q183" i="1"/>
  <c r="R183" i="1"/>
  <c r="S183" i="1"/>
  <c r="T183" i="1"/>
  <c r="U183" i="1"/>
  <c r="V183" i="1"/>
  <c r="W183" i="1"/>
  <c r="N184" i="1"/>
  <c r="O184" i="1"/>
  <c r="P184" i="1"/>
  <c r="Q184" i="1"/>
  <c r="R184" i="1"/>
  <c r="S184" i="1"/>
  <c r="T184" i="1"/>
  <c r="U184" i="1"/>
  <c r="V184" i="1"/>
  <c r="W184" i="1"/>
  <c r="N185" i="1"/>
  <c r="O185" i="1"/>
  <c r="P185" i="1"/>
  <c r="Q185" i="1"/>
  <c r="R185" i="1"/>
  <c r="S185" i="1"/>
  <c r="T185" i="1"/>
  <c r="U185" i="1"/>
  <c r="V185" i="1"/>
  <c r="W185" i="1"/>
  <c r="N186" i="1"/>
  <c r="O186" i="1"/>
  <c r="P186" i="1"/>
  <c r="Q186" i="1"/>
  <c r="R186" i="1"/>
  <c r="S186" i="1"/>
  <c r="T186" i="1"/>
  <c r="U186" i="1"/>
  <c r="V186" i="1"/>
  <c r="W186" i="1"/>
  <c r="N187" i="1"/>
  <c r="O187" i="1"/>
  <c r="P187" i="1"/>
  <c r="Q187" i="1"/>
  <c r="R187" i="1"/>
  <c r="S187" i="1"/>
  <c r="T187" i="1"/>
  <c r="U187" i="1"/>
  <c r="V187" i="1"/>
  <c r="W187" i="1"/>
  <c r="N188" i="1"/>
  <c r="O188" i="1"/>
  <c r="P188" i="1"/>
  <c r="Q188" i="1"/>
  <c r="R188" i="1"/>
  <c r="S188" i="1"/>
  <c r="T188" i="1"/>
  <c r="U188" i="1"/>
  <c r="V188" i="1"/>
  <c r="W188" i="1"/>
  <c r="N189" i="1"/>
  <c r="O189" i="1"/>
  <c r="P189" i="1"/>
  <c r="Q189" i="1"/>
  <c r="R189" i="1"/>
  <c r="S189" i="1"/>
  <c r="T189" i="1"/>
  <c r="U189" i="1"/>
  <c r="V189" i="1"/>
  <c r="W189" i="1"/>
  <c r="N190" i="1"/>
  <c r="O190" i="1"/>
  <c r="P190" i="1"/>
  <c r="Q190" i="1"/>
  <c r="R190" i="1"/>
  <c r="S190" i="1"/>
  <c r="T190" i="1"/>
  <c r="U190" i="1"/>
  <c r="V190" i="1"/>
  <c r="W190" i="1"/>
  <c r="N191" i="1"/>
  <c r="O191" i="1"/>
  <c r="P191" i="1"/>
  <c r="Q191" i="1"/>
  <c r="R191" i="1"/>
  <c r="S191" i="1"/>
  <c r="T191" i="1"/>
  <c r="U191" i="1"/>
  <c r="V191" i="1"/>
  <c r="W191" i="1"/>
  <c r="N192" i="1"/>
  <c r="O192" i="1"/>
  <c r="P192" i="1"/>
  <c r="Q192" i="1"/>
  <c r="R192" i="1"/>
  <c r="S192" i="1"/>
  <c r="T192" i="1"/>
  <c r="U192" i="1"/>
  <c r="V192" i="1"/>
  <c r="W192" i="1"/>
  <c r="N193" i="1"/>
  <c r="O193" i="1"/>
  <c r="P193" i="1"/>
  <c r="Q193" i="1"/>
  <c r="R193" i="1"/>
  <c r="S193" i="1"/>
  <c r="T193" i="1"/>
  <c r="U193" i="1"/>
  <c r="V193" i="1"/>
  <c r="W193" i="1"/>
  <c r="N194" i="1"/>
  <c r="O194" i="1"/>
  <c r="P194" i="1"/>
  <c r="Q194" i="1"/>
  <c r="R194" i="1"/>
  <c r="S194" i="1"/>
  <c r="T194" i="1"/>
  <c r="U194" i="1"/>
  <c r="V194" i="1"/>
  <c r="W194" i="1"/>
  <c r="N195" i="1"/>
  <c r="O195" i="1"/>
  <c r="P195" i="1"/>
  <c r="Q195" i="1"/>
  <c r="R195" i="1"/>
  <c r="S195" i="1"/>
  <c r="T195" i="1"/>
  <c r="U195" i="1"/>
  <c r="V195" i="1"/>
  <c r="W195" i="1"/>
  <c r="N196" i="1"/>
  <c r="O196" i="1"/>
  <c r="P196" i="1"/>
  <c r="Q196" i="1"/>
  <c r="R196" i="1"/>
  <c r="S196" i="1"/>
  <c r="T196" i="1"/>
  <c r="U196" i="1"/>
  <c r="V196" i="1"/>
  <c r="W196" i="1"/>
  <c r="N197" i="1"/>
  <c r="O197" i="1"/>
  <c r="P197" i="1"/>
  <c r="Q197" i="1"/>
  <c r="R197" i="1"/>
  <c r="S197" i="1"/>
  <c r="T197" i="1"/>
  <c r="U197" i="1"/>
  <c r="V197" i="1"/>
  <c r="W197" i="1"/>
  <c r="N198" i="1"/>
  <c r="O198" i="1"/>
  <c r="P198" i="1"/>
  <c r="Q198" i="1"/>
  <c r="R198" i="1"/>
  <c r="S198" i="1"/>
  <c r="T198" i="1"/>
  <c r="U198" i="1"/>
  <c r="V198" i="1"/>
  <c r="W198" i="1"/>
  <c r="N199" i="1"/>
  <c r="O199" i="1"/>
  <c r="P199" i="1"/>
  <c r="Q199" i="1"/>
  <c r="R199" i="1"/>
  <c r="S199" i="1"/>
  <c r="T199" i="1"/>
  <c r="U199" i="1"/>
  <c r="V199" i="1"/>
  <c r="W199" i="1"/>
  <c r="N200" i="1"/>
  <c r="O200" i="1"/>
  <c r="P200" i="1"/>
  <c r="Q200" i="1"/>
  <c r="R200" i="1"/>
  <c r="S200" i="1"/>
  <c r="T200" i="1"/>
  <c r="U200" i="1"/>
  <c r="V200" i="1"/>
  <c r="W200" i="1"/>
  <c r="N201" i="1"/>
  <c r="O201" i="1"/>
  <c r="P201" i="1"/>
  <c r="Q201" i="1"/>
  <c r="R201" i="1"/>
  <c r="S201" i="1"/>
  <c r="T201" i="1"/>
  <c r="U201" i="1"/>
  <c r="V201" i="1"/>
  <c r="W201" i="1"/>
  <c r="N202" i="1"/>
  <c r="O202" i="1"/>
  <c r="P202" i="1"/>
  <c r="Q202" i="1"/>
  <c r="R202" i="1"/>
  <c r="S202" i="1"/>
  <c r="T202" i="1"/>
  <c r="U202" i="1"/>
  <c r="V202" i="1"/>
  <c r="W202" i="1"/>
  <c r="N203" i="1"/>
  <c r="O203" i="1"/>
  <c r="P203" i="1"/>
  <c r="Q203" i="1"/>
  <c r="R203" i="1"/>
  <c r="S203" i="1"/>
  <c r="T203" i="1"/>
  <c r="U203" i="1"/>
  <c r="V203" i="1"/>
  <c r="W203" i="1"/>
  <c r="N204" i="1"/>
  <c r="O204" i="1"/>
  <c r="P204" i="1"/>
  <c r="Q204" i="1"/>
  <c r="R204" i="1"/>
  <c r="S204" i="1"/>
  <c r="T204" i="1"/>
  <c r="U204" i="1"/>
  <c r="V204" i="1"/>
  <c r="W204" i="1"/>
  <c r="N205" i="1"/>
  <c r="O205" i="1"/>
  <c r="P205" i="1"/>
  <c r="Q205" i="1"/>
  <c r="R205" i="1"/>
  <c r="S205" i="1"/>
  <c r="T205" i="1"/>
  <c r="U205" i="1"/>
  <c r="V205" i="1"/>
  <c r="W205" i="1"/>
  <c r="N206" i="1"/>
  <c r="O206" i="1"/>
  <c r="P206" i="1"/>
  <c r="Q206" i="1"/>
  <c r="R206" i="1"/>
  <c r="S206" i="1"/>
  <c r="T206" i="1"/>
  <c r="U206" i="1"/>
  <c r="V206" i="1"/>
  <c r="W206" i="1"/>
  <c r="N207" i="1"/>
  <c r="O207" i="1"/>
  <c r="P207" i="1"/>
  <c r="Q207" i="1"/>
  <c r="R207" i="1"/>
  <c r="S207" i="1"/>
  <c r="T207" i="1"/>
  <c r="U207" i="1"/>
  <c r="V207" i="1"/>
  <c r="W207" i="1"/>
  <c r="N208" i="1"/>
  <c r="O208" i="1"/>
  <c r="P208" i="1"/>
  <c r="Q208" i="1"/>
  <c r="R208" i="1"/>
  <c r="S208" i="1"/>
  <c r="T208" i="1"/>
  <c r="U208" i="1"/>
  <c r="V208" i="1"/>
  <c r="W208" i="1"/>
  <c r="N209" i="1"/>
  <c r="O209" i="1"/>
  <c r="P209" i="1"/>
  <c r="Q209" i="1"/>
  <c r="R209" i="1"/>
  <c r="S209" i="1"/>
  <c r="T209" i="1"/>
  <c r="U209" i="1"/>
  <c r="V209" i="1"/>
  <c r="W209" i="1"/>
  <c r="N210" i="1"/>
  <c r="O210" i="1"/>
  <c r="P210" i="1"/>
  <c r="Q210" i="1"/>
  <c r="R210" i="1"/>
  <c r="S210" i="1"/>
  <c r="T210" i="1"/>
  <c r="U210" i="1"/>
  <c r="V210" i="1"/>
  <c r="W210" i="1"/>
  <c r="N211" i="1"/>
  <c r="O211" i="1"/>
  <c r="P211" i="1"/>
  <c r="Q211" i="1"/>
  <c r="R211" i="1"/>
  <c r="S211" i="1"/>
  <c r="T211" i="1"/>
  <c r="U211" i="1"/>
  <c r="V211" i="1"/>
  <c r="W211" i="1"/>
  <c r="N212" i="1"/>
  <c r="O212" i="1"/>
  <c r="P212" i="1"/>
  <c r="Q212" i="1"/>
  <c r="R212" i="1"/>
  <c r="S212" i="1"/>
  <c r="T212" i="1"/>
  <c r="U212" i="1"/>
  <c r="V212" i="1"/>
  <c r="W212" i="1"/>
  <c r="N213" i="1"/>
  <c r="O213" i="1"/>
  <c r="P213" i="1"/>
  <c r="Q213" i="1"/>
  <c r="R213" i="1"/>
  <c r="S213" i="1"/>
  <c r="T213" i="1"/>
  <c r="U213" i="1"/>
  <c r="V213" i="1"/>
  <c r="W213" i="1"/>
  <c r="N214" i="1"/>
  <c r="O214" i="1"/>
  <c r="P214" i="1"/>
  <c r="Q214" i="1"/>
  <c r="R214" i="1"/>
  <c r="S214" i="1"/>
  <c r="T214" i="1"/>
  <c r="U214" i="1"/>
  <c r="V214" i="1"/>
  <c r="W214" i="1"/>
  <c r="N215" i="1"/>
  <c r="O215" i="1"/>
  <c r="P215" i="1"/>
  <c r="Q215" i="1"/>
  <c r="R215" i="1"/>
  <c r="S215" i="1"/>
  <c r="T215" i="1"/>
  <c r="U215" i="1"/>
  <c r="V215" i="1"/>
  <c r="W215" i="1"/>
  <c r="N216" i="1"/>
  <c r="O216" i="1"/>
  <c r="P216" i="1"/>
  <c r="Q216" i="1"/>
  <c r="R216" i="1"/>
  <c r="S216" i="1"/>
  <c r="T216" i="1"/>
  <c r="U216" i="1"/>
  <c r="V216" i="1"/>
  <c r="W216" i="1"/>
  <c r="N217" i="1"/>
  <c r="O217" i="1"/>
  <c r="P217" i="1"/>
  <c r="Q217" i="1"/>
  <c r="R217" i="1"/>
  <c r="S217" i="1"/>
  <c r="T217" i="1"/>
  <c r="U217" i="1"/>
  <c r="V217" i="1"/>
  <c r="W217" i="1"/>
  <c r="N218" i="1"/>
  <c r="O218" i="1"/>
  <c r="P218" i="1"/>
  <c r="Q218" i="1"/>
  <c r="R218" i="1"/>
  <c r="S218" i="1"/>
  <c r="T218" i="1"/>
  <c r="U218" i="1"/>
  <c r="V218" i="1"/>
  <c r="W218" i="1"/>
  <c r="N219" i="1"/>
  <c r="O219" i="1"/>
  <c r="P219" i="1"/>
  <c r="Q219" i="1"/>
  <c r="R219" i="1"/>
  <c r="S219" i="1"/>
  <c r="T219" i="1"/>
  <c r="U219" i="1"/>
  <c r="V219" i="1"/>
  <c r="W219" i="1"/>
  <c r="N220" i="1"/>
  <c r="O220" i="1"/>
  <c r="P220" i="1"/>
  <c r="Q220" i="1"/>
  <c r="R220" i="1"/>
  <c r="S220" i="1"/>
  <c r="T220" i="1"/>
  <c r="U220" i="1"/>
  <c r="V220" i="1"/>
  <c r="W220" i="1"/>
  <c r="N221" i="1"/>
  <c r="O221" i="1"/>
  <c r="P221" i="1"/>
  <c r="Q221" i="1"/>
  <c r="R221" i="1"/>
  <c r="S221" i="1"/>
  <c r="T221" i="1"/>
  <c r="U221" i="1"/>
  <c r="V221" i="1"/>
  <c r="W221" i="1"/>
  <c r="N222" i="1"/>
  <c r="O222" i="1"/>
  <c r="P222" i="1"/>
  <c r="Q222" i="1"/>
  <c r="R222" i="1"/>
  <c r="S222" i="1"/>
  <c r="T222" i="1"/>
  <c r="U222" i="1"/>
  <c r="V222" i="1"/>
  <c r="W222" i="1"/>
  <c r="N223" i="1"/>
  <c r="O223" i="1"/>
  <c r="P223" i="1"/>
  <c r="Q223" i="1"/>
  <c r="R223" i="1"/>
  <c r="S223" i="1"/>
  <c r="T223" i="1"/>
  <c r="U223" i="1"/>
  <c r="V223" i="1"/>
  <c r="W223" i="1"/>
  <c r="N224" i="1"/>
  <c r="O224" i="1"/>
  <c r="P224" i="1"/>
  <c r="Q224" i="1"/>
  <c r="R224" i="1"/>
  <c r="S224" i="1"/>
  <c r="T224" i="1"/>
  <c r="U224" i="1"/>
  <c r="V224" i="1"/>
  <c r="W224" i="1"/>
  <c r="N225" i="1"/>
  <c r="O225" i="1"/>
  <c r="P225" i="1"/>
  <c r="Q225" i="1"/>
  <c r="R225" i="1"/>
  <c r="S225" i="1"/>
  <c r="T225" i="1"/>
  <c r="U225" i="1"/>
  <c r="V225" i="1"/>
  <c r="W225" i="1"/>
  <c r="N226" i="1"/>
  <c r="O226" i="1"/>
  <c r="P226" i="1"/>
  <c r="Q226" i="1"/>
  <c r="R226" i="1"/>
  <c r="S226" i="1"/>
  <c r="T226" i="1"/>
  <c r="U226" i="1"/>
  <c r="V226" i="1"/>
  <c r="W226" i="1"/>
  <c r="N227" i="1"/>
  <c r="O227" i="1"/>
  <c r="P227" i="1"/>
  <c r="Q227" i="1"/>
  <c r="R227" i="1"/>
  <c r="S227" i="1"/>
  <c r="T227" i="1"/>
  <c r="U227" i="1"/>
  <c r="V227" i="1"/>
  <c r="W227" i="1"/>
  <c r="N228" i="1"/>
  <c r="O228" i="1"/>
  <c r="P228" i="1"/>
  <c r="Q228" i="1"/>
  <c r="R228" i="1"/>
  <c r="S228" i="1"/>
  <c r="T228" i="1"/>
  <c r="U228" i="1"/>
  <c r="V228" i="1"/>
  <c r="W228" i="1"/>
  <c r="N229" i="1"/>
  <c r="O229" i="1"/>
  <c r="P229" i="1"/>
  <c r="Q229" i="1"/>
  <c r="R229" i="1"/>
  <c r="S229" i="1"/>
  <c r="T229" i="1"/>
  <c r="U229" i="1"/>
  <c r="V229" i="1"/>
  <c r="W229" i="1"/>
  <c r="N230" i="1"/>
  <c r="O230" i="1"/>
  <c r="P230" i="1"/>
  <c r="Q230" i="1"/>
  <c r="R230" i="1"/>
  <c r="S230" i="1"/>
  <c r="T230" i="1"/>
  <c r="U230" i="1"/>
  <c r="V230" i="1"/>
  <c r="W230" i="1"/>
  <c r="N231" i="1"/>
  <c r="O231" i="1"/>
  <c r="P231" i="1"/>
  <c r="Q231" i="1"/>
  <c r="R231" i="1"/>
  <c r="S231" i="1"/>
  <c r="T231" i="1"/>
  <c r="U231" i="1"/>
  <c r="V231" i="1"/>
  <c r="W231" i="1"/>
  <c r="N232" i="1"/>
  <c r="O232" i="1"/>
  <c r="P232" i="1"/>
  <c r="Q232" i="1"/>
  <c r="R232" i="1"/>
  <c r="S232" i="1"/>
  <c r="T232" i="1"/>
  <c r="U232" i="1"/>
  <c r="V232" i="1"/>
  <c r="W232" i="1"/>
  <c r="N233" i="1"/>
  <c r="O233" i="1"/>
  <c r="P233" i="1"/>
  <c r="Q233" i="1"/>
  <c r="R233" i="1"/>
  <c r="S233" i="1"/>
  <c r="T233" i="1"/>
  <c r="U233" i="1"/>
  <c r="V233" i="1"/>
  <c r="W233" i="1"/>
  <c r="N234" i="1"/>
  <c r="O234" i="1"/>
  <c r="P234" i="1"/>
  <c r="Q234" i="1"/>
  <c r="R234" i="1"/>
  <c r="S234" i="1"/>
  <c r="T234" i="1"/>
  <c r="U234" i="1"/>
  <c r="V234" i="1"/>
  <c r="W234" i="1"/>
  <c r="N235" i="1"/>
  <c r="O235" i="1"/>
  <c r="P235" i="1"/>
  <c r="Q235" i="1"/>
  <c r="R235" i="1"/>
  <c r="S235" i="1"/>
  <c r="T235" i="1"/>
  <c r="U235" i="1"/>
  <c r="V235" i="1"/>
  <c r="W235" i="1"/>
  <c r="N236" i="1"/>
  <c r="O236" i="1"/>
  <c r="P236" i="1"/>
  <c r="Q236" i="1"/>
  <c r="R236" i="1"/>
  <c r="S236" i="1"/>
  <c r="T236" i="1"/>
  <c r="U236" i="1"/>
  <c r="V236" i="1"/>
  <c r="W236" i="1"/>
  <c r="N237" i="1"/>
  <c r="O237" i="1"/>
  <c r="P237" i="1"/>
  <c r="Q237" i="1"/>
  <c r="R237" i="1"/>
  <c r="S237" i="1"/>
  <c r="T237" i="1"/>
  <c r="U237" i="1"/>
  <c r="V237" i="1"/>
  <c r="W237" i="1"/>
  <c r="N238" i="1"/>
  <c r="O238" i="1"/>
  <c r="P238" i="1"/>
  <c r="Q238" i="1"/>
  <c r="R238" i="1"/>
  <c r="S238" i="1"/>
  <c r="T238" i="1"/>
  <c r="U238" i="1"/>
  <c r="V238" i="1"/>
  <c r="W238" i="1"/>
  <c r="N239" i="1"/>
  <c r="O239" i="1"/>
  <c r="P239" i="1"/>
  <c r="Q239" i="1"/>
  <c r="R239" i="1"/>
  <c r="S239" i="1"/>
  <c r="T239" i="1"/>
  <c r="U239" i="1"/>
  <c r="V239" i="1"/>
  <c r="W239" i="1"/>
  <c r="N240" i="1"/>
  <c r="O240" i="1"/>
  <c r="P240" i="1"/>
  <c r="Q240" i="1"/>
  <c r="R240" i="1"/>
  <c r="S240" i="1"/>
  <c r="T240" i="1"/>
  <c r="U240" i="1"/>
  <c r="V240" i="1"/>
  <c r="W240" i="1"/>
  <c r="N241" i="1"/>
  <c r="O241" i="1"/>
  <c r="P241" i="1"/>
  <c r="Q241" i="1"/>
  <c r="R241" i="1"/>
  <c r="S241" i="1"/>
  <c r="T241" i="1"/>
  <c r="U241" i="1"/>
  <c r="V241" i="1"/>
  <c r="W241" i="1"/>
  <c r="N242" i="1"/>
  <c r="O242" i="1"/>
  <c r="P242" i="1"/>
  <c r="Q242" i="1"/>
  <c r="R242" i="1"/>
  <c r="S242" i="1"/>
  <c r="T242" i="1"/>
  <c r="U242" i="1"/>
  <c r="V242" i="1"/>
  <c r="W242" i="1"/>
  <c r="N243" i="1"/>
  <c r="O243" i="1"/>
  <c r="P243" i="1"/>
  <c r="Q243" i="1"/>
  <c r="R243" i="1"/>
  <c r="S243" i="1"/>
  <c r="T243" i="1"/>
  <c r="U243" i="1"/>
  <c r="V243" i="1"/>
  <c r="W243" i="1"/>
  <c r="N244" i="1"/>
  <c r="O244" i="1"/>
  <c r="P244" i="1"/>
  <c r="Q244" i="1"/>
  <c r="R244" i="1"/>
  <c r="S244" i="1"/>
  <c r="T244" i="1"/>
  <c r="U244" i="1"/>
  <c r="V244" i="1"/>
  <c r="W244" i="1"/>
  <c r="N245" i="1"/>
  <c r="O245" i="1"/>
  <c r="P245" i="1"/>
  <c r="Q245" i="1"/>
  <c r="R245" i="1"/>
  <c r="S245" i="1"/>
  <c r="T245" i="1"/>
  <c r="U245" i="1"/>
  <c r="V245" i="1"/>
  <c r="W245" i="1"/>
  <c r="N246" i="1"/>
  <c r="O246" i="1"/>
  <c r="P246" i="1"/>
  <c r="Q246" i="1"/>
  <c r="R246" i="1"/>
  <c r="S246" i="1"/>
  <c r="T246" i="1"/>
  <c r="U246" i="1"/>
  <c r="V246" i="1"/>
  <c r="W246" i="1"/>
  <c r="N247" i="1"/>
  <c r="O247" i="1"/>
  <c r="P247" i="1"/>
  <c r="Q247" i="1"/>
  <c r="R247" i="1"/>
  <c r="S247" i="1"/>
  <c r="T247" i="1"/>
  <c r="U247" i="1"/>
  <c r="V247" i="1"/>
  <c r="W247" i="1"/>
  <c r="N248" i="1"/>
  <c r="O248" i="1"/>
  <c r="P248" i="1"/>
  <c r="Q248" i="1"/>
  <c r="R248" i="1"/>
  <c r="S248" i="1"/>
  <c r="T248" i="1"/>
  <c r="U248" i="1"/>
  <c r="V248" i="1"/>
  <c r="W248" i="1"/>
  <c r="N249" i="1"/>
  <c r="O249" i="1"/>
  <c r="P249" i="1"/>
  <c r="Q249" i="1"/>
  <c r="R249" i="1"/>
  <c r="S249" i="1"/>
  <c r="T249" i="1"/>
  <c r="U249" i="1"/>
  <c r="V249" i="1"/>
  <c r="W249" i="1"/>
  <c r="N250" i="1"/>
  <c r="O250" i="1"/>
  <c r="P250" i="1"/>
  <c r="Q250" i="1"/>
  <c r="R250" i="1"/>
  <c r="S250" i="1"/>
  <c r="T250" i="1"/>
  <c r="U250" i="1"/>
  <c r="V250" i="1"/>
  <c r="W250" i="1"/>
  <c r="N251" i="1"/>
  <c r="O251" i="1"/>
  <c r="P251" i="1"/>
  <c r="Q251" i="1"/>
  <c r="R251" i="1"/>
  <c r="S251" i="1"/>
  <c r="T251" i="1"/>
  <c r="U251" i="1"/>
  <c r="V251" i="1"/>
  <c r="W251" i="1"/>
  <c r="N252" i="1"/>
  <c r="O252" i="1"/>
  <c r="P252" i="1"/>
  <c r="Q252" i="1"/>
  <c r="R252" i="1"/>
  <c r="S252" i="1"/>
  <c r="T252" i="1"/>
  <c r="U252" i="1"/>
  <c r="V252" i="1"/>
  <c r="W252" i="1"/>
  <c r="N253" i="1"/>
  <c r="O253" i="1"/>
  <c r="P253" i="1"/>
  <c r="Q253" i="1"/>
  <c r="R253" i="1"/>
  <c r="S253" i="1"/>
  <c r="T253" i="1"/>
  <c r="U253" i="1"/>
  <c r="V253" i="1"/>
  <c r="W253" i="1"/>
  <c r="N254" i="1"/>
  <c r="O254" i="1"/>
  <c r="P254" i="1"/>
  <c r="Q254" i="1"/>
  <c r="R254" i="1"/>
  <c r="S254" i="1"/>
  <c r="T254" i="1"/>
  <c r="U254" i="1"/>
  <c r="V254" i="1"/>
  <c r="W254" i="1"/>
  <c r="N255" i="1"/>
  <c r="O255" i="1"/>
  <c r="P255" i="1"/>
  <c r="Q255" i="1"/>
  <c r="R255" i="1"/>
  <c r="S255" i="1"/>
  <c r="T255" i="1"/>
  <c r="U255" i="1"/>
  <c r="V255" i="1"/>
  <c r="W255" i="1"/>
  <c r="N256" i="1"/>
  <c r="O256" i="1"/>
  <c r="P256" i="1"/>
  <c r="Q256" i="1"/>
  <c r="R256" i="1"/>
  <c r="S256" i="1"/>
  <c r="T256" i="1"/>
  <c r="U256" i="1"/>
  <c r="V256" i="1"/>
  <c r="W256" i="1"/>
  <c r="N257" i="1"/>
  <c r="O257" i="1"/>
  <c r="P257" i="1"/>
  <c r="Q257" i="1"/>
  <c r="R257" i="1"/>
  <c r="S257" i="1"/>
  <c r="T257" i="1"/>
  <c r="U257" i="1"/>
  <c r="V257" i="1"/>
  <c r="W257" i="1"/>
  <c r="N258" i="1"/>
  <c r="O258" i="1"/>
  <c r="P258" i="1"/>
  <c r="Q258" i="1"/>
  <c r="R258" i="1"/>
  <c r="S258" i="1"/>
  <c r="T258" i="1"/>
  <c r="U258" i="1"/>
  <c r="V258" i="1"/>
  <c r="W258" i="1"/>
  <c r="N259" i="1"/>
  <c r="O259" i="1"/>
  <c r="P259" i="1"/>
  <c r="Q259" i="1"/>
  <c r="R259" i="1"/>
  <c r="S259" i="1"/>
  <c r="T259" i="1"/>
  <c r="U259" i="1"/>
  <c r="V259" i="1"/>
  <c r="W259" i="1"/>
  <c r="N260" i="1"/>
  <c r="O260" i="1"/>
  <c r="P260" i="1"/>
  <c r="Q260" i="1"/>
  <c r="R260" i="1"/>
  <c r="S260" i="1"/>
  <c r="T260" i="1"/>
  <c r="U260" i="1"/>
  <c r="V260" i="1"/>
  <c r="W260" i="1"/>
  <c r="N261" i="1"/>
  <c r="O261" i="1"/>
  <c r="P261" i="1"/>
  <c r="Q261" i="1"/>
  <c r="R261" i="1"/>
  <c r="S261" i="1"/>
  <c r="T261" i="1"/>
  <c r="U261" i="1"/>
  <c r="V261" i="1"/>
  <c r="W261" i="1"/>
  <c r="N262" i="1"/>
  <c r="O262" i="1"/>
  <c r="P262" i="1"/>
  <c r="Q262" i="1"/>
  <c r="R262" i="1"/>
  <c r="S262" i="1"/>
  <c r="T262" i="1"/>
  <c r="U262" i="1"/>
  <c r="V262" i="1"/>
  <c r="W262" i="1"/>
  <c r="N263" i="1"/>
  <c r="O263" i="1"/>
  <c r="P263" i="1"/>
  <c r="Q263" i="1"/>
  <c r="R263" i="1"/>
  <c r="S263" i="1"/>
  <c r="T263" i="1"/>
  <c r="U263" i="1"/>
  <c r="V263" i="1"/>
  <c r="W263" i="1"/>
  <c r="N264" i="1"/>
  <c r="O264" i="1"/>
  <c r="P264" i="1"/>
  <c r="Q264" i="1"/>
  <c r="R264" i="1"/>
  <c r="S264" i="1"/>
  <c r="T264" i="1"/>
  <c r="U264" i="1"/>
  <c r="V264" i="1"/>
  <c r="W264" i="1"/>
  <c r="N265" i="1"/>
  <c r="O265" i="1"/>
  <c r="P265" i="1"/>
  <c r="Q265" i="1"/>
  <c r="R265" i="1"/>
  <c r="S265" i="1"/>
  <c r="T265" i="1"/>
  <c r="U265" i="1"/>
  <c r="V265" i="1"/>
  <c r="W265" i="1"/>
  <c r="N266" i="1"/>
  <c r="O266" i="1"/>
  <c r="P266" i="1"/>
  <c r="Q266" i="1"/>
  <c r="R266" i="1"/>
  <c r="S266" i="1"/>
  <c r="T266" i="1"/>
  <c r="U266" i="1"/>
  <c r="V266" i="1"/>
  <c r="W266" i="1"/>
  <c r="N267" i="1"/>
  <c r="O267" i="1"/>
  <c r="P267" i="1"/>
  <c r="Q267" i="1"/>
  <c r="R267" i="1"/>
  <c r="S267" i="1"/>
  <c r="T267" i="1"/>
  <c r="U267" i="1"/>
  <c r="V267" i="1"/>
  <c r="W267" i="1"/>
  <c r="N268" i="1"/>
  <c r="O268" i="1"/>
  <c r="P268" i="1"/>
  <c r="Q268" i="1"/>
  <c r="R268" i="1"/>
  <c r="S268" i="1"/>
  <c r="T268" i="1"/>
  <c r="U268" i="1"/>
  <c r="V268" i="1"/>
  <c r="W268" i="1"/>
  <c r="N269" i="1"/>
  <c r="O269" i="1"/>
  <c r="P269" i="1"/>
  <c r="Q269" i="1"/>
  <c r="R269" i="1"/>
  <c r="S269" i="1"/>
  <c r="T269" i="1"/>
  <c r="U269" i="1"/>
  <c r="V269" i="1"/>
  <c r="W269" i="1"/>
  <c r="N270" i="1"/>
  <c r="O270" i="1"/>
  <c r="P270" i="1"/>
  <c r="Q270" i="1"/>
  <c r="R270" i="1"/>
  <c r="S270" i="1"/>
  <c r="T270" i="1"/>
  <c r="U270" i="1"/>
  <c r="V270" i="1"/>
  <c r="W270" i="1"/>
  <c r="N271" i="1"/>
  <c r="O271" i="1"/>
  <c r="P271" i="1"/>
  <c r="Q271" i="1"/>
  <c r="R271" i="1"/>
  <c r="S271" i="1"/>
  <c r="T271" i="1"/>
  <c r="U271" i="1"/>
  <c r="V271" i="1"/>
  <c r="W271" i="1"/>
  <c r="N272" i="1"/>
  <c r="O272" i="1"/>
  <c r="P272" i="1"/>
  <c r="Q272" i="1"/>
  <c r="R272" i="1"/>
  <c r="S272" i="1"/>
  <c r="T272" i="1"/>
  <c r="U272" i="1"/>
  <c r="V272" i="1"/>
  <c r="W272" i="1"/>
  <c r="N273" i="1"/>
  <c r="O273" i="1"/>
  <c r="P273" i="1"/>
  <c r="Q273" i="1"/>
  <c r="R273" i="1"/>
  <c r="S273" i="1"/>
  <c r="T273" i="1"/>
  <c r="U273" i="1"/>
  <c r="V273" i="1"/>
  <c r="W273" i="1"/>
  <c r="N274" i="1"/>
  <c r="O274" i="1"/>
  <c r="P274" i="1"/>
  <c r="Q274" i="1"/>
  <c r="R274" i="1"/>
  <c r="S274" i="1"/>
  <c r="T274" i="1"/>
  <c r="U274" i="1"/>
  <c r="V274" i="1"/>
  <c r="W274" i="1"/>
  <c r="N275" i="1"/>
  <c r="O275" i="1"/>
  <c r="P275" i="1"/>
  <c r="Q275" i="1"/>
  <c r="R275" i="1"/>
  <c r="S275" i="1"/>
  <c r="T275" i="1"/>
  <c r="U275" i="1"/>
  <c r="V275" i="1"/>
  <c r="W275" i="1"/>
  <c r="N276" i="1"/>
  <c r="O276" i="1"/>
  <c r="P276" i="1"/>
  <c r="Q276" i="1"/>
  <c r="R276" i="1"/>
  <c r="S276" i="1"/>
  <c r="T276" i="1"/>
  <c r="U276" i="1"/>
  <c r="V276" i="1"/>
  <c r="W276" i="1"/>
  <c r="N277" i="1"/>
  <c r="O277" i="1"/>
  <c r="P277" i="1"/>
  <c r="Q277" i="1"/>
  <c r="R277" i="1"/>
  <c r="S277" i="1"/>
  <c r="T277" i="1"/>
  <c r="U277" i="1"/>
  <c r="V277" i="1"/>
  <c r="W277" i="1"/>
  <c r="N278" i="1"/>
  <c r="O278" i="1"/>
  <c r="P278" i="1"/>
  <c r="Q278" i="1"/>
  <c r="R278" i="1"/>
  <c r="S278" i="1"/>
  <c r="T278" i="1"/>
  <c r="U278" i="1"/>
  <c r="V278" i="1"/>
  <c r="W278" i="1"/>
  <c r="N279" i="1"/>
  <c r="O279" i="1"/>
  <c r="P279" i="1"/>
  <c r="Q279" i="1"/>
  <c r="R279" i="1"/>
  <c r="S279" i="1"/>
  <c r="T279" i="1"/>
  <c r="U279" i="1"/>
  <c r="V279" i="1"/>
  <c r="W279" i="1"/>
  <c r="N280" i="1"/>
  <c r="O280" i="1"/>
  <c r="P280" i="1"/>
  <c r="Q280" i="1"/>
  <c r="R280" i="1"/>
  <c r="S280" i="1"/>
  <c r="T280" i="1"/>
  <c r="U280" i="1"/>
  <c r="V280" i="1"/>
  <c r="W280" i="1"/>
  <c r="N281" i="1"/>
  <c r="O281" i="1"/>
  <c r="P281" i="1"/>
  <c r="Q281" i="1"/>
  <c r="R281" i="1"/>
  <c r="S281" i="1"/>
  <c r="T281" i="1"/>
  <c r="U281" i="1"/>
  <c r="V281" i="1"/>
  <c r="W281" i="1"/>
  <c r="N282" i="1"/>
  <c r="O282" i="1"/>
  <c r="P282" i="1"/>
  <c r="Q282" i="1"/>
  <c r="R282" i="1"/>
  <c r="S282" i="1"/>
  <c r="T282" i="1"/>
  <c r="U282" i="1"/>
  <c r="V282" i="1"/>
  <c r="W282" i="1"/>
  <c r="N283" i="1"/>
  <c r="O283" i="1"/>
  <c r="P283" i="1"/>
  <c r="Q283" i="1"/>
  <c r="R283" i="1"/>
  <c r="S283" i="1"/>
  <c r="T283" i="1"/>
  <c r="U283" i="1"/>
  <c r="V283" i="1"/>
  <c r="W283" i="1"/>
  <c r="N284" i="1"/>
  <c r="O284" i="1"/>
  <c r="P284" i="1"/>
  <c r="Q284" i="1"/>
  <c r="R284" i="1"/>
  <c r="S284" i="1"/>
  <c r="T284" i="1"/>
  <c r="U284" i="1"/>
  <c r="V284" i="1"/>
  <c r="W284" i="1"/>
  <c r="N285" i="1"/>
  <c r="O285" i="1"/>
  <c r="P285" i="1"/>
  <c r="Q285" i="1"/>
  <c r="R285" i="1"/>
  <c r="S285" i="1"/>
  <c r="T285" i="1"/>
  <c r="U285" i="1"/>
  <c r="V285" i="1"/>
  <c r="W285" i="1"/>
  <c r="N286" i="1"/>
  <c r="O286" i="1"/>
  <c r="P286" i="1"/>
  <c r="Q286" i="1"/>
  <c r="R286" i="1"/>
  <c r="S286" i="1"/>
  <c r="T286" i="1"/>
  <c r="U286" i="1"/>
  <c r="V286" i="1"/>
  <c r="W286" i="1"/>
  <c r="N287" i="1"/>
  <c r="O287" i="1"/>
  <c r="P287" i="1"/>
  <c r="Q287" i="1"/>
  <c r="R287" i="1"/>
  <c r="S287" i="1"/>
  <c r="T287" i="1"/>
  <c r="U287" i="1"/>
  <c r="V287" i="1"/>
  <c r="W287" i="1"/>
  <c r="N288" i="1"/>
  <c r="O288" i="1"/>
  <c r="P288" i="1"/>
  <c r="Q288" i="1"/>
  <c r="R288" i="1"/>
  <c r="S288" i="1"/>
  <c r="T288" i="1"/>
  <c r="U288" i="1"/>
  <c r="V288" i="1"/>
  <c r="W288" i="1"/>
  <c r="N289" i="1"/>
  <c r="O289" i="1"/>
  <c r="P289" i="1"/>
  <c r="Q289" i="1"/>
  <c r="R289" i="1"/>
  <c r="S289" i="1"/>
  <c r="T289" i="1"/>
  <c r="U289" i="1"/>
  <c r="V289" i="1"/>
  <c r="W289" i="1"/>
  <c r="N290" i="1"/>
  <c r="O290" i="1"/>
  <c r="P290" i="1"/>
  <c r="Q290" i="1"/>
  <c r="R290" i="1"/>
  <c r="S290" i="1"/>
  <c r="T290" i="1"/>
  <c r="U290" i="1"/>
  <c r="V290" i="1"/>
  <c r="W290" i="1"/>
  <c r="N291" i="1"/>
  <c r="O291" i="1"/>
  <c r="P291" i="1"/>
  <c r="Q291" i="1"/>
  <c r="R291" i="1"/>
  <c r="S291" i="1"/>
  <c r="T291" i="1"/>
  <c r="U291" i="1"/>
  <c r="V291" i="1"/>
  <c r="W291" i="1"/>
  <c r="N292" i="1"/>
  <c r="O292" i="1"/>
  <c r="P292" i="1"/>
  <c r="Q292" i="1"/>
  <c r="R292" i="1"/>
  <c r="S292" i="1"/>
  <c r="T292" i="1"/>
  <c r="U292" i="1"/>
  <c r="V292" i="1"/>
  <c r="W292" i="1"/>
  <c r="N293" i="1"/>
  <c r="O293" i="1"/>
  <c r="P293" i="1"/>
  <c r="Q293" i="1"/>
  <c r="R293" i="1"/>
  <c r="S293" i="1"/>
  <c r="T293" i="1"/>
  <c r="U293" i="1"/>
  <c r="V293" i="1"/>
  <c r="W293" i="1"/>
  <c r="N294" i="1"/>
  <c r="O294" i="1"/>
  <c r="P294" i="1"/>
  <c r="Q294" i="1"/>
  <c r="R294" i="1"/>
  <c r="S294" i="1"/>
  <c r="T294" i="1"/>
  <c r="U294" i="1"/>
  <c r="V294" i="1"/>
  <c r="W294" i="1"/>
  <c r="N295" i="1"/>
  <c r="O295" i="1"/>
  <c r="P295" i="1"/>
  <c r="Q295" i="1"/>
  <c r="R295" i="1"/>
  <c r="S295" i="1"/>
  <c r="T295" i="1"/>
  <c r="U295" i="1"/>
  <c r="V295" i="1"/>
  <c r="W295" i="1"/>
  <c r="N296" i="1"/>
  <c r="O296" i="1"/>
  <c r="P296" i="1"/>
  <c r="Q296" i="1"/>
  <c r="R296" i="1"/>
  <c r="S296" i="1"/>
  <c r="T296" i="1"/>
  <c r="U296" i="1"/>
  <c r="V296" i="1"/>
  <c r="W296" i="1"/>
  <c r="N297" i="1"/>
  <c r="O297" i="1"/>
  <c r="P297" i="1"/>
  <c r="Q297" i="1"/>
  <c r="R297" i="1"/>
  <c r="S297" i="1"/>
  <c r="T297" i="1"/>
  <c r="U297" i="1"/>
  <c r="V297" i="1"/>
  <c r="W297" i="1"/>
  <c r="N298" i="1"/>
  <c r="O298" i="1"/>
  <c r="P298" i="1"/>
  <c r="Q298" i="1"/>
  <c r="R298" i="1"/>
  <c r="S298" i="1"/>
  <c r="T298" i="1"/>
  <c r="U298" i="1"/>
  <c r="V298" i="1"/>
  <c r="W298" i="1"/>
  <c r="N299" i="1"/>
  <c r="O299" i="1"/>
  <c r="P299" i="1"/>
  <c r="Q299" i="1"/>
  <c r="R299" i="1"/>
  <c r="S299" i="1"/>
  <c r="T299" i="1"/>
  <c r="U299" i="1"/>
  <c r="V299" i="1"/>
  <c r="W299" i="1"/>
  <c r="N300" i="1"/>
  <c r="O300" i="1"/>
  <c r="P300" i="1"/>
  <c r="Q300" i="1"/>
  <c r="R300" i="1"/>
  <c r="S300" i="1"/>
  <c r="T300" i="1"/>
  <c r="U300" i="1"/>
  <c r="V300" i="1"/>
  <c r="W300" i="1"/>
  <c r="N301" i="1"/>
  <c r="O301" i="1"/>
  <c r="P301" i="1"/>
  <c r="Q301" i="1"/>
  <c r="R301" i="1"/>
  <c r="S301" i="1"/>
  <c r="T301" i="1"/>
  <c r="U301" i="1"/>
  <c r="V301" i="1"/>
  <c r="W301" i="1"/>
  <c r="N302" i="1"/>
  <c r="O302" i="1"/>
  <c r="P302" i="1"/>
  <c r="Q302" i="1"/>
  <c r="R302" i="1"/>
  <c r="S302" i="1"/>
  <c r="T302" i="1"/>
  <c r="U302" i="1"/>
  <c r="V302" i="1"/>
  <c r="W302" i="1"/>
  <c r="N303" i="1"/>
  <c r="O303" i="1"/>
  <c r="P303" i="1"/>
  <c r="Q303" i="1"/>
  <c r="R303" i="1"/>
  <c r="S303" i="1"/>
  <c r="T303" i="1"/>
  <c r="U303" i="1"/>
  <c r="V303" i="1"/>
  <c r="W303" i="1"/>
  <c r="N304" i="1"/>
  <c r="O304" i="1"/>
  <c r="P304" i="1"/>
  <c r="Q304" i="1"/>
  <c r="R304" i="1"/>
  <c r="S304" i="1"/>
  <c r="T304" i="1"/>
  <c r="U304" i="1"/>
  <c r="V304" i="1"/>
  <c r="W304" i="1"/>
  <c r="N305" i="1"/>
  <c r="O305" i="1"/>
  <c r="P305" i="1"/>
  <c r="Q305" i="1"/>
  <c r="R305" i="1"/>
  <c r="S305" i="1"/>
  <c r="T305" i="1"/>
  <c r="U305" i="1"/>
  <c r="V305" i="1"/>
  <c r="W305" i="1"/>
  <c r="N306" i="1"/>
  <c r="O306" i="1"/>
  <c r="P306" i="1"/>
  <c r="Q306" i="1"/>
  <c r="R306" i="1"/>
  <c r="S306" i="1"/>
  <c r="T306" i="1"/>
  <c r="U306" i="1"/>
  <c r="V306" i="1"/>
  <c r="W306" i="1"/>
  <c r="N307" i="1"/>
  <c r="O307" i="1"/>
  <c r="P307" i="1"/>
  <c r="Q307" i="1"/>
  <c r="R307" i="1"/>
  <c r="S307" i="1"/>
  <c r="T307" i="1"/>
  <c r="U307" i="1"/>
  <c r="V307" i="1"/>
  <c r="W307" i="1"/>
  <c r="N308" i="1"/>
  <c r="O308" i="1"/>
  <c r="P308" i="1"/>
  <c r="Q308" i="1"/>
  <c r="R308" i="1"/>
  <c r="S308" i="1"/>
  <c r="T308" i="1"/>
  <c r="U308" i="1"/>
  <c r="V308" i="1"/>
  <c r="W308" i="1"/>
  <c r="N309" i="1"/>
  <c r="O309" i="1"/>
  <c r="P309" i="1"/>
  <c r="Q309" i="1"/>
  <c r="R309" i="1"/>
  <c r="S309" i="1"/>
  <c r="T309" i="1"/>
  <c r="U309" i="1"/>
  <c r="V309" i="1"/>
  <c r="W309" i="1"/>
  <c r="N310" i="1"/>
  <c r="O310" i="1"/>
  <c r="P310" i="1"/>
  <c r="Q310" i="1"/>
  <c r="R310" i="1"/>
  <c r="S310" i="1"/>
  <c r="T310" i="1"/>
  <c r="U310" i="1"/>
  <c r="V310" i="1"/>
  <c r="W310" i="1"/>
  <c r="N311" i="1"/>
  <c r="O311" i="1"/>
  <c r="P311" i="1"/>
  <c r="Q311" i="1"/>
  <c r="R311" i="1"/>
  <c r="S311" i="1"/>
  <c r="T311" i="1"/>
  <c r="U311" i="1"/>
  <c r="V311" i="1"/>
  <c r="W311" i="1"/>
  <c r="N312" i="1"/>
  <c r="O312" i="1"/>
  <c r="P312" i="1"/>
  <c r="Q312" i="1"/>
  <c r="R312" i="1"/>
  <c r="S312" i="1"/>
  <c r="T312" i="1"/>
  <c r="U312" i="1"/>
  <c r="V312" i="1"/>
  <c r="W312" i="1"/>
  <c r="N313" i="1"/>
  <c r="O313" i="1"/>
  <c r="P313" i="1"/>
  <c r="Q313" i="1"/>
  <c r="R313" i="1"/>
  <c r="S313" i="1"/>
  <c r="T313" i="1"/>
  <c r="U313" i="1"/>
  <c r="V313" i="1"/>
  <c r="W313" i="1"/>
  <c r="N314" i="1"/>
  <c r="O314" i="1"/>
  <c r="P314" i="1"/>
  <c r="Q314" i="1"/>
  <c r="R314" i="1"/>
  <c r="S314" i="1"/>
  <c r="T314" i="1"/>
  <c r="U314" i="1"/>
  <c r="V314" i="1"/>
  <c r="W314" i="1"/>
  <c r="N315" i="1"/>
  <c r="O315" i="1"/>
  <c r="P315" i="1"/>
  <c r="Q315" i="1"/>
  <c r="R315" i="1"/>
  <c r="S315" i="1"/>
  <c r="T315" i="1"/>
  <c r="U315" i="1"/>
  <c r="V315" i="1"/>
  <c r="W315" i="1"/>
  <c r="N316" i="1"/>
  <c r="O316" i="1"/>
  <c r="P316" i="1"/>
  <c r="Q316" i="1"/>
  <c r="R316" i="1"/>
  <c r="S316" i="1"/>
  <c r="T316" i="1"/>
  <c r="U316" i="1"/>
  <c r="V316" i="1"/>
  <c r="W316" i="1"/>
  <c r="N317" i="1"/>
  <c r="O317" i="1"/>
  <c r="P317" i="1"/>
  <c r="Q317" i="1"/>
  <c r="R317" i="1"/>
  <c r="S317" i="1"/>
  <c r="T317" i="1"/>
  <c r="U317" i="1"/>
  <c r="V317" i="1"/>
  <c r="W317" i="1"/>
  <c r="N318" i="1"/>
  <c r="O318" i="1"/>
  <c r="P318" i="1"/>
  <c r="Q318" i="1"/>
  <c r="R318" i="1"/>
  <c r="S318" i="1"/>
  <c r="T318" i="1"/>
  <c r="U318" i="1"/>
  <c r="V318" i="1"/>
  <c r="W318" i="1"/>
  <c r="N319" i="1"/>
  <c r="O319" i="1"/>
  <c r="P319" i="1"/>
  <c r="Q319" i="1"/>
  <c r="R319" i="1"/>
  <c r="S319" i="1"/>
  <c r="T319" i="1"/>
  <c r="U319" i="1"/>
  <c r="V319" i="1"/>
  <c r="W319" i="1"/>
  <c r="N320" i="1"/>
  <c r="O320" i="1"/>
  <c r="P320" i="1"/>
  <c r="Q320" i="1"/>
  <c r="R320" i="1"/>
  <c r="S320" i="1"/>
  <c r="T320" i="1"/>
  <c r="U320" i="1"/>
  <c r="V320" i="1"/>
  <c r="W320" i="1"/>
  <c r="N321" i="1"/>
  <c r="O321" i="1"/>
  <c r="P321" i="1"/>
  <c r="Q321" i="1"/>
  <c r="R321" i="1"/>
  <c r="S321" i="1"/>
  <c r="T321" i="1"/>
  <c r="U321" i="1"/>
  <c r="V321" i="1"/>
  <c r="W321" i="1"/>
  <c r="N322" i="1"/>
  <c r="O322" i="1"/>
  <c r="P322" i="1"/>
  <c r="Q322" i="1"/>
  <c r="R322" i="1"/>
  <c r="S322" i="1"/>
  <c r="T322" i="1"/>
  <c r="U322" i="1"/>
  <c r="V322" i="1"/>
  <c r="W322" i="1"/>
  <c r="N323" i="1"/>
  <c r="O323" i="1"/>
  <c r="P323" i="1"/>
  <c r="Q323" i="1"/>
  <c r="R323" i="1"/>
  <c r="S323" i="1"/>
  <c r="T323" i="1"/>
  <c r="U323" i="1"/>
  <c r="V323" i="1"/>
  <c r="W323" i="1"/>
  <c r="N324" i="1"/>
  <c r="O324" i="1"/>
  <c r="P324" i="1"/>
  <c r="Q324" i="1"/>
  <c r="R324" i="1"/>
  <c r="S324" i="1"/>
  <c r="T324" i="1"/>
  <c r="U324" i="1"/>
  <c r="V324" i="1"/>
  <c r="W324" i="1"/>
  <c r="N325" i="1"/>
  <c r="O325" i="1"/>
  <c r="P325" i="1"/>
  <c r="Q325" i="1"/>
  <c r="R325" i="1"/>
  <c r="S325" i="1"/>
  <c r="T325" i="1"/>
  <c r="U325" i="1"/>
  <c r="V325" i="1"/>
  <c r="W325" i="1"/>
  <c r="N326" i="1"/>
  <c r="O326" i="1"/>
  <c r="P326" i="1"/>
  <c r="Q326" i="1"/>
  <c r="R326" i="1"/>
  <c r="S326" i="1"/>
  <c r="T326" i="1"/>
  <c r="U326" i="1"/>
  <c r="V326" i="1"/>
  <c r="W326" i="1"/>
  <c r="N327" i="1"/>
  <c r="O327" i="1"/>
  <c r="P327" i="1"/>
  <c r="Q327" i="1"/>
  <c r="R327" i="1"/>
  <c r="S327" i="1"/>
  <c r="T327" i="1"/>
  <c r="U327" i="1"/>
  <c r="V327" i="1"/>
  <c r="W327" i="1"/>
  <c r="N328" i="1"/>
  <c r="O328" i="1"/>
  <c r="P328" i="1"/>
  <c r="Q328" i="1"/>
  <c r="R328" i="1"/>
  <c r="S328" i="1"/>
  <c r="T328" i="1"/>
  <c r="U328" i="1"/>
  <c r="V328" i="1"/>
  <c r="W328" i="1"/>
  <c r="N329" i="1"/>
  <c r="O329" i="1"/>
  <c r="P329" i="1"/>
  <c r="Q329" i="1"/>
  <c r="R329" i="1"/>
  <c r="S329" i="1"/>
  <c r="T329" i="1"/>
  <c r="U329" i="1"/>
  <c r="V329" i="1"/>
  <c r="W329" i="1"/>
  <c r="N330" i="1"/>
  <c r="O330" i="1"/>
  <c r="P330" i="1"/>
  <c r="Q330" i="1"/>
  <c r="R330" i="1"/>
  <c r="S330" i="1"/>
  <c r="T330" i="1"/>
  <c r="U330" i="1"/>
  <c r="V330" i="1"/>
  <c r="W330" i="1"/>
  <c r="N331" i="1"/>
  <c r="O331" i="1"/>
  <c r="P331" i="1"/>
  <c r="Q331" i="1"/>
  <c r="R331" i="1"/>
  <c r="S331" i="1"/>
  <c r="T331" i="1"/>
  <c r="U331" i="1"/>
  <c r="V331" i="1"/>
  <c r="W331" i="1"/>
  <c r="N332" i="1"/>
  <c r="O332" i="1"/>
  <c r="P332" i="1"/>
  <c r="Q332" i="1"/>
  <c r="R332" i="1"/>
  <c r="S332" i="1"/>
  <c r="T332" i="1"/>
  <c r="U332" i="1"/>
  <c r="V332" i="1"/>
  <c r="W332" i="1"/>
  <c r="N333" i="1"/>
  <c r="O333" i="1"/>
  <c r="P333" i="1"/>
  <c r="Q333" i="1"/>
  <c r="R333" i="1"/>
  <c r="S333" i="1"/>
  <c r="T333" i="1"/>
  <c r="U333" i="1"/>
  <c r="V333" i="1"/>
  <c r="W333" i="1"/>
  <c r="N334" i="1"/>
  <c r="O334" i="1"/>
  <c r="P334" i="1"/>
  <c r="Q334" i="1"/>
  <c r="R334" i="1"/>
  <c r="S334" i="1"/>
  <c r="T334" i="1"/>
  <c r="U334" i="1"/>
  <c r="V334" i="1"/>
  <c r="W334" i="1"/>
  <c r="N335" i="1"/>
  <c r="O335" i="1"/>
  <c r="P335" i="1"/>
  <c r="Q335" i="1"/>
  <c r="R335" i="1"/>
  <c r="S335" i="1"/>
  <c r="T335" i="1"/>
  <c r="U335" i="1"/>
  <c r="V335" i="1"/>
  <c r="W335" i="1"/>
  <c r="N336" i="1"/>
  <c r="O336" i="1"/>
  <c r="P336" i="1"/>
  <c r="Q336" i="1"/>
  <c r="R336" i="1"/>
  <c r="S336" i="1"/>
  <c r="T336" i="1"/>
  <c r="U336" i="1"/>
  <c r="V336" i="1"/>
  <c r="W336" i="1"/>
  <c r="N337" i="1"/>
  <c r="O337" i="1"/>
  <c r="P337" i="1"/>
  <c r="Q337" i="1"/>
  <c r="R337" i="1"/>
  <c r="S337" i="1"/>
  <c r="T337" i="1"/>
  <c r="U337" i="1"/>
  <c r="V337" i="1"/>
  <c r="W337" i="1"/>
  <c r="N338" i="1"/>
  <c r="O338" i="1"/>
  <c r="P338" i="1"/>
  <c r="Q338" i="1"/>
  <c r="R338" i="1"/>
  <c r="S338" i="1"/>
  <c r="T338" i="1"/>
  <c r="U338" i="1"/>
  <c r="V338" i="1"/>
  <c r="W338" i="1"/>
  <c r="N339" i="1"/>
  <c r="O339" i="1"/>
  <c r="P339" i="1"/>
  <c r="Q339" i="1"/>
  <c r="R339" i="1"/>
  <c r="S339" i="1"/>
  <c r="T339" i="1"/>
  <c r="U339" i="1"/>
  <c r="V339" i="1"/>
  <c r="W339" i="1"/>
  <c r="N340" i="1"/>
  <c r="O340" i="1"/>
  <c r="P340" i="1"/>
  <c r="Q340" i="1"/>
  <c r="R340" i="1"/>
  <c r="S340" i="1"/>
  <c r="T340" i="1"/>
  <c r="U340" i="1"/>
  <c r="V340" i="1"/>
  <c r="W340" i="1"/>
  <c r="N341" i="1"/>
  <c r="O341" i="1"/>
  <c r="P341" i="1"/>
  <c r="Q341" i="1"/>
  <c r="R341" i="1"/>
  <c r="S341" i="1"/>
  <c r="T341" i="1"/>
  <c r="U341" i="1"/>
  <c r="V341" i="1"/>
  <c r="W341" i="1"/>
  <c r="N342" i="1"/>
  <c r="O342" i="1"/>
  <c r="P342" i="1"/>
  <c r="Q342" i="1"/>
  <c r="R342" i="1"/>
  <c r="S342" i="1"/>
  <c r="T342" i="1"/>
  <c r="U342" i="1"/>
  <c r="V342" i="1"/>
  <c r="W342" i="1"/>
  <c r="N343" i="1"/>
  <c r="O343" i="1"/>
  <c r="P343" i="1"/>
  <c r="Q343" i="1"/>
  <c r="R343" i="1"/>
  <c r="S343" i="1"/>
  <c r="T343" i="1"/>
  <c r="U343" i="1"/>
  <c r="V343" i="1"/>
  <c r="W343" i="1"/>
  <c r="N344" i="1"/>
  <c r="O344" i="1"/>
  <c r="P344" i="1"/>
  <c r="Q344" i="1"/>
  <c r="R344" i="1"/>
  <c r="S344" i="1"/>
  <c r="T344" i="1"/>
  <c r="U344" i="1"/>
  <c r="V344" i="1"/>
  <c r="W344" i="1"/>
  <c r="N345" i="1"/>
  <c r="O345" i="1"/>
  <c r="P345" i="1"/>
  <c r="Q345" i="1"/>
  <c r="R345" i="1"/>
  <c r="S345" i="1"/>
  <c r="T345" i="1"/>
  <c r="U345" i="1"/>
  <c r="V345" i="1"/>
  <c r="W345" i="1"/>
  <c r="N346" i="1"/>
  <c r="O346" i="1"/>
  <c r="P346" i="1"/>
  <c r="Q346" i="1"/>
  <c r="R346" i="1"/>
  <c r="S346" i="1"/>
  <c r="T346" i="1"/>
  <c r="U346" i="1"/>
  <c r="V346" i="1"/>
  <c r="W346" i="1"/>
  <c r="N347" i="1"/>
  <c r="O347" i="1"/>
  <c r="P347" i="1"/>
  <c r="Q347" i="1"/>
  <c r="R347" i="1"/>
  <c r="S347" i="1"/>
  <c r="T347" i="1"/>
  <c r="U347" i="1"/>
  <c r="V347" i="1"/>
  <c r="W347" i="1"/>
  <c r="N348" i="1"/>
  <c r="O348" i="1"/>
  <c r="P348" i="1"/>
  <c r="Q348" i="1"/>
  <c r="R348" i="1"/>
  <c r="S348" i="1"/>
  <c r="T348" i="1"/>
  <c r="U348" i="1"/>
  <c r="V348" i="1"/>
  <c r="W348" i="1"/>
  <c r="N349" i="1"/>
  <c r="O349" i="1"/>
  <c r="P349" i="1"/>
  <c r="Q349" i="1"/>
  <c r="R349" i="1"/>
  <c r="S349" i="1"/>
  <c r="T349" i="1"/>
  <c r="U349" i="1"/>
  <c r="V349" i="1"/>
  <c r="W349" i="1"/>
  <c r="N350" i="1"/>
  <c r="O350" i="1"/>
  <c r="P350" i="1"/>
  <c r="Q350" i="1"/>
  <c r="R350" i="1"/>
  <c r="S350" i="1"/>
  <c r="T350" i="1"/>
  <c r="U350" i="1"/>
  <c r="V350" i="1"/>
  <c r="W350" i="1"/>
  <c r="N351" i="1"/>
  <c r="O351" i="1"/>
  <c r="P351" i="1"/>
  <c r="Q351" i="1"/>
  <c r="R351" i="1"/>
  <c r="S351" i="1"/>
  <c r="T351" i="1"/>
  <c r="U351" i="1"/>
  <c r="V351" i="1"/>
  <c r="W351" i="1"/>
  <c r="N352" i="1"/>
  <c r="O352" i="1"/>
  <c r="P352" i="1"/>
  <c r="Q352" i="1"/>
  <c r="R352" i="1"/>
  <c r="S352" i="1"/>
  <c r="T352" i="1"/>
  <c r="U352" i="1"/>
  <c r="V352" i="1"/>
  <c r="W352" i="1"/>
  <c r="N353" i="1"/>
  <c r="O353" i="1"/>
  <c r="P353" i="1"/>
  <c r="Q353" i="1"/>
  <c r="R353" i="1"/>
  <c r="S353" i="1"/>
  <c r="T353" i="1"/>
  <c r="U353" i="1"/>
  <c r="V353" i="1"/>
  <c r="W353" i="1"/>
  <c r="N354" i="1"/>
  <c r="O354" i="1"/>
  <c r="P354" i="1"/>
  <c r="Q354" i="1"/>
  <c r="R354" i="1"/>
  <c r="S354" i="1"/>
  <c r="T354" i="1"/>
  <c r="U354" i="1"/>
  <c r="V354" i="1"/>
  <c r="W354" i="1"/>
  <c r="N355" i="1"/>
  <c r="O355" i="1"/>
  <c r="P355" i="1"/>
  <c r="Q355" i="1"/>
  <c r="R355" i="1"/>
  <c r="S355" i="1"/>
  <c r="T355" i="1"/>
  <c r="U355" i="1"/>
  <c r="V355" i="1"/>
  <c r="W355" i="1"/>
  <c r="N356" i="1"/>
  <c r="O356" i="1"/>
  <c r="P356" i="1"/>
  <c r="Q356" i="1"/>
  <c r="R356" i="1"/>
  <c r="S356" i="1"/>
  <c r="T356" i="1"/>
  <c r="U356" i="1"/>
  <c r="V356" i="1"/>
  <c r="W356" i="1"/>
  <c r="N357" i="1"/>
  <c r="O357" i="1"/>
  <c r="P357" i="1"/>
  <c r="Q357" i="1"/>
  <c r="R357" i="1"/>
  <c r="S357" i="1"/>
  <c r="T357" i="1"/>
  <c r="U357" i="1"/>
  <c r="V357" i="1"/>
  <c r="W357" i="1"/>
  <c r="N358" i="1"/>
  <c r="O358" i="1"/>
  <c r="P358" i="1"/>
  <c r="Q358" i="1"/>
  <c r="R358" i="1"/>
  <c r="S358" i="1"/>
  <c r="T358" i="1"/>
  <c r="U358" i="1"/>
  <c r="V358" i="1"/>
  <c r="W358" i="1"/>
  <c r="N359" i="1"/>
  <c r="O359" i="1"/>
  <c r="P359" i="1"/>
  <c r="Q359" i="1"/>
  <c r="R359" i="1"/>
  <c r="S359" i="1"/>
  <c r="T359" i="1"/>
  <c r="U359" i="1"/>
  <c r="V359" i="1"/>
  <c r="W359" i="1"/>
  <c r="N360" i="1"/>
  <c r="O360" i="1"/>
  <c r="P360" i="1"/>
  <c r="Q360" i="1"/>
  <c r="R360" i="1"/>
  <c r="S360" i="1"/>
  <c r="T360" i="1"/>
  <c r="U360" i="1"/>
  <c r="V360" i="1"/>
  <c r="W360" i="1"/>
  <c r="N361" i="1"/>
  <c r="O361" i="1"/>
  <c r="P361" i="1"/>
  <c r="Q361" i="1"/>
  <c r="R361" i="1"/>
  <c r="S361" i="1"/>
  <c r="T361" i="1"/>
  <c r="U361" i="1"/>
  <c r="V361" i="1"/>
  <c r="W361" i="1"/>
  <c r="N362" i="1"/>
  <c r="O362" i="1"/>
  <c r="P362" i="1"/>
  <c r="Q362" i="1"/>
  <c r="R362" i="1"/>
  <c r="S362" i="1"/>
  <c r="T362" i="1"/>
  <c r="U362" i="1"/>
  <c r="V362" i="1"/>
  <c r="W362" i="1"/>
  <c r="N363" i="1"/>
  <c r="O363" i="1"/>
  <c r="P363" i="1"/>
  <c r="Q363" i="1"/>
  <c r="R363" i="1"/>
  <c r="S363" i="1"/>
  <c r="T363" i="1"/>
  <c r="U363" i="1"/>
  <c r="V363" i="1"/>
  <c r="W363" i="1"/>
  <c r="N364" i="1"/>
  <c r="O364" i="1"/>
  <c r="P364" i="1"/>
  <c r="Q364" i="1"/>
  <c r="R364" i="1"/>
  <c r="S364" i="1"/>
  <c r="T364" i="1"/>
  <c r="U364" i="1"/>
  <c r="V364" i="1"/>
  <c r="W364" i="1"/>
  <c r="N365" i="1"/>
  <c r="O365" i="1"/>
  <c r="P365" i="1"/>
  <c r="Q365" i="1"/>
  <c r="R365" i="1"/>
  <c r="S365" i="1"/>
  <c r="T365" i="1"/>
  <c r="U365" i="1"/>
  <c r="V365" i="1"/>
  <c r="W365" i="1"/>
  <c r="N366" i="1"/>
  <c r="O366" i="1"/>
  <c r="P366" i="1"/>
  <c r="Q366" i="1"/>
  <c r="R366" i="1"/>
  <c r="S366" i="1"/>
  <c r="T366" i="1"/>
  <c r="U366" i="1"/>
  <c r="V366" i="1"/>
  <c r="W366" i="1"/>
  <c r="N367" i="1"/>
  <c r="O367" i="1"/>
  <c r="P367" i="1"/>
  <c r="Q367" i="1"/>
  <c r="R367" i="1"/>
  <c r="S367" i="1"/>
  <c r="T367" i="1"/>
  <c r="U367" i="1"/>
  <c r="V367" i="1"/>
  <c r="W367" i="1"/>
  <c r="N368" i="1"/>
  <c r="O368" i="1"/>
  <c r="P368" i="1"/>
  <c r="Q368" i="1"/>
  <c r="R368" i="1"/>
  <c r="S368" i="1"/>
  <c r="T368" i="1"/>
  <c r="U368" i="1"/>
  <c r="V368" i="1"/>
  <c r="W368" i="1"/>
  <c r="N369" i="1"/>
  <c r="O369" i="1"/>
  <c r="P369" i="1"/>
  <c r="Q369" i="1"/>
  <c r="R369" i="1"/>
  <c r="S369" i="1"/>
  <c r="T369" i="1"/>
  <c r="U369" i="1"/>
  <c r="V369" i="1"/>
  <c r="W369" i="1"/>
  <c r="N370" i="1"/>
  <c r="O370" i="1"/>
  <c r="P370" i="1"/>
  <c r="Q370" i="1"/>
  <c r="R370" i="1"/>
  <c r="S370" i="1"/>
  <c r="T370" i="1"/>
  <c r="U370" i="1"/>
  <c r="V370" i="1"/>
  <c r="W370" i="1"/>
  <c r="N371" i="1"/>
  <c r="O371" i="1"/>
  <c r="P371" i="1"/>
  <c r="Q371" i="1"/>
  <c r="R371" i="1"/>
  <c r="S371" i="1"/>
  <c r="T371" i="1"/>
  <c r="U371" i="1"/>
  <c r="V371" i="1"/>
  <c r="W371" i="1"/>
  <c r="N372" i="1"/>
  <c r="O372" i="1"/>
  <c r="P372" i="1"/>
  <c r="Q372" i="1"/>
  <c r="R372" i="1"/>
  <c r="S372" i="1"/>
  <c r="T372" i="1"/>
  <c r="U372" i="1"/>
  <c r="V372" i="1"/>
  <c r="W372" i="1"/>
  <c r="N373" i="1"/>
  <c r="O373" i="1"/>
  <c r="P373" i="1"/>
  <c r="Q373" i="1"/>
  <c r="R373" i="1"/>
  <c r="S373" i="1"/>
  <c r="T373" i="1"/>
  <c r="U373" i="1"/>
  <c r="V373" i="1"/>
  <c r="W373" i="1"/>
  <c r="N374" i="1"/>
  <c r="O374" i="1"/>
  <c r="P374" i="1"/>
  <c r="Q374" i="1"/>
  <c r="R374" i="1"/>
  <c r="S374" i="1"/>
  <c r="T374" i="1"/>
  <c r="U374" i="1"/>
  <c r="V374" i="1"/>
  <c r="W374" i="1"/>
  <c r="N375" i="1"/>
  <c r="O375" i="1"/>
  <c r="P375" i="1"/>
  <c r="Q375" i="1"/>
  <c r="R375" i="1"/>
  <c r="S375" i="1"/>
  <c r="T375" i="1"/>
  <c r="U375" i="1"/>
  <c r="V375" i="1"/>
  <c r="W375" i="1"/>
  <c r="N376" i="1"/>
  <c r="O376" i="1"/>
  <c r="P376" i="1"/>
  <c r="Q376" i="1"/>
  <c r="R376" i="1"/>
  <c r="S376" i="1"/>
  <c r="T376" i="1"/>
  <c r="U376" i="1"/>
  <c r="V376" i="1"/>
  <c r="W376" i="1"/>
  <c r="N377" i="1"/>
  <c r="O377" i="1"/>
  <c r="P377" i="1"/>
  <c r="Q377" i="1"/>
  <c r="R377" i="1"/>
  <c r="S377" i="1"/>
  <c r="T377" i="1"/>
  <c r="U377" i="1"/>
  <c r="V377" i="1"/>
  <c r="W377" i="1"/>
  <c r="N378" i="1"/>
  <c r="O378" i="1"/>
  <c r="P378" i="1"/>
  <c r="Q378" i="1"/>
  <c r="R378" i="1"/>
  <c r="S378" i="1"/>
  <c r="T378" i="1"/>
  <c r="U378" i="1"/>
  <c r="V378" i="1"/>
  <c r="W378" i="1"/>
  <c r="N379" i="1"/>
  <c r="O379" i="1"/>
  <c r="P379" i="1"/>
  <c r="Q379" i="1"/>
  <c r="R379" i="1"/>
  <c r="S379" i="1"/>
  <c r="T379" i="1"/>
  <c r="U379" i="1"/>
  <c r="V379" i="1"/>
  <c r="W379" i="1"/>
  <c r="N380" i="1"/>
  <c r="O380" i="1"/>
  <c r="P380" i="1"/>
  <c r="Q380" i="1"/>
  <c r="R380" i="1"/>
  <c r="S380" i="1"/>
  <c r="T380" i="1"/>
  <c r="U380" i="1"/>
  <c r="V380" i="1"/>
  <c r="W380" i="1"/>
  <c r="N381" i="1"/>
  <c r="O381" i="1"/>
  <c r="P381" i="1"/>
  <c r="Q381" i="1"/>
  <c r="R381" i="1"/>
  <c r="S381" i="1"/>
  <c r="T381" i="1"/>
  <c r="U381" i="1"/>
  <c r="V381" i="1"/>
  <c r="W381" i="1"/>
  <c r="N382" i="1"/>
  <c r="O382" i="1"/>
  <c r="P382" i="1"/>
  <c r="Q382" i="1"/>
  <c r="R382" i="1"/>
  <c r="S382" i="1"/>
  <c r="T382" i="1"/>
  <c r="U382" i="1"/>
  <c r="V382" i="1"/>
  <c r="W382" i="1"/>
  <c r="N383" i="1"/>
  <c r="O383" i="1"/>
  <c r="P383" i="1"/>
  <c r="Q383" i="1"/>
  <c r="R383" i="1"/>
  <c r="S383" i="1"/>
  <c r="T383" i="1"/>
  <c r="U383" i="1"/>
  <c r="V383" i="1"/>
  <c r="W383" i="1"/>
  <c r="N384" i="1"/>
  <c r="O384" i="1"/>
  <c r="P384" i="1"/>
  <c r="Q384" i="1"/>
  <c r="R384" i="1"/>
  <c r="S384" i="1"/>
  <c r="T384" i="1"/>
  <c r="U384" i="1"/>
  <c r="V384" i="1"/>
  <c r="W384" i="1"/>
  <c r="N385" i="1"/>
  <c r="O385" i="1"/>
  <c r="P385" i="1"/>
  <c r="Q385" i="1"/>
  <c r="R385" i="1"/>
  <c r="S385" i="1"/>
  <c r="T385" i="1"/>
  <c r="U385" i="1"/>
  <c r="V385" i="1"/>
  <c r="W385" i="1"/>
  <c r="N386" i="1"/>
  <c r="O386" i="1"/>
  <c r="P386" i="1"/>
  <c r="Q386" i="1"/>
  <c r="R386" i="1"/>
  <c r="S386" i="1"/>
  <c r="T386" i="1"/>
  <c r="U386" i="1"/>
  <c r="V386" i="1"/>
  <c r="W386" i="1"/>
  <c r="N387" i="1"/>
  <c r="O387" i="1"/>
  <c r="P387" i="1"/>
  <c r="Q387" i="1"/>
  <c r="R387" i="1"/>
  <c r="S387" i="1"/>
  <c r="T387" i="1"/>
  <c r="U387" i="1"/>
  <c r="V387" i="1"/>
  <c r="W387" i="1"/>
  <c r="N388" i="1"/>
  <c r="O388" i="1"/>
  <c r="P388" i="1"/>
  <c r="Q388" i="1"/>
  <c r="R388" i="1"/>
  <c r="S388" i="1"/>
  <c r="T388" i="1"/>
  <c r="U388" i="1"/>
  <c r="V388" i="1"/>
  <c r="W388" i="1"/>
  <c r="N389" i="1"/>
  <c r="O389" i="1"/>
  <c r="P389" i="1"/>
  <c r="Q389" i="1"/>
  <c r="R389" i="1"/>
  <c r="S389" i="1"/>
  <c r="T389" i="1"/>
  <c r="U389" i="1"/>
  <c r="V389" i="1"/>
  <c r="W389" i="1"/>
  <c r="N390" i="1"/>
  <c r="O390" i="1"/>
  <c r="P390" i="1"/>
  <c r="Q390" i="1"/>
  <c r="R390" i="1"/>
  <c r="S390" i="1"/>
  <c r="T390" i="1"/>
  <c r="U390" i="1"/>
  <c r="V390" i="1"/>
  <c r="W390" i="1"/>
  <c r="N391" i="1"/>
  <c r="O391" i="1"/>
  <c r="P391" i="1"/>
  <c r="Q391" i="1"/>
  <c r="R391" i="1"/>
  <c r="S391" i="1"/>
  <c r="T391" i="1"/>
  <c r="U391" i="1"/>
  <c r="V391" i="1"/>
  <c r="W391" i="1"/>
  <c r="N392" i="1"/>
  <c r="O392" i="1"/>
  <c r="P392" i="1"/>
  <c r="Q392" i="1"/>
  <c r="R392" i="1"/>
  <c r="S392" i="1"/>
  <c r="T392" i="1"/>
  <c r="U392" i="1"/>
  <c r="V392" i="1"/>
  <c r="W392" i="1"/>
  <c r="N393" i="1"/>
  <c r="O393" i="1"/>
  <c r="P393" i="1"/>
  <c r="Q393" i="1"/>
  <c r="R393" i="1"/>
  <c r="S393" i="1"/>
  <c r="T393" i="1"/>
  <c r="U393" i="1"/>
  <c r="V393" i="1"/>
  <c r="W393" i="1"/>
  <c r="N394" i="1"/>
  <c r="O394" i="1"/>
  <c r="P394" i="1"/>
  <c r="Q394" i="1"/>
  <c r="R394" i="1"/>
  <c r="S394" i="1"/>
  <c r="T394" i="1"/>
  <c r="U394" i="1"/>
  <c r="V394" i="1"/>
  <c r="W394" i="1"/>
  <c r="N395" i="1"/>
  <c r="O395" i="1"/>
  <c r="P395" i="1"/>
  <c r="Q395" i="1"/>
  <c r="R395" i="1"/>
  <c r="S395" i="1"/>
  <c r="T395" i="1"/>
  <c r="U395" i="1"/>
  <c r="V395" i="1"/>
  <c r="W395" i="1"/>
  <c r="N396" i="1"/>
  <c r="O396" i="1"/>
  <c r="P396" i="1"/>
  <c r="Q396" i="1"/>
  <c r="R396" i="1"/>
  <c r="S396" i="1"/>
  <c r="T396" i="1"/>
  <c r="U396" i="1"/>
  <c r="V396" i="1"/>
  <c r="W396" i="1"/>
  <c r="N397" i="1"/>
  <c r="O397" i="1"/>
  <c r="P397" i="1"/>
  <c r="Q397" i="1"/>
  <c r="R397" i="1"/>
  <c r="S397" i="1"/>
  <c r="T397" i="1"/>
  <c r="U397" i="1"/>
  <c r="V397" i="1"/>
  <c r="W397" i="1"/>
  <c r="N398" i="1"/>
  <c r="O398" i="1"/>
  <c r="P398" i="1"/>
  <c r="Q398" i="1"/>
  <c r="R398" i="1"/>
  <c r="S398" i="1"/>
  <c r="T398" i="1"/>
  <c r="U398" i="1"/>
  <c r="V398" i="1"/>
  <c r="W398" i="1"/>
  <c r="N399" i="1"/>
  <c r="O399" i="1"/>
  <c r="P399" i="1"/>
  <c r="Q399" i="1"/>
  <c r="R399" i="1"/>
  <c r="S399" i="1"/>
  <c r="T399" i="1"/>
  <c r="U399" i="1"/>
  <c r="V399" i="1"/>
  <c r="W399" i="1"/>
  <c r="N400" i="1"/>
  <c r="O400" i="1"/>
  <c r="P400" i="1"/>
  <c r="Q400" i="1"/>
  <c r="R400" i="1"/>
  <c r="S400" i="1"/>
  <c r="T400" i="1"/>
  <c r="U400" i="1"/>
  <c r="V400" i="1"/>
  <c r="W400" i="1"/>
  <c r="N401" i="1"/>
  <c r="O401" i="1"/>
  <c r="P401" i="1"/>
  <c r="Q401" i="1"/>
  <c r="R401" i="1"/>
  <c r="S401" i="1"/>
  <c r="T401" i="1"/>
  <c r="U401" i="1"/>
  <c r="V401" i="1"/>
  <c r="W401" i="1"/>
  <c r="N402" i="1"/>
  <c r="O402" i="1"/>
  <c r="P402" i="1"/>
  <c r="Q402" i="1"/>
  <c r="R402" i="1"/>
  <c r="S402" i="1"/>
  <c r="T402" i="1"/>
  <c r="U402" i="1"/>
  <c r="V402" i="1"/>
  <c r="W402" i="1"/>
  <c r="N403" i="1"/>
  <c r="O403" i="1"/>
  <c r="P403" i="1"/>
  <c r="Q403" i="1"/>
  <c r="R403" i="1"/>
  <c r="S403" i="1"/>
  <c r="T403" i="1"/>
  <c r="U403" i="1"/>
  <c r="V403" i="1"/>
  <c r="W403" i="1"/>
  <c r="N404" i="1"/>
  <c r="O404" i="1"/>
  <c r="P404" i="1"/>
  <c r="Q404" i="1"/>
  <c r="R404" i="1"/>
  <c r="S404" i="1"/>
  <c r="T404" i="1"/>
  <c r="U404" i="1"/>
  <c r="V404" i="1"/>
  <c r="W404" i="1"/>
  <c r="N405" i="1"/>
  <c r="O405" i="1"/>
  <c r="P405" i="1"/>
  <c r="Q405" i="1"/>
  <c r="R405" i="1"/>
  <c r="S405" i="1"/>
  <c r="T405" i="1"/>
  <c r="U405" i="1"/>
  <c r="V405" i="1"/>
  <c r="W405" i="1"/>
  <c r="N406" i="1"/>
  <c r="O406" i="1"/>
  <c r="P406" i="1"/>
  <c r="Q406" i="1"/>
  <c r="R406" i="1"/>
  <c r="S406" i="1"/>
  <c r="T406" i="1"/>
  <c r="U406" i="1"/>
  <c r="V406" i="1"/>
  <c r="W406" i="1"/>
  <c r="N407" i="1"/>
  <c r="O407" i="1"/>
  <c r="P407" i="1"/>
  <c r="Q407" i="1"/>
  <c r="R407" i="1"/>
  <c r="S407" i="1"/>
  <c r="T407" i="1"/>
  <c r="U407" i="1"/>
  <c r="V407" i="1"/>
  <c r="W407" i="1"/>
  <c r="N408" i="1"/>
  <c r="O408" i="1"/>
  <c r="P408" i="1"/>
  <c r="Q408" i="1"/>
  <c r="R408" i="1"/>
  <c r="S408" i="1"/>
  <c r="T408" i="1"/>
  <c r="U408" i="1"/>
  <c r="V408" i="1"/>
  <c r="W408" i="1"/>
  <c r="N409" i="1"/>
  <c r="O409" i="1"/>
  <c r="P409" i="1"/>
  <c r="Q409" i="1"/>
  <c r="R409" i="1"/>
  <c r="S409" i="1"/>
  <c r="T409" i="1"/>
  <c r="U409" i="1"/>
  <c r="V409" i="1"/>
  <c r="W409" i="1"/>
  <c r="N410" i="1"/>
  <c r="O410" i="1"/>
  <c r="P410" i="1"/>
  <c r="Q410" i="1"/>
  <c r="R410" i="1"/>
  <c r="S410" i="1"/>
  <c r="T410" i="1"/>
  <c r="U410" i="1"/>
  <c r="V410" i="1"/>
  <c r="W410" i="1"/>
  <c r="N411" i="1"/>
  <c r="O411" i="1"/>
  <c r="P411" i="1"/>
  <c r="Q411" i="1"/>
  <c r="R411" i="1"/>
  <c r="S411" i="1"/>
  <c r="T411" i="1"/>
  <c r="U411" i="1"/>
  <c r="V411" i="1"/>
  <c r="W411" i="1"/>
  <c r="N412" i="1"/>
  <c r="O412" i="1"/>
  <c r="P412" i="1"/>
  <c r="Q412" i="1"/>
  <c r="R412" i="1"/>
  <c r="S412" i="1"/>
  <c r="T412" i="1"/>
  <c r="U412" i="1"/>
  <c r="V412" i="1"/>
  <c r="W412" i="1"/>
  <c r="N413" i="1"/>
  <c r="O413" i="1"/>
  <c r="P413" i="1"/>
  <c r="Q413" i="1"/>
  <c r="R413" i="1"/>
  <c r="S413" i="1"/>
  <c r="T413" i="1"/>
  <c r="U413" i="1"/>
  <c r="V413" i="1"/>
  <c r="W413" i="1"/>
  <c r="N414" i="1"/>
  <c r="O414" i="1"/>
  <c r="P414" i="1"/>
  <c r="Q414" i="1"/>
  <c r="R414" i="1"/>
  <c r="S414" i="1"/>
  <c r="T414" i="1"/>
  <c r="U414" i="1"/>
  <c r="V414" i="1"/>
  <c r="W414" i="1"/>
  <c r="N415" i="1"/>
  <c r="O415" i="1"/>
  <c r="P415" i="1"/>
  <c r="Q415" i="1"/>
  <c r="R415" i="1"/>
  <c r="S415" i="1"/>
  <c r="T415" i="1"/>
  <c r="U415" i="1"/>
  <c r="V415" i="1"/>
  <c r="W415" i="1"/>
  <c r="N416" i="1"/>
  <c r="O416" i="1"/>
  <c r="P416" i="1"/>
  <c r="Q416" i="1"/>
  <c r="R416" i="1"/>
  <c r="S416" i="1"/>
  <c r="T416" i="1"/>
  <c r="U416" i="1"/>
  <c r="V416" i="1"/>
  <c r="W416" i="1"/>
  <c r="N417" i="1"/>
  <c r="O417" i="1"/>
  <c r="P417" i="1"/>
  <c r="Q417" i="1"/>
  <c r="R417" i="1"/>
  <c r="S417" i="1"/>
  <c r="T417" i="1"/>
  <c r="U417" i="1"/>
  <c r="V417" i="1"/>
  <c r="W417" i="1"/>
  <c r="N418" i="1"/>
  <c r="O418" i="1"/>
  <c r="P418" i="1"/>
  <c r="Q418" i="1"/>
  <c r="R418" i="1"/>
  <c r="S418" i="1"/>
  <c r="T418" i="1"/>
  <c r="U418" i="1"/>
  <c r="V418" i="1"/>
  <c r="W418" i="1"/>
  <c r="N419" i="1"/>
  <c r="O419" i="1"/>
  <c r="P419" i="1"/>
  <c r="Q419" i="1"/>
  <c r="R419" i="1"/>
  <c r="S419" i="1"/>
  <c r="T419" i="1"/>
  <c r="U419" i="1"/>
  <c r="V419" i="1"/>
  <c r="W419" i="1"/>
  <c r="N420" i="1"/>
  <c r="O420" i="1"/>
  <c r="P420" i="1"/>
  <c r="Q420" i="1"/>
  <c r="R420" i="1"/>
  <c r="S420" i="1"/>
  <c r="T420" i="1"/>
  <c r="U420" i="1"/>
  <c r="V420" i="1"/>
  <c r="W420" i="1"/>
  <c r="N421" i="1"/>
  <c r="O421" i="1"/>
  <c r="P421" i="1"/>
  <c r="Q421" i="1"/>
  <c r="R421" i="1"/>
  <c r="S421" i="1"/>
  <c r="T421" i="1"/>
  <c r="U421" i="1"/>
  <c r="V421" i="1"/>
  <c r="W421" i="1"/>
  <c r="N422" i="1"/>
  <c r="O422" i="1"/>
  <c r="P422" i="1"/>
  <c r="Q422" i="1"/>
  <c r="R422" i="1"/>
  <c r="S422" i="1"/>
  <c r="T422" i="1"/>
  <c r="U422" i="1"/>
  <c r="V422" i="1"/>
  <c r="W422" i="1"/>
  <c r="N423" i="1"/>
  <c r="O423" i="1"/>
  <c r="P423" i="1"/>
  <c r="Q423" i="1"/>
  <c r="R423" i="1"/>
  <c r="S423" i="1"/>
  <c r="T423" i="1"/>
  <c r="U423" i="1"/>
  <c r="V423" i="1"/>
  <c r="W423" i="1"/>
  <c r="N424" i="1"/>
  <c r="O424" i="1"/>
  <c r="P424" i="1"/>
  <c r="Q424" i="1"/>
  <c r="R424" i="1"/>
  <c r="S424" i="1"/>
  <c r="T424" i="1"/>
  <c r="U424" i="1"/>
  <c r="V424" i="1"/>
  <c r="W424" i="1"/>
  <c r="N425" i="1"/>
  <c r="O425" i="1"/>
  <c r="P425" i="1"/>
  <c r="Q425" i="1"/>
  <c r="R425" i="1"/>
  <c r="S425" i="1"/>
  <c r="T425" i="1"/>
  <c r="U425" i="1"/>
  <c r="V425" i="1"/>
  <c r="W425" i="1"/>
  <c r="N426" i="1"/>
  <c r="O426" i="1"/>
  <c r="P426" i="1"/>
  <c r="Q426" i="1"/>
  <c r="R426" i="1"/>
  <c r="S426" i="1"/>
  <c r="T426" i="1"/>
  <c r="U426" i="1"/>
  <c r="V426" i="1"/>
  <c r="W426" i="1"/>
  <c r="N427" i="1"/>
  <c r="O427" i="1"/>
  <c r="P427" i="1"/>
  <c r="Q427" i="1"/>
  <c r="R427" i="1"/>
  <c r="S427" i="1"/>
  <c r="T427" i="1"/>
  <c r="U427" i="1"/>
  <c r="V427" i="1"/>
  <c r="W427" i="1"/>
  <c r="N428" i="1"/>
  <c r="O428" i="1"/>
  <c r="P428" i="1"/>
  <c r="Q428" i="1"/>
  <c r="R428" i="1"/>
  <c r="S428" i="1"/>
  <c r="T428" i="1"/>
  <c r="U428" i="1"/>
  <c r="V428" i="1"/>
  <c r="W428" i="1"/>
  <c r="N429" i="1"/>
  <c r="O429" i="1"/>
  <c r="P429" i="1"/>
  <c r="Q429" i="1"/>
  <c r="R429" i="1"/>
  <c r="S429" i="1"/>
  <c r="T429" i="1"/>
  <c r="U429" i="1"/>
  <c r="V429" i="1"/>
  <c r="W429" i="1"/>
  <c r="N430" i="1"/>
  <c r="O430" i="1"/>
  <c r="P430" i="1"/>
  <c r="Q430" i="1"/>
  <c r="R430" i="1"/>
  <c r="S430" i="1"/>
  <c r="T430" i="1"/>
  <c r="U430" i="1"/>
  <c r="V430" i="1"/>
  <c r="W430" i="1"/>
  <c r="N431" i="1"/>
  <c r="O431" i="1"/>
  <c r="P431" i="1"/>
  <c r="Q431" i="1"/>
  <c r="R431" i="1"/>
  <c r="S431" i="1"/>
  <c r="T431" i="1"/>
  <c r="U431" i="1"/>
  <c r="V431" i="1"/>
  <c r="W431" i="1"/>
  <c r="N432" i="1"/>
  <c r="O432" i="1"/>
  <c r="P432" i="1"/>
  <c r="Q432" i="1"/>
  <c r="R432" i="1"/>
  <c r="S432" i="1"/>
  <c r="T432" i="1"/>
  <c r="U432" i="1"/>
  <c r="V432" i="1"/>
  <c r="W432" i="1"/>
  <c r="N433" i="1"/>
  <c r="O433" i="1"/>
  <c r="P433" i="1"/>
  <c r="Q433" i="1"/>
  <c r="R433" i="1"/>
  <c r="S433" i="1"/>
  <c r="T433" i="1"/>
  <c r="U433" i="1"/>
  <c r="V433" i="1"/>
  <c r="W433" i="1"/>
  <c r="N434" i="1"/>
  <c r="O434" i="1"/>
  <c r="P434" i="1"/>
  <c r="Q434" i="1"/>
  <c r="R434" i="1"/>
  <c r="S434" i="1"/>
  <c r="T434" i="1"/>
  <c r="U434" i="1"/>
  <c r="V434" i="1"/>
  <c r="W434" i="1"/>
  <c r="N435" i="1"/>
  <c r="O435" i="1"/>
  <c r="P435" i="1"/>
  <c r="Q435" i="1"/>
  <c r="R435" i="1"/>
  <c r="S435" i="1"/>
  <c r="T435" i="1"/>
  <c r="U435" i="1"/>
  <c r="V435" i="1"/>
  <c r="W435" i="1"/>
  <c r="N436" i="1"/>
  <c r="O436" i="1"/>
  <c r="P436" i="1"/>
  <c r="Q436" i="1"/>
  <c r="R436" i="1"/>
  <c r="S436" i="1"/>
  <c r="T436" i="1"/>
  <c r="U436" i="1"/>
  <c r="V436" i="1"/>
  <c r="W436" i="1"/>
  <c r="N437" i="1"/>
  <c r="O437" i="1"/>
  <c r="P437" i="1"/>
  <c r="Q437" i="1"/>
  <c r="R437" i="1"/>
  <c r="S437" i="1"/>
  <c r="T437" i="1"/>
  <c r="U437" i="1"/>
  <c r="V437" i="1"/>
  <c r="W437" i="1"/>
  <c r="N438" i="1"/>
  <c r="O438" i="1"/>
  <c r="P438" i="1"/>
  <c r="Q438" i="1"/>
  <c r="R438" i="1"/>
  <c r="S438" i="1"/>
  <c r="T438" i="1"/>
  <c r="U438" i="1"/>
  <c r="V438" i="1"/>
  <c r="W438" i="1"/>
  <c r="N439" i="1"/>
  <c r="O439" i="1"/>
  <c r="P439" i="1"/>
  <c r="Q439" i="1"/>
  <c r="R439" i="1"/>
  <c r="S439" i="1"/>
  <c r="T439" i="1"/>
  <c r="U439" i="1"/>
  <c r="V439" i="1"/>
  <c r="W439" i="1"/>
  <c r="N440" i="1"/>
  <c r="O440" i="1"/>
  <c r="P440" i="1"/>
  <c r="Q440" i="1"/>
  <c r="R440" i="1"/>
  <c r="S440" i="1"/>
  <c r="T440" i="1"/>
  <c r="U440" i="1"/>
  <c r="V440" i="1"/>
  <c r="W440" i="1"/>
  <c r="N441" i="1"/>
  <c r="O441" i="1"/>
  <c r="P441" i="1"/>
  <c r="Q441" i="1"/>
  <c r="R441" i="1"/>
  <c r="S441" i="1"/>
  <c r="T441" i="1"/>
  <c r="U441" i="1"/>
  <c r="V441" i="1"/>
  <c r="W441" i="1"/>
  <c r="N442" i="1"/>
  <c r="O442" i="1"/>
  <c r="P442" i="1"/>
  <c r="Q442" i="1"/>
  <c r="R442" i="1"/>
  <c r="S442" i="1"/>
  <c r="T442" i="1"/>
  <c r="U442" i="1"/>
  <c r="V442" i="1"/>
  <c r="W442" i="1"/>
  <c r="N443" i="1"/>
  <c r="O443" i="1"/>
  <c r="P443" i="1"/>
  <c r="Q443" i="1"/>
  <c r="R443" i="1"/>
  <c r="S443" i="1"/>
  <c r="T443" i="1"/>
  <c r="U443" i="1"/>
  <c r="V443" i="1"/>
  <c r="W443" i="1"/>
  <c r="N444" i="1"/>
  <c r="O444" i="1"/>
  <c r="P444" i="1"/>
  <c r="Q444" i="1"/>
  <c r="R444" i="1"/>
  <c r="S444" i="1"/>
  <c r="T444" i="1"/>
  <c r="U444" i="1"/>
  <c r="V444" i="1"/>
  <c r="W444" i="1"/>
  <c r="N445" i="1"/>
  <c r="O445" i="1"/>
  <c r="P445" i="1"/>
  <c r="Q445" i="1"/>
  <c r="R445" i="1"/>
  <c r="S445" i="1"/>
  <c r="T445" i="1"/>
  <c r="U445" i="1"/>
  <c r="V445" i="1"/>
  <c r="W445" i="1"/>
  <c r="N446" i="1"/>
  <c r="O446" i="1"/>
  <c r="P446" i="1"/>
  <c r="Q446" i="1"/>
  <c r="R446" i="1"/>
  <c r="S446" i="1"/>
  <c r="T446" i="1"/>
  <c r="U446" i="1"/>
  <c r="V446" i="1"/>
  <c r="W446" i="1"/>
  <c r="N447" i="1"/>
  <c r="O447" i="1"/>
  <c r="P447" i="1"/>
  <c r="Q447" i="1"/>
  <c r="R447" i="1"/>
  <c r="S447" i="1"/>
  <c r="T447" i="1"/>
  <c r="U447" i="1"/>
  <c r="V447" i="1"/>
  <c r="W447" i="1"/>
  <c r="N448" i="1"/>
  <c r="O448" i="1"/>
  <c r="P448" i="1"/>
  <c r="Q448" i="1"/>
  <c r="R448" i="1"/>
  <c r="S448" i="1"/>
  <c r="T448" i="1"/>
  <c r="U448" i="1"/>
  <c r="V448" i="1"/>
  <c r="W448" i="1"/>
  <c r="N449" i="1"/>
  <c r="O449" i="1"/>
  <c r="P449" i="1"/>
  <c r="Q449" i="1"/>
  <c r="R449" i="1"/>
  <c r="S449" i="1"/>
  <c r="T449" i="1"/>
  <c r="U449" i="1"/>
  <c r="V449" i="1"/>
  <c r="W449" i="1"/>
  <c r="N450" i="1"/>
  <c r="O450" i="1"/>
  <c r="P450" i="1"/>
  <c r="Q450" i="1"/>
  <c r="R450" i="1"/>
  <c r="S450" i="1"/>
  <c r="T450" i="1"/>
  <c r="U450" i="1"/>
  <c r="V450" i="1"/>
  <c r="W450" i="1"/>
  <c r="N451" i="1"/>
  <c r="O451" i="1"/>
  <c r="P451" i="1"/>
  <c r="Q451" i="1"/>
  <c r="R451" i="1"/>
  <c r="S451" i="1"/>
  <c r="T451" i="1"/>
  <c r="U451" i="1"/>
  <c r="V451" i="1"/>
  <c r="W451" i="1"/>
  <c r="N452" i="1"/>
  <c r="O452" i="1"/>
  <c r="P452" i="1"/>
  <c r="Q452" i="1"/>
  <c r="R452" i="1"/>
  <c r="S452" i="1"/>
  <c r="T452" i="1"/>
  <c r="U452" i="1"/>
  <c r="V452" i="1"/>
  <c r="W452" i="1"/>
  <c r="N453" i="1"/>
  <c r="O453" i="1"/>
  <c r="P453" i="1"/>
  <c r="Q453" i="1"/>
  <c r="R453" i="1"/>
  <c r="S453" i="1"/>
  <c r="T453" i="1"/>
  <c r="U453" i="1"/>
  <c r="V453" i="1"/>
  <c r="W453" i="1"/>
  <c r="N454" i="1"/>
  <c r="O454" i="1"/>
  <c r="P454" i="1"/>
  <c r="Q454" i="1"/>
  <c r="R454" i="1"/>
  <c r="S454" i="1"/>
  <c r="T454" i="1"/>
  <c r="U454" i="1"/>
  <c r="V454" i="1"/>
  <c r="W454" i="1"/>
  <c r="N455" i="1"/>
  <c r="O455" i="1"/>
  <c r="P455" i="1"/>
  <c r="Q455" i="1"/>
  <c r="R455" i="1"/>
  <c r="S455" i="1"/>
  <c r="T455" i="1"/>
  <c r="U455" i="1"/>
  <c r="V455" i="1"/>
  <c r="W455" i="1"/>
  <c r="N456" i="1"/>
  <c r="O456" i="1"/>
  <c r="P456" i="1"/>
  <c r="Q456" i="1"/>
  <c r="R456" i="1"/>
  <c r="S456" i="1"/>
  <c r="T456" i="1"/>
  <c r="U456" i="1"/>
  <c r="V456" i="1"/>
  <c r="W456" i="1"/>
  <c r="N457" i="1"/>
  <c r="O457" i="1"/>
  <c r="P457" i="1"/>
  <c r="Q457" i="1"/>
  <c r="R457" i="1"/>
  <c r="S457" i="1"/>
  <c r="T457" i="1"/>
  <c r="U457" i="1"/>
  <c r="V457" i="1"/>
  <c r="W457" i="1"/>
  <c r="N458" i="1"/>
  <c r="O458" i="1"/>
  <c r="P458" i="1"/>
  <c r="Q458" i="1"/>
  <c r="R458" i="1"/>
  <c r="S458" i="1"/>
  <c r="T458" i="1"/>
  <c r="U458" i="1"/>
  <c r="V458" i="1"/>
  <c r="W458" i="1"/>
  <c r="N459" i="1"/>
  <c r="O459" i="1"/>
  <c r="P459" i="1"/>
  <c r="Q459" i="1"/>
  <c r="R459" i="1"/>
  <c r="S459" i="1"/>
  <c r="T459" i="1"/>
  <c r="U459" i="1"/>
  <c r="V459" i="1"/>
  <c r="W459" i="1"/>
  <c r="N460" i="1"/>
  <c r="O460" i="1"/>
  <c r="P460" i="1"/>
  <c r="Q460" i="1"/>
  <c r="R460" i="1"/>
  <c r="S460" i="1"/>
  <c r="T460" i="1"/>
  <c r="U460" i="1"/>
  <c r="V460" i="1"/>
  <c r="W460" i="1"/>
  <c r="N461" i="1"/>
  <c r="O461" i="1"/>
  <c r="P461" i="1"/>
  <c r="Q461" i="1"/>
  <c r="R461" i="1"/>
  <c r="S461" i="1"/>
  <c r="T461" i="1"/>
  <c r="U461" i="1"/>
  <c r="V461" i="1"/>
  <c r="W461" i="1"/>
  <c r="N462" i="1"/>
  <c r="O462" i="1"/>
  <c r="P462" i="1"/>
  <c r="Q462" i="1"/>
  <c r="R462" i="1"/>
  <c r="S462" i="1"/>
  <c r="T462" i="1"/>
  <c r="U462" i="1"/>
  <c r="V462" i="1"/>
  <c r="W462" i="1"/>
  <c r="N463" i="1"/>
  <c r="O463" i="1"/>
  <c r="P463" i="1"/>
  <c r="Q463" i="1"/>
  <c r="R463" i="1"/>
  <c r="S463" i="1"/>
  <c r="T463" i="1"/>
  <c r="U463" i="1"/>
  <c r="V463" i="1"/>
  <c r="W463" i="1"/>
  <c r="N464" i="1"/>
  <c r="O464" i="1"/>
  <c r="P464" i="1"/>
  <c r="Q464" i="1"/>
  <c r="R464" i="1"/>
  <c r="S464" i="1"/>
  <c r="T464" i="1"/>
  <c r="U464" i="1"/>
  <c r="V464" i="1"/>
  <c r="W464" i="1"/>
  <c r="N465" i="1"/>
  <c r="O465" i="1"/>
  <c r="P465" i="1"/>
  <c r="Q465" i="1"/>
  <c r="R465" i="1"/>
  <c r="S465" i="1"/>
  <c r="T465" i="1"/>
  <c r="U465" i="1"/>
  <c r="V465" i="1"/>
  <c r="W465" i="1"/>
  <c r="N466" i="1"/>
  <c r="O466" i="1"/>
  <c r="P466" i="1"/>
  <c r="Q466" i="1"/>
  <c r="R466" i="1"/>
  <c r="S466" i="1"/>
  <c r="T466" i="1"/>
  <c r="U466" i="1"/>
  <c r="V466" i="1"/>
  <c r="W466" i="1"/>
  <c r="N467" i="1"/>
  <c r="O467" i="1"/>
  <c r="P467" i="1"/>
  <c r="Q467" i="1"/>
  <c r="R467" i="1"/>
  <c r="S467" i="1"/>
  <c r="T467" i="1"/>
  <c r="U467" i="1"/>
  <c r="V467" i="1"/>
  <c r="W467" i="1"/>
  <c r="N468" i="1"/>
  <c r="O468" i="1"/>
  <c r="P468" i="1"/>
  <c r="Q468" i="1"/>
  <c r="R468" i="1"/>
  <c r="S468" i="1"/>
  <c r="T468" i="1"/>
  <c r="U468" i="1"/>
  <c r="V468" i="1"/>
  <c r="W468" i="1"/>
  <c r="N469" i="1"/>
  <c r="O469" i="1"/>
  <c r="P469" i="1"/>
  <c r="Q469" i="1"/>
  <c r="R469" i="1"/>
  <c r="S469" i="1"/>
  <c r="T469" i="1"/>
  <c r="U469" i="1"/>
  <c r="V469" i="1"/>
  <c r="W469" i="1"/>
  <c r="N470" i="1"/>
  <c r="O470" i="1"/>
  <c r="P470" i="1"/>
  <c r="Q470" i="1"/>
  <c r="R470" i="1"/>
  <c r="S470" i="1"/>
  <c r="T470" i="1"/>
  <c r="U470" i="1"/>
  <c r="V470" i="1"/>
  <c r="W470" i="1"/>
  <c r="N471" i="1"/>
  <c r="O471" i="1"/>
  <c r="P471" i="1"/>
  <c r="Q471" i="1"/>
  <c r="R471" i="1"/>
  <c r="S471" i="1"/>
  <c r="T471" i="1"/>
  <c r="U471" i="1"/>
  <c r="V471" i="1"/>
  <c r="W471" i="1"/>
  <c r="N472" i="1"/>
  <c r="O472" i="1"/>
  <c r="P472" i="1"/>
  <c r="Q472" i="1"/>
  <c r="R472" i="1"/>
  <c r="S472" i="1"/>
  <c r="T472" i="1"/>
  <c r="U472" i="1"/>
  <c r="V472" i="1"/>
  <c r="W472" i="1"/>
  <c r="N473" i="1"/>
  <c r="O473" i="1"/>
  <c r="P473" i="1"/>
  <c r="Q473" i="1"/>
  <c r="R473" i="1"/>
  <c r="S473" i="1"/>
  <c r="T473" i="1"/>
  <c r="U473" i="1"/>
  <c r="V473" i="1"/>
  <c r="W473" i="1"/>
  <c r="N474" i="1"/>
  <c r="O474" i="1"/>
  <c r="P474" i="1"/>
  <c r="Q474" i="1"/>
  <c r="R474" i="1"/>
  <c r="S474" i="1"/>
  <c r="T474" i="1"/>
  <c r="U474" i="1"/>
  <c r="V474" i="1"/>
  <c r="W474" i="1"/>
  <c r="N475" i="1"/>
  <c r="O475" i="1"/>
  <c r="P475" i="1"/>
  <c r="Q475" i="1"/>
  <c r="R475" i="1"/>
  <c r="S475" i="1"/>
  <c r="T475" i="1"/>
  <c r="U475" i="1"/>
  <c r="V475" i="1"/>
  <c r="W475" i="1"/>
  <c r="N476" i="1"/>
  <c r="O476" i="1"/>
  <c r="P476" i="1"/>
  <c r="Q476" i="1"/>
  <c r="R476" i="1"/>
  <c r="S476" i="1"/>
  <c r="T476" i="1"/>
  <c r="U476" i="1"/>
  <c r="V476" i="1"/>
  <c r="W476" i="1"/>
  <c r="N477" i="1"/>
  <c r="O477" i="1"/>
  <c r="P477" i="1"/>
  <c r="Q477" i="1"/>
  <c r="R477" i="1"/>
  <c r="S477" i="1"/>
  <c r="T477" i="1"/>
  <c r="U477" i="1"/>
  <c r="V477" i="1"/>
  <c r="W477" i="1"/>
  <c r="N478" i="1"/>
  <c r="O478" i="1"/>
  <c r="P478" i="1"/>
  <c r="Q478" i="1"/>
  <c r="R478" i="1"/>
  <c r="S478" i="1"/>
  <c r="T478" i="1"/>
  <c r="U478" i="1"/>
  <c r="V478" i="1"/>
  <c r="W478" i="1"/>
  <c r="N479" i="1"/>
  <c r="O479" i="1"/>
  <c r="P479" i="1"/>
  <c r="Q479" i="1"/>
  <c r="R479" i="1"/>
  <c r="S479" i="1"/>
  <c r="T479" i="1"/>
  <c r="U479" i="1"/>
  <c r="V479" i="1"/>
  <c r="W479" i="1"/>
  <c r="N480" i="1"/>
  <c r="O480" i="1"/>
  <c r="P480" i="1"/>
  <c r="Q480" i="1"/>
  <c r="R480" i="1"/>
  <c r="S480" i="1"/>
  <c r="T480" i="1"/>
  <c r="U480" i="1"/>
  <c r="V480" i="1"/>
  <c r="W480" i="1"/>
  <c r="N481" i="1"/>
  <c r="O481" i="1"/>
  <c r="P481" i="1"/>
  <c r="Q481" i="1"/>
  <c r="R481" i="1"/>
  <c r="S481" i="1"/>
  <c r="T481" i="1"/>
  <c r="U481" i="1"/>
  <c r="V481" i="1"/>
  <c r="W481" i="1"/>
  <c r="N482" i="1"/>
  <c r="O482" i="1"/>
  <c r="P482" i="1"/>
  <c r="Q482" i="1"/>
  <c r="R482" i="1"/>
  <c r="S482" i="1"/>
  <c r="T482" i="1"/>
  <c r="U482" i="1"/>
  <c r="V482" i="1"/>
  <c r="W482" i="1"/>
  <c r="N483" i="1"/>
  <c r="O483" i="1"/>
  <c r="P483" i="1"/>
  <c r="Q483" i="1"/>
  <c r="R483" i="1"/>
  <c r="S483" i="1"/>
  <c r="T483" i="1"/>
  <c r="U483" i="1"/>
  <c r="V483" i="1"/>
  <c r="W483" i="1"/>
  <c r="N484" i="1"/>
  <c r="O484" i="1"/>
  <c r="P484" i="1"/>
  <c r="Q484" i="1"/>
  <c r="R484" i="1"/>
  <c r="S484" i="1"/>
  <c r="T484" i="1"/>
  <c r="U484" i="1"/>
  <c r="V484" i="1"/>
  <c r="W484" i="1"/>
  <c r="N485" i="1"/>
  <c r="O485" i="1"/>
  <c r="P485" i="1"/>
  <c r="Q485" i="1"/>
  <c r="R485" i="1"/>
  <c r="S485" i="1"/>
  <c r="T485" i="1"/>
  <c r="U485" i="1"/>
  <c r="V485" i="1"/>
  <c r="W485" i="1"/>
  <c r="N486" i="1"/>
  <c r="O486" i="1"/>
  <c r="P486" i="1"/>
  <c r="Q486" i="1"/>
  <c r="R486" i="1"/>
  <c r="S486" i="1"/>
  <c r="T486" i="1"/>
  <c r="U486" i="1"/>
  <c r="V486" i="1"/>
  <c r="W486" i="1"/>
  <c r="N487" i="1"/>
  <c r="O487" i="1"/>
  <c r="P487" i="1"/>
  <c r="Q487" i="1"/>
  <c r="R487" i="1"/>
  <c r="S487" i="1"/>
  <c r="T487" i="1"/>
  <c r="U487" i="1"/>
  <c r="V487" i="1"/>
  <c r="W487" i="1"/>
  <c r="N488" i="1"/>
  <c r="O488" i="1"/>
  <c r="P488" i="1"/>
  <c r="Q488" i="1"/>
  <c r="R488" i="1"/>
  <c r="S488" i="1"/>
  <c r="T488" i="1"/>
  <c r="U488" i="1"/>
  <c r="V488" i="1"/>
  <c r="W488" i="1"/>
  <c r="N489" i="1"/>
  <c r="O489" i="1"/>
  <c r="P489" i="1"/>
  <c r="Q489" i="1"/>
  <c r="R489" i="1"/>
  <c r="S489" i="1"/>
  <c r="T489" i="1"/>
  <c r="U489" i="1"/>
  <c r="V489" i="1"/>
  <c r="W489" i="1"/>
  <c r="N490" i="1"/>
  <c r="O490" i="1"/>
  <c r="P490" i="1"/>
  <c r="Q490" i="1"/>
  <c r="R490" i="1"/>
  <c r="S490" i="1"/>
  <c r="T490" i="1"/>
  <c r="U490" i="1"/>
  <c r="V490" i="1"/>
  <c r="W490" i="1"/>
  <c r="N491" i="1"/>
  <c r="O491" i="1"/>
  <c r="P491" i="1"/>
  <c r="Q491" i="1"/>
  <c r="R491" i="1"/>
  <c r="S491" i="1"/>
  <c r="T491" i="1"/>
  <c r="U491" i="1"/>
  <c r="V491" i="1"/>
  <c r="W491" i="1"/>
  <c r="N492" i="1"/>
  <c r="O492" i="1"/>
  <c r="P492" i="1"/>
  <c r="Q492" i="1"/>
  <c r="R492" i="1"/>
  <c r="S492" i="1"/>
  <c r="T492" i="1"/>
  <c r="U492" i="1"/>
  <c r="V492" i="1"/>
  <c r="W492" i="1"/>
  <c r="N493" i="1"/>
  <c r="O493" i="1"/>
  <c r="P493" i="1"/>
  <c r="Q493" i="1"/>
  <c r="R493" i="1"/>
  <c r="S493" i="1"/>
  <c r="T493" i="1"/>
  <c r="U493" i="1"/>
  <c r="V493" i="1"/>
  <c r="W493" i="1"/>
  <c r="N494" i="1"/>
  <c r="O494" i="1"/>
  <c r="P494" i="1"/>
  <c r="Q494" i="1"/>
  <c r="R494" i="1"/>
  <c r="S494" i="1"/>
  <c r="T494" i="1"/>
  <c r="U494" i="1"/>
  <c r="V494" i="1"/>
  <c r="W494" i="1"/>
  <c r="N495" i="1"/>
  <c r="O495" i="1"/>
  <c r="P495" i="1"/>
  <c r="Q495" i="1"/>
  <c r="R495" i="1"/>
  <c r="S495" i="1"/>
  <c r="T495" i="1"/>
  <c r="U495" i="1"/>
  <c r="V495" i="1"/>
  <c r="W495" i="1"/>
  <c r="N496" i="1"/>
  <c r="O496" i="1"/>
  <c r="P496" i="1"/>
  <c r="Q496" i="1"/>
  <c r="R496" i="1"/>
  <c r="S496" i="1"/>
  <c r="T496" i="1"/>
  <c r="U496" i="1"/>
  <c r="V496" i="1"/>
  <c r="W496" i="1"/>
  <c r="N497" i="1"/>
  <c r="O497" i="1"/>
  <c r="P497" i="1"/>
  <c r="Q497" i="1"/>
  <c r="R497" i="1"/>
  <c r="S497" i="1"/>
  <c r="T497" i="1"/>
  <c r="U497" i="1"/>
  <c r="V497" i="1"/>
  <c r="W497" i="1"/>
  <c r="N498" i="1"/>
  <c r="O498" i="1"/>
  <c r="P498" i="1"/>
  <c r="Q498" i="1"/>
  <c r="R498" i="1"/>
  <c r="S498" i="1"/>
  <c r="T498" i="1"/>
  <c r="U498" i="1"/>
  <c r="V498" i="1"/>
  <c r="W498" i="1"/>
  <c r="N499" i="1"/>
  <c r="O499" i="1"/>
  <c r="P499" i="1"/>
  <c r="Q499" i="1"/>
  <c r="R499" i="1"/>
  <c r="S499" i="1"/>
  <c r="T499" i="1"/>
  <c r="U499" i="1"/>
  <c r="V499" i="1"/>
  <c r="W499" i="1"/>
  <c r="N500" i="1"/>
  <c r="O500" i="1"/>
  <c r="P500" i="1"/>
  <c r="Q500" i="1"/>
  <c r="R500" i="1"/>
  <c r="S500" i="1"/>
  <c r="T500" i="1"/>
  <c r="U500" i="1"/>
  <c r="V500" i="1"/>
  <c r="W500" i="1"/>
  <c r="N501" i="1"/>
  <c r="O501" i="1"/>
  <c r="P501" i="1"/>
  <c r="Q501" i="1"/>
  <c r="R501" i="1"/>
  <c r="S501" i="1"/>
  <c r="T501" i="1"/>
  <c r="U501" i="1"/>
  <c r="V501" i="1"/>
  <c r="W501" i="1"/>
  <c r="N502" i="1"/>
  <c r="O502" i="1"/>
  <c r="P502" i="1"/>
  <c r="Q502" i="1"/>
  <c r="R502" i="1"/>
  <c r="S502" i="1"/>
  <c r="T502" i="1"/>
  <c r="U502" i="1"/>
  <c r="V502" i="1"/>
  <c r="W502" i="1"/>
  <c r="N503" i="1"/>
  <c r="O503" i="1"/>
  <c r="P503" i="1"/>
  <c r="Q503" i="1"/>
  <c r="R503" i="1"/>
  <c r="S503" i="1"/>
  <c r="T503" i="1"/>
  <c r="U503" i="1"/>
  <c r="V503" i="1"/>
  <c r="W503" i="1"/>
  <c r="N504" i="1"/>
  <c r="O504" i="1"/>
  <c r="P504" i="1"/>
  <c r="Q504" i="1"/>
  <c r="R504" i="1"/>
  <c r="S504" i="1"/>
  <c r="T504" i="1"/>
  <c r="U504" i="1"/>
  <c r="V504" i="1"/>
  <c r="W504" i="1"/>
  <c r="O5" i="1"/>
  <c r="P5" i="1"/>
  <c r="Q5" i="1"/>
  <c r="R5" i="1"/>
  <c r="S5" i="1"/>
  <c r="T5" i="1"/>
  <c r="U5" i="1"/>
  <c r="V5" i="1"/>
  <c r="W5" i="1"/>
  <c r="N5" i="1"/>
  <c r="C19" i="2"/>
  <c r="C16" i="2" l="1"/>
  <c r="C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qwerty</author>
  </authors>
  <commentList>
    <comment ref="B3" authorId="0" shapeId="0" xr:uid="{89A78BDF-036A-450A-9693-05AD0CD5C52B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iShares 10-20 Year Treasury Bond ETF
An ETF tracking U.S. Treasury bonds with maturities between 10 and 20 years, providing a proxy for the price of longer-term government bonds, including the 10-year Treasury.</t>
        </r>
      </text>
    </comment>
    <comment ref="C3" authorId="0" shapeId="0" xr:uid="{C9DF4DE9-0F34-47C8-B499-C2B1F64A2EBA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SPDR S&amp;P 500 ETF Trust
The most widely traded ETF tracking the S&amp;P 500 index, representing the largest 500 publicly traded companies in the U.S. It serves as a benchmark for the U.S. stock market's performance.</t>
        </r>
      </text>
    </comment>
    <comment ref="D3" authorId="0" shapeId="0" xr:uid="{FDFBED7E-BAA8-4DDA-ABBC-B37A45DA448E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iShares iBoxx $ Investment Grade Corporate Bond ETF
An ETF representing a portfolio of investment-grade corporate bonds, offering yield with a moderate level of risk.</t>
        </r>
      </text>
    </comment>
    <comment ref="E3" authorId="0" shapeId="0" xr:uid="{E26267AD-4D79-4E52-BF5C-3450A23AE174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Vanguard Real Estate ETF
An ETF that invests in U.S. real estate investment trusts (REITs), providing access to the real estate market, including commercial and residential properties.</t>
        </r>
      </text>
    </comment>
    <comment ref="F3" authorId="0" shapeId="0" xr:uid="{DD21145A-69BD-4468-A131-2CFA76ACD733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Health Care Select Sector SPDR Fund
An ETF consisting of U.S. healthcare sector stocks, including pharmaceutical, biotechnology, and medical companies.</t>
        </r>
      </text>
    </comment>
    <comment ref="G3" authorId="0" shapeId="0" xr:uid="{CEFCB0DD-97CE-4185-9775-2FAD8A5F943F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Barrick Gold Corporation
One of the largest gold mining companies, also involved in copper production. It is popular as a hedge against market risk.</t>
        </r>
      </text>
    </comment>
    <comment ref="H3" authorId="0" shapeId="0" xr:uid="{6D560237-A855-45ED-A89D-DE8B0082F268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Invesco DB Commodity Index Tracking Fund
An exchange-traded fund (ETF) that tracks an index of commodities like oil, gold, and other raw materials. Useful for diversification with assets that are weakly correlated with stocks.</t>
        </r>
      </text>
    </comment>
    <comment ref="I3" authorId="0" shapeId="0" xr:uid="{EE990D2C-618B-403D-99E9-BD8BBB3BA0A3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EQT Corporation
An American energy company specializing in the production and distribution of natural gas, with a focus on shale gas in the Appalachian region of the U.S.</t>
        </r>
      </text>
    </comment>
    <comment ref="J3" authorId="0" shapeId="0" xr:uid="{66B20B44-688F-4B04-98B5-C0D2899D939E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Invesco QQQ Trust
An ETF that tracks the Nasdaq-100 index, which includes 100 of the largest non-financial companies, mostly from the technology sector.</t>
        </r>
      </text>
    </comment>
    <comment ref="K3" authorId="0" shapeId="0" xr:uid="{74906AF1-DC23-4329-8825-253A5AA1E489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Bitcoin to US Dollar
The exchange rate of Bitcoin (BTC) to U.S. Dollar (USD). Bitcoin is the first and largest cryptocurrency by market capitalization.</t>
        </r>
      </text>
    </comment>
    <comment ref="N4" authorId="0" shapeId="0" xr:uid="{95F13694-B30D-4649-BB3D-6A8E4B5F10BF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iShares 10-20 Year Treasury Bond ETF
An ETF tracking U.S. Treasury bonds with maturities between 10 and 20 years, providing a proxy for the price of longer-term government bonds, including the 10-year Treasury.</t>
        </r>
      </text>
    </comment>
    <comment ref="O4" authorId="0" shapeId="0" xr:uid="{2C65B407-22E0-4137-B649-09BDDEDAD150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SPDR S&amp;P 500 ETF Trust
The most widely traded ETF tracking the S&amp;P 500 index, representing the largest 500 publicly traded companies in the U.S. It serves as a benchmark for the U.S. stock market's performance.</t>
        </r>
      </text>
    </comment>
    <comment ref="P4" authorId="0" shapeId="0" xr:uid="{DE7375FD-D80C-4AE5-9907-1A015E0841C2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iShares iBoxx $ Investment Grade Corporate Bond ETF
An ETF representing a portfolio of investment-grade corporate bonds, offering yield with a moderate level of risk.</t>
        </r>
      </text>
    </comment>
    <comment ref="Q4" authorId="0" shapeId="0" xr:uid="{1B4CAE09-7BFA-413F-9E94-28D37AE916B2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Vanguard Real Estate ETF
An ETF that invests in U.S. real estate investment trusts (REITs), providing access to the real estate market, including commercial and residential properties.</t>
        </r>
      </text>
    </comment>
    <comment ref="R4" authorId="0" shapeId="0" xr:uid="{E32EFA3C-4622-4EF3-AF57-D1063A8FE8BF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Health Care Select Sector SPDR Fund
An ETF consisting of U.S. healthcare sector stocks, including pharmaceutical, biotechnology, and medical companies.</t>
        </r>
      </text>
    </comment>
    <comment ref="S4" authorId="0" shapeId="0" xr:uid="{67B376B6-F4D4-4B62-9524-EE3E4AE9018E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Barrick Gold Corporation
One of the largest gold mining companies, also involved in copper production. It is popular as a hedge against market risk.</t>
        </r>
      </text>
    </comment>
    <comment ref="T4" authorId="0" shapeId="0" xr:uid="{23E3ACDA-6205-4AB0-AF39-0EE9BD1DF105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Invesco DB Commodity Index Tracking Fund
An exchange-traded fund (ETF) that tracks an index of commodities like oil, gold, and other raw materials. Useful for diversification with assets that are weakly correlated with stocks.</t>
        </r>
      </text>
    </comment>
    <comment ref="U4" authorId="0" shapeId="0" xr:uid="{58795E31-7617-4CA0-96EA-A5D55A76DAE0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EQT Corporation
An American energy company specializing in the production and distribution of natural gas, with a focus on shale gas in the Appalachian region of the U.S.</t>
        </r>
      </text>
    </comment>
    <comment ref="V4" authorId="0" shapeId="0" xr:uid="{6AD57A31-9A84-4CDC-800F-4E672EAF7E0A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Invesco QQQ Trust
An ETF that tracks the Nasdaq-100 index, which includes 100 of the largest non-financial companies, mostly from the technology sector.</t>
        </r>
      </text>
    </comment>
    <comment ref="W4" authorId="0" shapeId="0" xr:uid="{8CA813EF-A053-4F87-895A-3209928D8648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Bitcoin to US Dollar
The exchange rate of Bitcoin (BTC) to U.S. Dollar (USD). Bitcoin is the first and largest cryptocurrency by market capitalization.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qwerty</author>
  </authors>
  <commentList>
    <comment ref="C5" authorId="0" shapeId="0" xr:uid="{582C0C35-A3D8-485B-9DC4-C3AD540BA152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iShares 10-20 Year Treasury Bond ETF
An ETF tracking U.S. Treasury bonds with maturities between 10 and 20 years, providing a proxy for the price of longer-term government bonds, including the 10-year Treasury.</t>
        </r>
      </text>
    </comment>
    <comment ref="D5" authorId="0" shapeId="0" xr:uid="{63D759E3-46E2-47E2-BD06-DB07DAF3B6B8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SPDR S&amp;P 500 ETF Trust
The most widely traded ETF tracking the S&amp;P 500 index, representing the largest 500 publicly traded companies in the U.S. It serves as a benchmark for the U.S. stock market's performance.</t>
        </r>
      </text>
    </comment>
    <comment ref="E5" authorId="0" shapeId="0" xr:uid="{060C0B80-2CF9-4FE7-911B-4A8F07AB0BB3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iShares iBoxx $ Investment Grade Corporate Bond ETF
An ETF representing a portfolio of investment-grade corporate bonds, offering yield with a moderate level of risk.</t>
        </r>
      </text>
    </comment>
    <comment ref="F5" authorId="0" shapeId="0" xr:uid="{C46671D6-ECC5-44C9-9B6D-06D2915FF86C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Vanguard Real Estate ETF
An ETF that invests in U.S. real estate investment trusts (REITs), providing access to the real estate market, including commercial and residential properties.</t>
        </r>
      </text>
    </comment>
    <comment ref="G5" authorId="0" shapeId="0" xr:uid="{9A6D2740-6575-40C4-BD72-5B7A6530E940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Health Care Select Sector SPDR Fund
An ETF consisting of U.S. healthcare sector stocks, including pharmaceutical, biotechnology, and medical companies.</t>
        </r>
      </text>
    </comment>
    <comment ref="H5" authorId="0" shapeId="0" xr:uid="{EA44FD04-36F5-4B94-A65D-A423FAF291B4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Barrick Gold Corporation
One of the largest gold mining companies, also involved in copper production. It is popular as a hedge against market risk.</t>
        </r>
      </text>
    </comment>
    <comment ref="I5" authorId="0" shapeId="0" xr:uid="{9E33514B-9477-4ABD-BC7A-0411A9E60A04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Invesco DB Commodity Index Tracking Fund
An exchange-traded fund (ETF) that tracks an index of commodities like oil, gold, and other raw materials. Useful for diversification with assets that are weakly correlated with stocks.</t>
        </r>
      </text>
    </comment>
    <comment ref="J5" authorId="0" shapeId="0" xr:uid="{3EDA54C5-E904-4D25-A110-3B528B69B37F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EQT Corporation
An American energy company specializing in the production and distribution of natural gas, with a focus on shale gas in the Appalachian region of the U.S.</t>
        </r>
      </text>
    </comment>
    <comment ref="K5" authorId="0" shapeId="0" xr:uid="{7748729E-CE45-484A-A974-16E2E4C6BE23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 Invesco QQQ Trust
An ETF that tracks the Nasdaq-100 index, which includes 100 of the largest non-financial companies, mostly from the technology sector.</t>
        </r>
      </text>
    </comment>
    <comment ref="L5" authorId="0" shapeId="0" xr:uid="{39C4CD8E-697C-46A5-B84D-7C63F2B83B13}">
      <text>
        <r>
          <rPr>
            <b/>
            <sz val="9"/>
            <color indexed="81"/>
            <rFont val="Tahoma"/>
            <family val="2"/>
          </rPr>
          <t>qwerty:</t>
        </r>
        <r>
          <rPr>
            <sz val="9"/>
            <color indexed="81"/>
            <rFont val="Tahoma"/>
            <family val="2"/>
          </rPr>
          <t xml:space="preserve">
Bitcoin to US Dollar
The exchange rate of Bitcoin (BTC) to U.S. Dollar (USD). Bitcoin is the first and largest cryptocurrency by market capitalization.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<sst xmlns="http://schemas.openxmlformats.org/spreadsheetml/2006/main" count="88" uniqueCount="36">
  <si>
    <t>TLH</t>
  </si>
  <si>
    <t>SPY</t>
  </si>
  <si>
    <t>LQD</t>
  </si>
  <si>
    <t>VNQ</t>
  </si>
  <si>
    <t>XLV</t>
  </si>
  <si>
    <t>GOLD</t>
  </si>
  <si>
    <t>DBC</t>
  </si>
  <si>
    <t>EQT</t>
  </si>
  <si>
    <t>QQQ</t>
  </si>
  <si>
    <t>BTC-USD</t>
  </si>
  <si>
    <t>Adjusted Close Price</t>
  </si>
  <si>
    <t>10 T-yield</t>
  </si>
  <si>
    <t>S&amp;P 500</t>
  </si>
  <si>
    <t>ETF Bonds</t>
  </si>
  <si>
    <t>Vanguard</t>
  </si>
  <si>
    <t>Health Care Fund</t>
  </si>
  <si>
    <t>Barrick</t>
  </si>
  <si>
    <t>ETF commodity</t>
  </si>
  <si>
    <t>Natural Gas</t>
  </si>
  <si>
    <t>ETF NASDAQ</t>
  </si>
  <si>
    <t>Security</t>
  </si>
  <si>
    <t>Annual Return</t>
  </si>
  <si>
    <t>Standard Deviation (Risk)</t>
  </si>
  <si>
    <t>Minimum Weight</t>
  </si>
  <si>
    <t>Maximum Weight</t>
  </si>
  <si>
    <t>Optimal Weight</t>
  </si>
  <si>
    <t>10/20y TY</t>
  </si>
  <si>
    <t>Porfolio Summary</t>
  </si>
  <si>
    <t>Expected Return</t>
  </si>
  <si>
    <t>Total Weight</t>
  </si>
  <si>
    <t>Sharp Ratio</t>
  </si>
  <si>
    <t>Covariance Matrix</t>
  </si>
  <si>
    <t>Free risk Rate (^TNX)</t>
  </si>
  <si>
    <t>Optimal Portfolio</t>
  </si>
  <si>
    <t>Portfolio of 10 High- and Low-Risk Assets for Sharpe Ratio Analysis Based on Two Years of Data</t>
  </si>
  <si>
    <r>
      <rPr>
        <sz val="11"/>
        <color theme="1"/>
        <rFont val="Calibri"/>
        <family val="2"/>
        <scheme val="minor"/>
      </rPr>
      <t xml:space="preserve">1. Expected Portfolio Return: The portfolio is expected to achieve a return of 31.5% over the analyzed period. This return is relatively high, indicating a strong performance from the selected assets.
2. Risk (Standard Deviation): The portfolio's standard deviation, a measure of risk, is 16.2%. This suggests moderate risk, balancing between high-risk and low-risk assets.
3. Sharpe Ratio: The Sharpe Ratio of 167% (or 1.67 when expressed as a decimal) is quite robust. A higher Sharpe Ratio indicates that the portfolio offers a favorable return for the level of risk taken. This result suggests effective diversification and risk management in the portfolio construction.
4. Asset Allocation: The portfolio allocates weights across various asset classes, with BTC-USD, QQQ, and SPY each holding a higher weight of 20%, while other assets like TLH, LQD, VNQ, XLV, GOLD, DBC, and EQT have lower weights, reflecting a balanced approach between different sectors (e.g., stocks, bonds, commodities, and crypto).
5. Covariance Matrix: The covariance values show how each asset correlates with others in the portfolio. Lower and mixed covariance values indicate a level of diversification that helps reduce overall risk, as the assets do not move entirely in sync.
</t>
    </r>
    <r>
      <rPr>
        <b/>
        <sz val="11"/>
        <color theme="1"/>
        <rFont val="Calibri"/>
        <family val="2"/>
        <scheme val="minor"/>
      </rPr>
      <t xml:space="preserve">
Conclusion
</t>
    </r>
    <r>
      <rPr>
        <sz val="11"/>
        <color theme="1"/>
        <rFont val="Calibri"/>
        <family val="2"/>
        <scheme val="minor"/>
      </rPr>
      <t>The portfolio has been optimized to achieve a high return relative to its risk, as evidenced by the high Sharpe Ratio. The combination of high-risk and low-risk assets has contributed to effective diversification, supporting an overall return of 31.5% with a controlled risk level. This portfolio structure would be attractive to investors seeking a strong return while managing exposure to risk.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</si>
</sst>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" fillId="0" borderId="1" xfId="0" applyNumberFormat="1" applyFont="1" applyBorder="1" applyAlignment="1">
      <alignment horizontal="center" vertical="top"/>
    </xf>
    <xf numFmtId="0" fontId="3" fillId="2" borderId="1" xfId="0" applyFont="1" applyFill="1" applyBorder="1"/>
    <xf numFmtId="9" fontId="0" fillId="0" borderId="1" xfId="0" applyNumberForma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Border="1"/>
    <xf numFmtId="9" fontId="0" fillId="0" borderId="10" xfId="0" applyNumberFormat="1" applyBorder="1"/>
    <xf numFmtId="0" fontId="3" fillId="0" borderId="0" xfId="0" applyFont="1"/>
    <xf numFmtId="43" fontId="0" fillId="0" borderId="0" xfId="1" applyNumberFormat="1" applyFont="1"/>
    <xf numFmtId="10" fontId="0" fillId="0" borderId="0" xfId="2" applyNumberFormat="1" applyFont="1"/>
    <xf numFmtId="0" fontId="0" fillId="0" borderId="0" xfId="0" applyFill="1" applyBorder="1" applyAlignment="1"/>
    <xf numFmtId="165" fontId="0" fillId="0" borderId="8" xfId="2" applyNumberFormat="1" applyFont="1" applyBorder="1"/>
    <xf numFmtId="165" fontId="0" fillId="0" borderId="6" xfId="2" applyNumberFormat="1" applyFont="1" applyBorder="1"/>
    <xf numFmtId="10" fontId="0" fillId="0" borderId="8" xfId="0" applyNumberFormat="1" applyBorder="1"/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0" fillId="0" borderId="5" xfId="0" applyFill="1" applyBorder="1" applyAlignment="1"/>
    <xf numFmtId="0" fontId="0" fillId="0" borderId="12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1" xfId="0" applyFill="1" applyBorder="1" applyAlignment="1"/>
    <xf numFmtId="0" fontId="0" fillId="0" borderId="10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10" fontId="0" fillId="0" borderId="5" xfId="2" applyNumberFormat="1" applyFont="1" applyBorder="1"/>
    <xf numFmtId="10" fontId="0" fillId="0" borderId="12" xfId="2" applyNumberFormat="1" applyFont="1" applyBorder="1"/>
    <xf numFmtId="10" fontId="0" fillId="0" borderId="6" xfId="2" applyNumberFormat="1" applyFont="1" applyBorder="1"/>
    <xf numFmtId="9" fontId="0" fillId="0" borderId="7" xfId="2" applyFont="1" applyBorder="1"/>
    <xf numFmtId="9" fontId="0" fillId="0" borderId="0" xfId="2" applyFont="1" applyBorder="1"/>
    <xf numFmtId="9" fontId="0" fillId="0" borderId="8" xfId="2" applyFont="1" applyBorder="1"/>
    <xf numFmtId="9" fontId="0" fillId="0" borderId="7" xfId="0" applyNumberFormat="1" applyBorder="1"/>
    <xf numFmtId="9" fontId="0" fillId="0" borderId="0" xfId="0" applyNumberFormat="1" applyBorder="1"/>
    <xf numFmtId="9" fontId="0" fillId="0" borderId="8" xfId="0" applyNumberFormat="1" applyBorder="1"/>
    <xf numFmtId="9" fontId="0" fillId="0" borderId="9" xfId="0" applyNumberFormat="1" applyBorder="1"/>
    <xf numFmtId="9" fontId="0" fillId="0" borderId="11" xfId="0" applyNumberFormat="1" applyBorder="1"/>
    <xf numFmtId="0" fontId="3" fillId="0" borderId="2" xfId="0" applyFont="1" applyBorder="1"/>
    <xf numFmtId="9" fontId="0" fillId="0" borderId="4" xfId="2" applyFont="1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09-4B18-9677-6C55C33A884A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09-4B18-9677-6C55C33A884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09-4B18-9677-6C55C33A884A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B09-4B18-9677-6C55C33A884A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B09-4B18-9677-6C55C33A884A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09-4B18-9677-6C55C33A884A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B09-4B18-9677-6C55C33A884A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B09-4B18-9677-6C55C33A884A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B09-4B18-9677-6C55C33A884A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B09-4B18-9677-6C55C33A88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Calculate!$C$5:$L$5</c:f>
              <c:strCache>
                <c:ptCount val="10"/>
                <c:pt idx="0">
                  <c:v>TLH</c:v>
                </c:pt>
                <c:pt idx="1">
                  <c:v>SPY</c:v>
                </c:pt>
                <c:pt idx="2">
                  <c:v>LQD</c:v>
                </c:pt>
                <c:pt idx="3">
                  <c:v>VNQ</c:v>
                </c:pt>
                <c:pt idx="4">
                  <c:v>XLV</c:v>
                </c:pt>
                <c:pt idx="5">
                  <c:v>GOLD</c:v>
                </c:pt>
                <c:pt idx="6">
                  <c:v>DBC</c:v>
                </c:pt>
                <c:pt idx="7">
                  <c:v>EQT</c:v>
                </c:pt>
                <c:pt idx="8">
                  <c:v>QQQ</c:v>
                </c:pt>
                <c:pt idx="9">
                  <c:v>BTC-USD</c:v>
                </c:pt>
              </c:strCache>
            </c:strRef>
          </c:cat>
          <c:val>
            <c:numRef>
              <c:f>Calculate!$C$11:$L$11</c:f>
              <c:numCache>
                <c:formatCode>0%</c:formatCode>
                <c:ptCount val="10"/>
                <c:pt idx="0">
                  <c:v>0.05</c:v>
                </c:pt>
                <c:pt idx="1">
                  <c:v>0.2</c:v>
                </c:pt>
                <c:pt idx="2">
                  <c:v>0.10000000000001474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0.2</c:v>
                </c:pt>
                <c:pt idx="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5-43D0-B8FE-22B4F9F6004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697231</xdr:colOff>
      <xdr:row>11</xdr:row>
      <xdr:rowOff>142874</xdr:rowOff>
    </xdr:from>
    <xdr:to>
      <xdr:col>11</xdr:col>
      <xdr:colOff>657226</xdr:colOff>
      <xdr:row>24</xdr:row>
      <xdr:rowOff>154304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6F3F33-E227-47F1-96FD-60D768DDE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504"/>
  <sheetViews>
    <sheetView showGridLines="0" tabSelected="1" topLeftCell="A4" zoomScale="55" zoomScaleNormal="55" workbookViewId="0">
      <selection activeCell="A4" sqref="A4"/>
    </sheetView>
  </sheetViews>
  <sheetFormatPr defaultRowHeight="14.4" x14ac:dyDescent="0.3"/>
  <cols>
    <col min="1" max="1" width="13.5546875" customWidth="1"/>
    <col min="2" max="11" width="12.33203125" customWidth="1"/>
    <col min="14" max="23" width="12.33203125" customWidth="1"/>
  </cols>
  <sheetData>
    <row r="2" spans="1:23" x14ac:dyDescent="0.3">
      <c r="B2" s="2" t="s">
        <v>10</v>
      </c>
      <c r="C2" s="3"/>
      <c r="D2" s="3"/>
      <c r="E2" s="3"/>
      <c r="F2" s="3"/>
      <c r="G2" s="3"/>
      <c r="H2" s="3"/>
      <c r="I2" s="3"/>
      <c r="J2" s="3"/>
      <c r="K2" s="4"/>
      <c r="N2" s="2" t="s">
        <v>10</v>
      </c>
      <c r="O2" s="3"/>
      <c r="P2" s="3"/>
      <c r="Q2" s="3"/>
      <c r="R2" s="3"/>
      <c r="S2" s="3"/>
      <c r="T2" s="3"/>
      <c r="U2" s="3"/>
      <c r="V2" s="3"/>
      <c r="W2" s="4"/>
    </row>
    <row r="3" spans="1:23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N3" s="5" t="s">
        <v>26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7" t="s">
        <v>9</v>
      </c>
    </row>
    <row r="4" spans="1:23" x14ac:dyDescent="0.3">
      <c r="A4" s="8">
        <v>44873</v>
      </c>
      <c r="B4" s="16">
        <v>103.0299987792969</v>
      </c>
      <c r="C4" s="16">
        <v>382</v>
      </c>
      <c r="D4" s="16">
        <v>101.1699981689453</v>
      </c>
      <c r="E4" s="16">
        <v>81.910003662109375</v>
      </c>
      <c r="F4" s="16">
        <v>132.8699951171875</v>
      </c>
      <c r="G4" s="16">
        <v>15.60999965667725</v>
      </c>
      <c r="H4" s="16">
        <v>26.030000686645511</v>
      </c>
      <c r="I4" s="16">
        <v>43.939998626708977</v>
      </c>
      <c r="J4" s="16">
        <v>269.54000854492188</v>
      </c>
      <c r="K4" s="16">
        <v>18541.271484375</v>
      </c>
      <c r="N4" s="1" t="s">
        <v>0</v>
      </c>
      <c r="O4" s="1" t="s">
        <v>1</v>
      </c>
      <c r="P4" s="1" t="s">
        <v>2</v>
      </c>
      <c r="Q4" s="1" t="s">
        <v>3</v>
      </c>
      <c r="R4" s="1" t="s">
        <v>4</v>
      </c>
      <c r="S4" s="1" t="s">
        <v>5</v>
      </c>
      <c r="T4" s="1" t="s">
        <v>6</v>
      </c>
      <c r="U4" s="1" t="s">
        <v>7</v>
      </c>
      <c r="V4" s="1" t="s">
        <v>8</v>
      </c>
      <c r="W4" s="1" t="s">
        <v>9</v>
      </c>
    </row>
    <row r="5" spans="1:23" x14ac:dyDescent="0.3">
      <c r="A5" s="8">
        <v>44874</v>
      </c>
      <c r="B5" s="16">
        <v>103.25</v>
      </c>
      <c r="C5" s="16">
        <v>374.1300048828125</v>
      </c>
      <c r="D5" s="16">
        <v>100.9100036621094</v>
      </c>
      <c r="E5" s="16">
        <v>81.069999694824219</v>
      </c>
      <c r="F5" s="16">
        <v>131.44000244140619</v>
      </c>
      <c r="G5" s="16">
        <v>15.35000038146973</v>
      </c>
      <c r="H5" s="16">
        <v>25.430000305175781</v>
      </c>
      <c r="I5" s="16">
        <v>40.840000152587891</v>
      </c>
      <c r="J5" s="16">
        <v>263.32000732421881</v>
      </c>
      <c r="K5" s="16">
        <v>15880.7802734375</v>
      </c>
      <c r="N5" s="17">
        <f>LN(B5/B4)</f>
        <v>2.1330357322009953E-3</v>
      </c>
      <c r="O5" s="17">
        <f t="shared" ref="O5:W5" si="0">LN(C5/C4)</f>
        <v>-2.0817264954697857E-2</v>
      </c>
      <c r="P5" s="17">
        <f t="shared" si="0"/>
        <v>-2.573185351723612E-3</v>
      </c>
      <c r="Q5" s="17">
        <f t="shared" si="0"/>
        <v>-1.0308153001184211E-2</v>
      </c>
      <c r="R5" s="17">
        <f t="shared" si="0"/>
        <v>-1.0820677551105972E-2</v>
      </c>
      <c r="S5" s="17">
        <f t="shared" si="0"/>
        <v>-1.6796213648916394E-2</v>
      </c>
      <c r="T5" s="17">
        <f t="shared" si="0"/>
        <v>-2.3320153950830289E-2</v>
      </c>
      <c r="U5" s="17">
        <f t="shared" si="0"/>
        <v>-7.3163038669984165E-2</v>
      </c>
      <c r="V5" s="17">
        <f t="shared" si="0"/>
        <v>-2.3346783628309008E-2</v>
      </c>
      <c r="W5" s="17">
        <f t="shared" si="0"/>
        <v>-0.15488954817014716</v>
      </c>
    </row>
    <row r="6" spans="1:23" x14ac:dyDescent="0.3">
      <c r="A6" s="8">
        <v>44875</v>
      </c>
      <c r="B6" s="16">
        <v>106.94000244140619</v>
      </c>
      <c r="C6" s="16">
        <v>394.69000244140619</v>
      </c>
      <c r="D6" s="16">
        <v>104.2900009155273</v>
      </c>
      <c r="E6" s="16">
        <v>87</v>
      </c>
      <c r="F6" s="16">
        <v>134.7799987792969</v>
      </c>
      <c r="G6" s="16">
        <v>16.430000305175781</v>
      </c>
      <c r="H6" s="16">
        <v>25.659999847412109</v>
      </c>
      <c r="I6" s="16">
        <v>42.900001525878913</v>
      </c>
      <c r="J6" s="16">
        <v>282.75</v>
      </c>
      <c r="K6" s="16">
        <v>17586.771484375</v>
      </c>
      <c r="N6" s="17">
        <f t="shared" ref="N6:N69" si="1">LN(B6/B5)</f>
        <v>3.5114720509125001E-2</v>
      </c>
      <c r="O6" s="17">
        <f t="shared" ref="O6:O69" si="2">LN(C6/C5)</f>
        <v>5.3497309183601072E-2</v>
      </c>
      <c r="P6" s="17">
        <f t="shared" ref="P6:P69" si="3">LN(D6/D5)</f>
        <v>3.294642214450564E-2</v>
      </c>
      <c r="Q6" s="17">
        <f t="shared" ref="Q6:Q69" si="4">LN(E6/E5)</f>
        <v>7.0595143419317039E-2</v>
      </c>
      <c r="R6" s="17">
        <f t="shared" ref="R6:R69" si="5">LN(F6/F5)</f>
        <v>2.5093318157752231E-2</v>
      </c>
      <c r="S6" s="17">
        <f t="shared" ref="S6:S69" si="6">LN(G6/G5)</f>
        <v>6.799345173882454E-2</v>
      </c>
      <c r="T6" s="17">
        <f t="shared" ref="T6:T69" si="7">LN(H6/H5)</f>
        <v>9.0037618063142835E-3</v>
      </c>
      <c r="U6" s="17">
        <f t="shared" ref="U6:U69" si="8">LN(I6/I5)</f>
        <v>4.9209864469542536E-2</v>
      </c>
      <c r="V6" s="17">
        <f t="shared" ref="V6:V69" si="9">LN(J6/J5)</f>
        <v>7.1193064581656751E-2</v>
      </c>
      <c r="W6" s="17">
        <f t="shared" ref="W6:W69" si="10">LN(K6/K5)</f>
        <v>0.10203740901128421</v>
      </c>
    </row>
    <row r="7" spans="1:23" x14ac:dyDescent="0.3">
      <c r="A7" s="8">
        <v>44876</v>
      </c>
      <c r="B7" s="16">
        <v>106.7200012207031</v>
      </c>
      <c r="C7" s="16">
        <v>398.510009765625</v>
      </c>
      <c r="D7" s="16">
        <v>104.5699996948242</v>
      </c>
      <c r="E7" s="16">
        <v>86.989997863769531</v>
      </c>
      <c r="F7" s="16">
        <v>133.1300048828125</v>
      </c>
      <c r="G7" s="16">
        <v>16.440000534057621</v>
      </c>
      <c r="H7" s="16">
        <v>26.14999961853027</v>
      </c>
      <c r="I7" s="16">
        <v>42.619998931884773</v>
      </c>
      <c r="J7" s="16">
        <v>287.95999145507813</v>
      </c>
      <c r="K7" s="16">
        <v>17034.29296875</v>
      </c>
      <c r="N7" s="17">
        <f t="shared" si="1"/>
        <v>-2.0593587445813795E-3</v>
      </c>
      <c r="O7" s="17">
        <f t="shared" si="2"/>
        <v>9.6319636881698964E-3</v>
      </c>
      <c r="P7" s="17">
        <f t="shared" si="3"/>
        <v>2.6812117803201975E-3</v>
      </c>
      <c r="Q7" s="17">
        <f t="shared" si="4"/>
        <v>-1.1497369233054058E-4</v>
      </c>
      <c r="R7" s="17">
        <f t="shared" si="5"/>
        <v>-1.2317679340214787E-2</v>
      </c>
      <c r="S7" s="17">
        <f t="shared" si="6"/>
        <v>6.0847148981156899E-4</v>
      </c>
      <c r="T7" s="17">
        <f t="shared" si="7"/>
        <v>1.8915822682216105E-2</v>
      </c>
      <c r="U7" s="17">
        <f t="shared" si="8"/>
        <v>-6.5482598931344048E-3</v>
      </c>
      <c r="V7" s="17">
        <f t="shared" si="9"/>
        <v>1.8258436930882981E-2</v>
      </c>
      <c r="W7" s="17">
        <f t="shared" si="10"/>
        <v>-3.1918453601301161E-2</v>
      </c>
    </row>
    <row r="8" spans="1:23" x14ac:dyDescent="0.3">
      <c r="A8" s="8">
        <v>44879</v>
      </c>
      <c r="B8" s="16">
        <v>106.5100021362305</v>
      </c>
      <c r="C8" s="16">
        <v>395.1199951171875</v>
      </c>
      <c r="D8" s="16">
        <v>104.0400009155273</v>
      </c>
      <c r="E8" s="16">
        <v>84.870002746582031</v>
      </c>
      <c r="F8" s="16">
        <v>133.25</v>
      </c>
      <c r="G8" s="16">
        <v>16.190000534057621</v>
      </c>
      <c r="H8" s="16">
        <v>25.760000228881839</v>
      </c>
      <c r="I8" s="16">
        <v>42.369998931884773</v>
      </c>
      <c r="J8" s="16">
        <v>285.44000244140619</v>
      </c>
      <c r="K8" s="16">
        <v>16618.19921875</v>
      </c>
      <c r="N8" s="17">
        <f t="shared" si="1"/>
        <v>-1.9696960939926482E-3</v>
      </c>
      <c r="O8" s="17">
        <f t="shared" si="2"/>
        <v>-8.5431126490754222E-3</v>
      </c>
      <c r="P8" s="17">
        <f t="shared" si="3"/>
        <v>-5.0812513118963587E-3</v>
      </c>
      <c r="Q8" s="17">
        <f t="shared" si="4"/>
        <v>-2.4672438618443308E-2</v>
      </c>
      <c r="R8" s="17">
        <f t="shared" si="5"/>
        <v>9.0093192510252475E-4</v>
      </c>
      <c r="S8" s="17">
        <f t="shared" si="6"/>
        <v>-1.5323621436864806E-2</v>
      </c>
      <c r="T8" s="17">
        <f t="shared" si="7"/>
        <v>-1.5026265801861864E-2</v>
      </c>
      <c r="U8" s="17">
        <f t="shared" si="8"/>
        <v>-5.8830621798753443E-3</v>
      </c>
      <c r="V8" s="17">
        <f t="shared" si="9"/>
        <v>-8.7896939823355301E-3</v>
      </c>
      <c r="W8" s="17">
        <f t="shared" si="10"/>
        <v>-2.4730112327480673E-2</v>
      </c>
    </row>
    <row r="9" spans="1:23" x14ac:dyDescent="0.3">
      <c r="A9" s="8">
        <v>44880</v>
      </c>
      <c r="B9" s="16">
        <v>107.6800003051758</v>
      </c>
      <c r="C9" s="16">
        <v>398.489990234375</v>
      </c>
      <c r="D9" s="16">
        <v>105.4899978637695</v>
      </c>
      <c r="E9" s="16">
        <v>85.790000915527344</v>
      </c>
      <c r="F9" s="16">
        <v>133.08000183105469</v>
      </c>
      <c r="G9" s="16">
        <v>16</v>
      </c>
      <c r="H9" s="16">
        <v>26.059999465942379</v>
      </c>
      <c r="I9" s="16">
        <v>43.759998321533203</v>
      </c>
      <c r="J9" s="16">
        <v>289.3900146484375</v>
      </c>
      <c r="K9" s="16">
        <v>16884.61328125</v>
      </c>
      <c r="N9" s="17">
        <f t="shared" si="1"/>
        <v>1.0924971218823552E-2</v>
      </c>
      <c r="O9" s="17">
        <f t="shared" si="2"/>
        <v>8.4928754313735658E-3</v>
      </c>
      <c r="P9" s="17">
        <f t="shared" si="3"/>
        <v>1.3840692062954026E-2</v>
      </c>
      <c r="Q9" s="17">
        <f t="shared" si="4"/>
        <v>1.0781753912789552E-2</v>
      </c>
      <c r="R9" s="17">
        <f t="shared" si="5"/>
        <v>-1.2765981366256883E-3</v>
      </c>
      <c r="S9" s="17">
        <f t="shared" si="6"/>
        <v>-1.1805078436644051E-2</v>
      </c>
      <c r="T9" s="17">
        <f t="shared" si="7"/>
        <v>1.1578641081996051E-2</v>
      </c>
      <c r="U9" s="17">
        <f t="shared" si="8"/>
        <v>3.2279580328302936E-2</v>
      </c>
      <c r="V9" s="17">
        <f t="shared" si="9"/>
        <v>1.3743452023746881E-2</v>
      </c>
      <c r="W9" s="17">
        <f t="shared" si="10"/>
        <v>1.5904317179515438E-2</v>
      </c>
    </row>
    <row r="10" spans="1:23" x14ac:dyDescent="0.3">
      <c r="A10" s="8">
        <v>44881</v>
      </c>
      <c r="B10" s="16">
        <v>109.5400009155273</v>
      </c>
      <c r="C10" s="16">
        <v>395.45001220703119</v>
      </c>
      <c r="D10" s="16">
        <v>106.38999938964839</v>
      </c>
      <c r="E10" s="16">
        <v>85.010002136230469</v>
      </c>
      <c r="F10" s="16">
        <v>133.02000427246091</v>
      </c>
      <c r="G10" s="16">
        <v>15.789999961853029</v>
      </c>
      <c r="H10" s="16">
        <v>25.770000457763668</v>
      </c>
      <c r="I10" s="16">
        <v>41.490001678466797</v>
      </c>
      <c r="J10" s="16">
        <v>285.44000244140619</v>
      </c>
      <c r="K10" s="16">
        <v>16669.439453125</v>
      </c>
      <c r="N10" s="17">
        <f t="shared" si="1"/>
        <v>1.7125918982985284E-2</v>
      </c>
      <c r="O10" s="17">
        <f t="shared" si="2"/>
        <v>-7.6579914718111547E-3</v>
      </c>
      <c r="P10" s="17">
        <f t="shared" si="3"/>
        <v>8.4954403481807984E-3</v>
      </c>
      <c r="Q10" s="17">
        <f t="shared" si="4"/>
        <v>-9.1335384981655228E-3</v>
      </c>
      <c r="R10" s="17">
        <f t="shared" si="5"/>
        <v>-4.5093993411730019E-4</v>
      </c>
      <c r="S10" s="17">
        <f t="shared" si="6"/>
        <v>-1.3211896388124811E-2</v>
      </c>
      <c r="T10" s="17">
        <f t="shared" si="7"/>
        <v>-1.1190508775606987E-2</v>
      </c>
      <c r="U10" s="17">
        <f t="shared" si="8"/>
        <v>-5.3267644958029881E-2</v>
      </c>
      <c r="V10" s="17">
        <f t="shared" si="9"/>
        <v>-1.3743452023746799E-2</v>
      </c>
      <c r="W10" s="17">
        <f t="shared" si="10"/>
        <v>-1.2825680370738035E-2</v>
      </c>
    </row>
    <row r="11" spans="1:23" x14ac:dyDescent="0.3">
      <c r="A11" s="8">
        <v>44882</v>
      </c>
      <c r="B11" s="16">
        <v>108.61000061035161</v>
      </c>
      <c r="C11" s="16">
        <v>394.239990234375</v>
      </c>
      <c r="D11" s="16">
        <v>105.8199996948242</v>
      </c>
      <c r="E11" s="16">
        <v>84.430000305175781</v>
      </c>
      <c r="F11" s="16">
        <v>132.96000671386719</v>
      </c>
      <c r="G11" s="16">
        <v>15.569999694824221</v>
      </c>
      <c r="H11" s="16">
        <v>25.340000152587891</v>
      </c>
      <c r="I11" s="16">
        <v>41.689998626708977</v>
      </c>
      <c r="J11" s="16">
        <v>284.80999755859381</v>
      </c>
      <c r="K11" s="16">
        <v>16687.517578125</v>
      </c>
      <c r="N11" s="17">
        <f t="shared" si="1"/>
        <v>-8.5262978018943447E-3</v>
      </c>
      <c r="O11" s="17">
        <f t="shared" si="2"/>
        <v>-3.0645516997968585E-3</v>
      </c>
      <c r="P11" s="17">
        <f t="shared" si="3"/>
        <v>-5.3720471992767024E-3</v>
      </c>
      <c r="Q11" s="17">
        <f t="shared" si="4"/>
        <v>-6.8461294624834398E-3</v>
      </c>
      <c r="R11" s="17">
        <f t="shared" si="5"/>
        <v>-4.5114337268314231E-4</v>
      </c>
      <c r="S11" s="17">
        <f t="shared" si="6"/>
        <v>-1.4030859605992417E-2</v>
      </c>
      <c r="T11" s="17">
        <f t="shared" si="7"/>
        <v>-1.6826861513092005E-2</v>
      </c>
      <c r="U11" s="17">
        <f t="shared" si="8"/>
        <v>4.8087841526603132E-3</v>
      </c>
      <c r="V11" s="17">
        <f t="shared" si="9"/>
        <v>-2.2095752358826581E-3</v>
      </c>
      <c r="W11" s="17">
        <f t="shared" si="10"/>
        <v>1.0839194206494296E-3</v>
      </c>
    </row>
    <row r="12" spans="1:23" x14ac:dyDescent="0.3">
      <c r="A12" s="8">
        <v>44883</v>
      </c>
      <c r="B12" s="16">
        <v>108.0699996948242</v>
      </c>
      <c r="C12" s="16">
        <v>396.02999877929688</v>
      </c>
      <c r="D12" s="16">
        <v>105.80999755859381</v>
      </c>
      <c r="E12" s="16">
        <v>85.5</v>
      </c>
      <c r="F12" s="16">
        <v>134.57000732421881</v>
      </c>
      <c r="G12" s="16">
        <v>15.61999988555908</v>
      </c>
      <c r="H12" s="16">
        <v>25.159999847412109</v>
      </c>
      <c r="I12" s="16">
        <v>41.029998779296882</v>
      </c>
      <c r="J12" s="16">
        <v>284.82000732421881</v>
      </c>
      <c r="K12" s="16">
        <v>16697.77734375</v>
      </c>
      <c r="N12" s="17">
        <f t="shared" si="1"/>
        <v>-4.9843274204050539E-3</v>
      </c>
      <c r="O12" s="17">
        <f t="shared" si="2"/>
        <v>4.5301267440892006E-3</v>
      </c>
      <c r="P12" s="17">
        <f t="shared" si="3"/>
        <v>-9.4524749493537713E-5</v>
      </c>
      <c r="Q12" s="17">
        <f t="shared" si="4"/>
        <v>1.2593583646763905E-2</v>
      </c>
      <c r="R12" s="17">
        <f t="shared" si="5"/>
        <v>1.2036182577753046E-2</v>
      </c>
      <c r="S12" s="17">
        <f t="shared" si="6"/>
        <v>3.2061708393124112E-3</v>
      </c>
      <c r="T12" s="17">
        <f t="shared" si="7"/>
        <v>-7.1287551470763117E-3</v>
      </c>
      <c r="U12" s="17">
        <f t="shared" si="8"/>
        <v>-1.5957782249550301E-2</v>
      </c>
      <c r="V12" s="17">
        <f t="shared" si="9"/>
        <v>3.5144797641342537E-5</v>
      </c>
      <c r="W12" s="17">
        <f t="shared" si="10"/>
        <v>6.1462784570234981E-4</v>
      </c>
    </row>
    <row r="13" spans="1:23" x14ac:dyDescent="0.3">
      <c r="A13" s="8">
        <v>44886</v>
      </c>
      <c r="B13" s="16">
        <v>108.23000335693359</v>
      </c>
      <c r="C13" s="16">
        <v>394.58999633789063</v>
      </c>
      <c r="D13" s="16">
        <v>105.65000152587891</v>
      </c>
      <c r="E13" s="16">
        <v>85.949996948242188</v>
      </c>
      <c r="F13" s="16">
        <v>134.6300048828125</v>
      </c>
      <c r="G13" s="16">
        <v>15.35000038146973</v>
      </c>
      <c r="H13" s="16">
        <v>25.069999694824219</v>
      </c>
      <c r="I13" s="16">
        <v>41.330001831054688</v>
      </c>
      <c r="J13" s="16">
        <v>281.8900146484375</v>
      </c>
      <c r="K13" s="16">
        <v>15787.2841796875</v>
      </c>
      <c r="N13" s="17">
        <f t="shared" si="1"/>
        <v>1.4794608325162828E-3</v>
      </c>
      <c r="O13" s="17">
        <f t="shared" si="2"/>
        <v>-3.6427210104271073E-3</v>
      </c>
      <c r="P13" s="17">
        <f t="shared" si="3"/>
        <v>-1.5132513377400009E-3</v>
      </c>
      <c r="Q13" s="17">
        <f t="shared" si="4"/>
        <v>5.2493203799440172E-3</v>
      </c>
      <c r="R13" s="17">
        <f t="shared" si="5"/>
        <v>4.4574707924569657E-4</v>
      </c>
      <c r="S13" s="17">
        <f t="shared" si="6"/>
        <v>-1.7436638200322492E-2</v>
      </c>
      <c r="T13" s="17">
        <f t="shared" si="7"/>
        <v>-3.5835257702832605E-3</v>
      </c>
      <c r="U13" s="17">
        <f t="shared" si="8"/>
        <v>7.2851961243061624E-3</v>
      </c>
      <c r="V13" s="17">
        <f t="shared" si="9"/>
        <v>-1.0340451622777219E-2</v>
      </c>
      <c r="W13" s="17">
        <f t="shared" si="10"/>
        <v>-5.607080012181534E-2</v>
      </c>
    </row>
    <row r="14" spans="1:23" x14ac:dyDescent="0.3">
      <c r="A14" s="8">
        <v>44887</v>
      </c>
      <c r="B14" s="16">
        <v>109.4100036621094</v>
      </c>
      <c r="C14" s="16">
        <v>399.89999389648438</v>
      </c>
      <c r="D14" s="16">
        <v>106.5899963378906</v>
      </c>
      <c r="E14" s="16">
        <v>86.419998168945313</v>
      </c>
      <c r="F14" s="16">
        <v>135.80000305175781</v>
      </c>
      <c r="G14" s="16">
        <v>16.010000228881839</v>
      </c>
      <c r="H14" s="16">
        <v>25.329999923706051</v>
      </c>
      <c r="I14" s="16">
        <v>43.779998779296882</v>
      </c>
      <c r="J14" s="16">
        <v>285.95001220703119</v>
      </c>
      <c r="K14" s="16">
        <v>16189.76953125</v>
      </c>
      <c r="N14" s="17">
        <f t="shared" si="1"/>
        <v>1.0843703636411288E-2</v>
      </c>
      <c r="O14" s="17">
        <f t="shared" si="2"/>
        <v>1.3367258722167092E-2</v>
      </c>
      <c r="P14" s="17">
        <f t="shared" si="3"/>
        <v>8.857905839237127E-3</v>
      </c>
      <c r="Q14" s="17">
        <f t="shared" si="4"/>
        <v>5.4534129932703613E-3</v>
      </c>
      <c r="R14" s="17">
        <f t="shared" si="5"/>
        <v>8.6529263375122734E-3</v>
      </c>
      <c r="S14" s="17">
        <f t="shared" si="6"/>
        <v>4.2098042420149022E-2</v>
      </c>
      <c r="T14" s="17">
        <f t="shared" si="7"/>
        <v>1.0317561004329335E-2</v>
      </c>
      <c r="U14" s="17">
        <f t="shared" si="8"/>
        <v>5.7588391385127481E-2</v>
      </c>
      <c r="V14" s="17">
        <f t="shared" si="9"/>
        <v>1.4300037166956065E-2</v>
      </c>
      <c r="W14" s="17">
        <f t="shared" si="10"/>
        <v>2.517471508039186E-2</v>
      </c>
    </row>
    <row r="15" spans="1:23" x14ac:dyDescent="0.3">
      <c r="A15" s="8">
        <v>44888</v>
      </c>
      <c r="B15" s="16">
        <v>110.6999969482422</v>
      </c>
      <c r="C15" s="16">
        <v>402.42001342773438</v>
      </c>
      <c r="D15" s="16">
        <v>107.6600036621094</v>
      </c>
      <c r="E15" s="16">
        <v>86.489997863769531</v>
      </c>
      <c r="F15" s="16">
        <v>136.3399963378906</v>
      </c>
      <c r="G15" s="16">
        <v>16.229999542236332</v>
      </c>
      <c r="H15" s="16">
        <v>24.979999542236332</v>
      </c>
      <c r="I15" s="16">
        <v>43.560001373291023</v>
      </c>
      <c r="J15" s="16">
        <v>288.82000732421881</v>
      </c>
      <c r="K15" s="16">
        <v>16610.70703125</v>
      </c>
      <c r="N15" s="17">
        <f t="shared" si="1"/>
        <v>1.1721485186639503E-2</v>
      </c>
      <c r="O15" s="17">
        <f t="shared" si="2"/>
        <v>6.281852116995351E-3</v>
      </c>
      <c r="P15" s="17">
        <f t="shared" si="3"/>
        <v>9.9884828042417131E-3</v>
      </c>
      <c r="Q15" s="17">
        <f t="shared" si="4"/>
        <v>8.0966630332998776E-4</v>
      </c>
      <c r="R15" s="17">
        <f t="shared" si="5"/>
        <v>3.9685014774753467E-3</v>
      </c>
      <c r="S15" s="17">
        <f t="shared" si="6"/>
        <v>1.3647812016910947E-2</v>
      </c>
      <c r="T15" s="17">
        <f t="shared" si="7"/>
        <v>-1.3913974629359685E-2</v>
      </c>
      <c r="U15" s="17">
        <f t="shared" si="8"/>
        <v>-5.0377346208674567E-3</v>
      </c>
      <c r="V15" s="17">
        <f t="shared" si="9"/>
        <v>9.9866690068163046E-3</v>
      </c>
      <c r="W15" s="17">
        <f t="shared" si="10"/>
        <v>2.5667956985737504E-2</v>
      </c>
    </row>
    <row r="16" spans="1:23" x14ac:dyDescent="0.3">
      <c r="A16" s="8">
        <v>44890</v>
      </c>
      <c r="B16" s="16">
        <v>110.620002746582</v>
      </c>
      <c r="C16" s="16">
        <v>402.32998657226563</v>
      </c>
      <c r="D16" s="16">
        <v>107.76999664306641</v>
      </c>
      <c r="E16" s="16">
        <v>87.040000915527344</v>
      </c>
      <c r="F16" s="16">
        <v>137.1499938964844</v>
      </c>
      <c r="G16" s="16">
        <v>16.020000457763668</v>
      </c>
      <c r="H16" s="16">
        <v>24.760000228881839</v>
      </c>
      <c r="I16" s="16">
        <v>43.029998779296882</v>
      </c>
      <c r="J16" s="16">
        <v>286.92001342773438</v>
      </c>
      <c r="K16" s="16">
        <v>16521.841796875</v>
      </c>
      <c r="N16" s="17">
        <f t="shared" si="1"/>
        <v>-7.22882751255875E-4</v>
      </c>
      <c r="O16" s="17">
        <f t="shared" si="2"/>
        <v>-2.2373869113219644E-4</v>
      </c>
      <c r="P16" s="17">
        <f t="shared" si="3"/>
        <v>1.0211483113685103E-3</v>
      </c>
      <c r="Q16" s="17">
        <f t="shared" si="4"/>
        <v>6.3390180068404424E-3</v>
      </c>
      <c r="R16" s="17">
        <f t="shared" si="5"/>
        <v>5.9234338066136306E-3</v>
      </c>
      <c r="S16" s="17">
        <f t="shared" si="6"/>
        <v>-1.3023383106990078E-2</v>
      </c>
      <c r="T16" s="17">
        <f t="shared" si="7"/>
        <v>-8.8460293118131483E-3</v>
      </c>
      <c r="U16" s="17">
        <f t="shared" si="8"/>
        <v>-1.2241811109327774E-2</v>
      </c>
      <c r="V16" s="17">
        <f t="shared" si="9"/>
        <v>-6.6002039997223013E-3</v>
      </c>
      <c r="W16" s="17">
        <f t="shared" si="10"/>
        <v>-5.3642385273599998E-3</v>
      </c>
    </row>
    <row r="17" spans="1:23" x14ac:dyDescent="0.3">
      <c r="A17" s="8">
        <v>44893</v>
      </c>
      <c r="B17" s="16">
        <v>110.7900009155273</v>
      </c>
      <c r="C17" s="16">
        <v>395.91000366210938</v>
      </c>
      <c r="D17" s="16">
        <v>106.9899978637695</v>
      </c>
      <c r="E17" s="16">
        <v>84.709999084472656</v>
      </c>
      <c r="F17" s="16">
        <v>136.1199951171875</v>
      </c>
      <c r="G17" s="16">
        <v>15.5</v>
      </c>
      <c r="H17" s="16">
        <v>24.610000610351559</v>
      </c>
      <c r="I17" s="16">
        <v>41.520000457763672</v>
      </c>
      <c r="J17" s="16">
        <v>282.70999145507813</v>
      </c>
      <c r="K17" s="16">
        <v>16217.322265625</v>
      </c>
      <c r="N17" s="17">
        <f t="shared" si="1"/>
        <v>1.5355964006952651E-3</v>
      </c>
      <c r="O17" s="17">
        <f t="shared" si="2"/>
        <v>-1.6085692069329978E-2</v>
      </c>
      <c r="P17" s="17">
        <f t="shared" si="3"/>
        <v>-7.2639432758074551E-3</v>
      </c>
      <c r="Q17" s="17">
        <f t="shared" si="4"/>
        <v>-2.7134145990423152E-2</v>
      </c>
      <c r="R17" s="17">
        <f t="shared" si="5"/>
        <v>-7.5383591198053745E-3</v>
      </c>
      <c r="S17" s="17">
        <f t="shared" si="6"/>
        <v>-3.2997946289522934E-2</v>
      </c>
      <c r="T17" s="17">
        <f t="shared" si="7"/>
        <v>-6.0765678564900149E-3</v>
      </c>
      <c r="U17" s="17">
        <f t="shared" si="8"/>
        <v>-3.5722268599085547E-2</v>
      </c>
      <c r="V17" s="17">
        <f t="shared" si="9"/>
        <v>-1.4781871021799646E-2</v>
      </c>
      <c r="W17" s="17">
        <f t="shared" si="10"/>
        <v>-1.8603304167175479E-2</v>
      </c>
    </row>
    <row r="18" spans="1:23" x14ac:dyDescent="0.3">
      <c r="A18" s="8">
        <v>44894</v>
      </c>
      <c r="B18" s="16">
        <v>109.9100036621094</v>
      </c>
      <c r="C18" s="16">
        <v>395.23001098632813</v>
      </c>
      <c r="D18" s="16">
        <v>106.4599990844727</v>
      </c>
      <c r="E18" s="16">
        <v>86.110000610351563</v>
      </c>
      <c r="F18" s="16">
        <v>135.7799987792969</v>
      </c>
      <c r="G18" s="16">
        <v>15.86999988555908</v>
      </c>
      <c r="H18" s="16">
        <v>24.930000305175781</v>
      </c>
      <c r="I18" s="16">
        <v>42.659999847412109</v>
      </c>
      <c r="J18" s="16">
        <v>280.57000732421881</v>
      </c>
      <c r="K18" s="16">
        <v>16444.982421875</v>
      </c>
      <c r="N18" s="17">
        <f t="shared" si="1"/>
        <v>-7.9746433962358358E-3</v>
      </c>
      <c r="O18" s="17">
        <f t="shared" si="2"/>
        <v>-1.7190202256002212E-3</v>
      </c>
      <c r="P18" s="17">
        <f t="shared" si="3"/>
        <v>-4.9660330389971015E-3</v>
      </c>
      <c r="Q18" s="17">
        <f t="shared" si="4"/>
        <v>1.6391908160442902E-2</v>
      </c>
      <c r="R18" s="17">
        <f t="shared" si="5"/>
        <v>-2.5008938781226593E-3</v>
      </c>
      <c r="S18" s="17">
        <f t="shared" si="6"/>
        <v>2.359050340196878E-2</v>
      </c>
      <c r="T18" s="17">
        <f t="shared" si="7"/>
        <v>1.2919020572851899E-2</v>
      </c>
      <c r="U18" s="17">
        <f t="shared" si="8"/>
        <v>2.7086459583597171E-2</v>
      </c>
      <c r="V18" s="17">
        <f t="shared" si="9"/>
        <v>-7.5983327347860187E-3</v>
      </c>
      <c r="W18" s="17">
        <f t="shared" si="10"/>
        <v>1.3940464110346081E-2</v>
      </c>
    </row>
    <row r="19" spans="1:23" x14ac:dyDescent="0.3">
      <c r="A19" s="8">
        <v>44895</v>
      </c>
      <c r="B19" s="16">
        <v>110.7200012207031</v>
      </c>
      <c r="C19" s="16">
        <v>407.67999267578119</v>
      </c>
      <c r="D19" s="16">
        <v>107.7600021362305</v>
      </c>
      <c r="E19" s="16">
        <v>88.080001831054688</v>
      </c>
      <c r="F19" s="16">
        <v>139.02000427246091</v>
      </c>
      <c r="G19" s="16">
        <v>16.319999694824219</v>
      </c>
      <c r="H19" s="16">
        <v>25.489999771118161</v>
      </c>
      <c r="I19" s="16">
        <v>42.409999847412109</v>
      </c>
      <c r="J19" s="16">
        <v>293.3599853515625</v>
      </c>
      <c r="K19" s="16">
        <v>17168.56640625</v>
      </c>
      <c r="N19" s="17">
        <f t="shared" si="1"/>
        <v>7.3426204945225447E-3</v>
      </c>
      <c r="O19" s="17">
        <f t="shared" si="2"/>
        <v>3.1014633257035702E-2</v>
      </c>
      <c r="P19" s="17">
        <f t="shared" si="3"/>
        <v>1.2137232781192706E-2</v>
      </c>
      <c r="Q19" s="17">
        <f t="shared" si="4"/>
        <v>2.2619957406846476E-2</v>
      </c>
      <c r="R19" s="17">
        <f t="shared" si="5"/>
        <v>2.3581918521846438E-2</v>
      </c>
      <c r="S19" s="17">
        <f t="shared" si="6"/>
        <v>2.7960803509294772E-2</v>
      </c>
      <c r="T19" s="17">
        <f t="shared" si="7"/>
        <v>2.2214299631971024E-2</v>
      </c>
      <c r="U19" s="17">
        <f t="shared" si="8"/>
        <v>-5.8775295777900869E-3</v>
      </c>
      <c r="V19" s="17">
        <f t="shared" si="9"/>
        <v>4.4577199528530558E-2</v>
      </c>
      <c r="W19" s="17">
        <f t="shared" si="10"/>
        <v>4.3059766583943886E-2</v>
      </c>
    </row>
    <row r="20" spans="1:23" x14ac:dyDescent="0.3">
      <c r="A20" s="8">
        <v>44896</v>
      </c>
      <c r="B20" s="16">
        <v>113.0100021362305</v>
      </c>
      <c r="C20" s="16">
        <v>407.3800048828125</v>
      </c>
      <c r="D20" s="16">
        <v>108.7600021362305</v>
      </c>
      <c r="E20" s="16">
        <v>87.889999389648438</v>
      </c>
      <c r="F20" s="16">
        <v>139.41999816894531</v>
      </c>
      <c r="G20" s="16">
        <v>17.090000152587891</v>
      </c>
      <c r="H20" s="16">
        <v>25.360000610351559</v>
      </c>
      <c r="I20" s="16">
        <v>41.520000457763672</v>
      </c>
      <c r="J20" s="16">
        <v>293.72000122070313</v>
      </c>
      <c r="K20" s="16">
        <v>16967.1328125</v>
      </c>
      <c r="N20" s="17">
        <f t="shared" si="1"/>
        <v>2.0471826380585364E-2</v>
      </c>
      <c r="O20" s="17">
        <f t="shared" si="2"/>
        <v>-7.3611220625045359E-4</v>
      </c>
      <c r="P20" s="17">
        <f t="shared" si="3"/>
        <v>9.2370874798888402E-3</v>
      </c>
      <c r="Q20" s="17">
        <f t="shared" si="4"/>
        <v>-2.1594875709053129E-3</v>
      </c>
      <c r="R20" s="17">
        <f t="shared" si="5"/>
        <v>2.8731085198344958E-3</v>
      </c>
      <c r="S20" s="17">
        <f t="shared" si="6"/>
        <v>4.6102175219524984E-2</v>
      </c>
      <c r="T20" s="17">
        <f t="shared" si="7"/>
        <v>-5.11305577222897E-3</v>
      </c>
      <c r="U20" s="17">
        <f t="shared" si="8"/>
        <v>-2.1208930005807116E-2</v>
      </c>
      <c r="V20" s="17">
        <f t="shared" si="9"/>
        <v>1.226462909665708E-3</v>
      </c>
      <c r="W20" s="17">
        <f t="shared" si="10"/>
        <v>-1.1802068595367332E-2</v>
      </c>
    </row>
    <row r="21" spans="1:23" x14ac:dyDescent="0.3">
      <c r="A21" s="8">
        <v>44897</v>
      </c>
      <c r="B21" s="16">
        <v>113.76999664306641</v>
      </c>
      <c r="C21" s="16">
        <v>406.91000366210938</v>
      </c>
      <c r="D21" s="16">
        <v>109.4199981689453</v>
      </c>
      <c r="E21" s="16">
        <v>87.629997253417969</v>
      </c>
      <c r="F21" s="16">
        <v>139.7799987792969</v>
      </c>
      <c r="G21" s="16">
        <v>16.979999542236332</v>
      </c>
      <c r="H21" s="16">
        <v>25.090000152587891</v>
      </c>
      <c r="I21" s="16">
        <v>39.930000305175781</v>
      </c>
      <c r="J21" s="16">
        <v>292.54998779296881</v>
      </c>
      <c r="K21" s="16">
        <v>17088.66015625</v>
      </c>
      <c r="N21" s="17">
        <f t="shared" si="1"/>
        <v>6.7025077702275544E-3</v>
      </c>
      <c r="O21" s="17">
        <f t="shared" si="2"/>
        <v>-1.1543830035115122E-3</v>
      </c>
      <c r="P21" s="17">
        <f t="shared" si="3"/>
        <v>6.0500324955305163E-3</v>
      </c>
      <c r="Q21" s="17">
        <f t="shared" si="4"/>
        <v>-2.9626519072434888E-3</v>
      </c>
      <c r="R21" s="17">
        <f t="shared" si="5"/>
        <v>2.5788023910708158E-3</v>
      </c>
      <c r="S21" s="17">
        <f t="shared" si="6"/>
        <v>-6.4573521317794471E-3</v>
      </c>
      <c r="T21" s="17">
        <f t="shared" si="7"/>
        <v>-1.0703787176562687E-2</v>
      </c>
      <c r="U21" s="17">
        <f t="shared" si="8"/>
        <v>-3.9047321164870412E-2</v>
      </c>
      <c r="V21" s="17">
        <f t="shared" si="9"/>
        <v>-3.9913862314822825E-3</v>
      </c>
      <c r="W21" s="17">
        <f t="shared" si="10"/>
        <v>7.1369860458051207E-3</v>
      </c>
    </row>
    <row r="22" spans="1:23" x14ac:dyDescent="0.3">
      <c r="A22" s="8">
        <v>44900</v>
      </c>
      <c r="B22" s="16">
        <v>112.69000244140619</v>
      </c>
      <c r="C22" s="16">
        <v>399.58999633789063</v>
      </c>
      <c r="D22" s="16">
        <v>108.4899978637695</v>
      </c>
      <c r="E22" s="16">
        <v>86.029998779296875</v>
      </c>
      <c r="F22" s="16">
        <v>138.44000244140619</v>
      </c>
      <c r="G22" s="16">
        <v>16.520000457763668</v>
      </c>
      <c r="H22" s="16">
        <v>24.440000534057621</v>
      </c>
      <c r="I22" s="16">
        <v>37.069999694824219</v>
      </c>
      <c r="J22" s="16">
        <v>287.6400146484375</v>
      </c>
      <c r="K22" s="16">
        <v>16974.826171875</v>
      </c>
      <c r="N22" s="17">
        <f t="shared" si="1"/>
        <v>-9.5381294162518761E-3</v>
      </c>
      <c r="O22" s="17">
        <f t="shared" si="2"/>
        <v>-1.815302749679934E-2</v>
      </c>
      <c r="P22" s="17">
        <f t="shared" si="3"/>
        <v>-8.535688757709067E-3</v>
      </c>
      <c r="Q22" s="17">
        <f t="shared" si="4"/>
        <v>-1.8427315280832551E-2</v>
      </c>
      <c r="R22" s="17">
        <f t="shared" si="5"/>
        <v>-9.6327129136871015E-3</v>
      </c>
      <c r="S22" s="17">
        <f t="shared" si="6"/>
        <v>-2.7464358121713054E-2</v>
      </c>
      <c r="T22" s="17">
        <f t="shared" si="7"/>
        <v>-2.6248210304773579E-2</v>
      </c>
      <c r="U22" s="17">
        <f t="shared" si="8"/>
        <v>-7.4319919787677699E-2</v>
      </c>
      <c r="V22" s="17">
        <f t="shared" si="9"/>
        <v>-1.6925801347356897E-2</v>
      </c>
      <c r="W22" s="17">
        <f t="shared" si="10"/>
        <v>-6.6836616215847806E-3</v>
      </c>
    </row>
    <row r="23" spans="1:23" x14ac:dyDescent="0.3">
      <c r="A23" s="8">
        <v>44901</v>
      </c>
      <c r="B23" s="16">
        <v>113.5400009155273</v>
      </c>
      <c r="C23" s="16">
        <v>393.82998657226563</v>
      </c>
      <c r="D23" s="16">
        <v>108.8199996948242</v>
      </c>
      <c r="E23" s="16">
        <v>85.220001220703125</v>
      </c>
      <c r="F23" s="16">
        <v>137.38999938964841</v>
      </c>
      <c r="G23" s="16">
        <v>16.45000076293945</v>
      </c>
      <c r="H23" s="16">
        <v>24.04999923706055</v>
      </c>
      <c r="I23" s="16">
        <v>36.909999847412109</v>
      </c>
      <c r="J23" s="16">
        <v>281.67999267578119</v>
      </c>
      <c r="K23" s="16">
        <v>17089.50390625</v>
      </c>
      <c r="N23" s="17">
        <f t="shared" si="1"/>
        <v>7.5144981770014479E-3</v>
      </c>
      <c r="O23" s="17">
        <f t="shared" si="2"/>
        <v>-1.4519702260977834E-2</v>
      </c>
      <c r="P23" s="17">
        <f t="shared" si="3"/>
        <v>3.0371551095863107E-3</v>
      </c>
      <c r="Q23" s="17">
        <f t="shared" si="4"/>
        <v>-9.459896048079201E-3</v>
      </c>
      <c r="R23" s="17">
        <f t="shared" si="5"/>
        <v>-7.6134439088823974E-3</v>
      </c>
      <c r="S23" s="17">
        <f t="shared" si="6"/>
        <v>-4.246272211819095E-3</v>
      </c>
      <c r="T23" s="17">
        <f t="shared" si="7"/>
        <v>-1.6086191326463536E-2</v>
      </c>
      <c r="U23" s="17">
        <f t="shared" si="8"/>
        <v>-4.325496022367304E-3</v>
      </c>
      <c r="V23" s="17">
        <f t="shared" si="9"/>
        <v>-2.0938100315696154E-2</v>
      </c>
      <c r="W23" s="17">
        <f t="shared" si="10"/>
        <v>6.7330352508194972E-3</v>
      </c>
    </row>
    <row r="24" spans="1:23" x14ac:dyDescent="0.3">
      <c r="A24" s="8">
        <v>44902</v>
      </c>
      <c r="B24" s="16">
        <v>115.4100036621094</v>
      </c>
      <c r="C24" s="16">
        <v>393.16000366210938</v>
      </c>
      <c r="D24" s="16">
        <v>110.0299987792969</v>
      </c>
      <c r="E24" s="16">
        <v>85.389999389648438</v>
      </c>
      <c r="F24" s="16">
        <v>138.52000427246091</v>
      </c>
      <c r="G24" s="16">
        <v>16.860000610351559</v>
      </c>
      <c r="H24" s="16">
        <v>23.930000305175781</v>
      </c>
      <c r="I24" s="16">
        <v>36.729999542236328</v>
      </c>
      <c r="J24" s="16">
        <v>280.52999877929688</v>
      </c>
      <c r="K24" s="16">
        <v>16848.126953125</v>
      </c>
      <c r="N24" s="17">
        <f t="shared" si="1"/>
        <v>1.6335831357555307E-2</v>
      </c>
      <c r="O24" s="17">
        <f t="shared" si="2"/>
        <v>-1.7026469976163603E-3</v>
      </c>
      <c r="P24" s="17">
        <f t="shared" si="3"/>
        <v>1.1057906534175837E-2</v>
      </c>
      <c r="Q24" s="17">
        <f t="shared" si="4"/>
        <v>1.9928283757990736E-3</v>
      </c>
      <c r="R24" s="17">
        <f t="shared" si="5"/>
        <v>8.1911578844776917E-3</v>
      </c>
      <c r="S24" s="17">
        <f t="shared" si="6"/>
        <v>2.4618465184191078E-2</v>
      </c>
      <c r="T24" s="17">
        <f t="shared" si="7"/>
        <v>-5.0020501555804227E-3</v>
      </c>
      <c r="U24" s="17">
        <f t="shared" si="8"/>
        <v>-4.8886655392153724E-3</v>
      </c>
      <c r="V24" s="17">
        <f t="shared" si="9"/>
        <v>-4.090982080836256E-3</v>
      </c>
      <c r="W24" s="17">
        <f t="shared" si="10"/>
        <v>-1.4224977832437721E-2</v>
      </c>
    </row>
    <row r="25" spans="1:23" x14ac:dyDescent="0.3">
      <c r="A25" s="8">
        <v>44903</v>
      </c>
      <c r="B25" s="16">
        <v>114.870002746582</v>
      </c>
      <c r="C25" s="16">
        <v>396.239990234375</v>
      </c>
      <c r="D25" s="16">
        <v>109.6800003051758</v>
      </c>
      <c r="E25" s="16">
        <v>85.989997863769531</v>
      </c>
      <c r="F25" s="16">
        <v>139.77000427246091</v>
      </c>
      <c r="G25" s="16">
        <v>16.79999923706055</v>
      </c>
      <c r="H25" s="16">
        <v>23.889999389648441</v>
      </c>
      <c r="I25" s="16">
        <v>35.689998626708977</v>
      </c>
      <c r="J25" s="16">
        <v>283.85000610351563</v>
      </c>
      <c r="K25" s="16">
        <v>17233.474609375</v>
      </c>
      <c r="N25" s="17">
        <f t="shared" si="1"/>
        <v>-4.6899590959501147E-3</v>
      </c>
      <c r="O25" s="17">
        <f t="shared" si="2"/>
        <v>7.8034006212687841E-3</v>
      </c>
      <c r="P25" s="17">
        <f t="shared" si="3"/>
        <v>-3.1860067510674256E-3</v>
      </c>
      <c r="Q25" s="17">
        <f t="shared" si="4"/>
        <v>7.0019948083230865E-3</v>
      </c>
      <c r="R25" s="17">
        <f t="shared" si="5"/>
        <v>8.9834946867510049E-3</v>
      </c>
      <c r="S25" s="17">
        <f t="shared" si="6"/>
        <v>-3.5651477787191398E-3</v>
      </c>
      <c r="T25" s="17">
        <f t="shared" si="7"/>
        <v>-1.6729788838292456E-3</v>
      </c>
      <c r="U25" s="17">
        <f t="shared" si="8"/>
        <v>-2.8723348344884665E-2</v>
      </c>
      <c r="V25" s="17">
        <f t="shared" si="9"/>
        <v>1.1765284355296505E-2</v>
      </c>
      <c r="W25" s="17">
        <f t="shared" si="10"/>
        <v>2.2614200081039638E-2</v>
      </c>
    </row>
    <row r="26" spans="1:23" x14ac:dyDescent="0.3">
      <c r="A26" s="8">
        <v>44904</v>
      </c>
      <c r="B26" s="16">
        <v>112.86000061035161</v>
      </c>
      <c r="C26" s="16">
        <v>393.27999877929688</v>
      </c>
      <c r="D26" s="16">
        <v>108.86000061035161</v>
      </c>
      <c r="E26" s="16">
        <v>85.830001831054688</v>
      </c>
      <c r="F26" s="16">
        <v>137.97999572753909</v>
      </c>
      <c r="G26" s="16">
        <v>16.579999923706051</v>
      </c>
      <c r="H26" s="16">
        <v>23.920000076293949</v>
      </c>
      <c r="I26" s="16">
        <v>35.669998168945313</v>
      </c>
      <c r="J26" s="16">
        <v>282.04000854492188</v>
      </c>
      <c r="K26" s="16">
        <v>17133.15234375</v>
      </c>
      <c r="N26" s="17">
        <f t="shared" si="1"/>
        <v>-1.7652960118627509E-2</v>
      </c>
      <c r="O26" s="17">
        <f t="shared" si="2"/>
        <v>-7.4982403604829254E-3</v>
      </c>
      <c r="P26" s="17">
        <f t="shared" si="3"/>
        <v>-7.5043794236673437E-3</v>
      </c>
      <c r="Q26" s="17">
        <f t="shared" si="4"/>
        <v>-1.8623685163941925E-3</v>
      </c>
      <c r="R26" s="17">
        <f t="shared" si="5"/>
        <v>-1.2889528910998194E-2</v>
      </c>
      <c r="S26" s="17">
        <f t="shared" si="6"/>
        <v>-1.3181695890565904E-2</v>
      </c>
      <c r="T26" s="17">
        <f t="shared" si="7"/>
        <v>1.2549964826713848E-3</v>
      </c>
      <c r="U26" s="17">
        <f t="shared" si="8"/>
        <v>-5.6055098613985786E-4</v>
      </c>
      <c r="V26" s="17">
        <f t="shared" si="9"/>
        <v>-6.3970159716609043E-3</v>
      </c>
      <c r="W26" s="17">
        <f t="shared" si="10"/>
        <v>-5.838370505888547E-3</v>
      </c>
    </row>
    <row r="27" spans="1:23" x14ac:dyDescent="0.3">
      <c r="A27" s="8">
        <v>44907</v>
      </c>
      <c r="B27" s="16">
        <v>113.0299987792969</v>
      </c>
      <c r="C27" s="16">
        <v>398.95001220703119</v>
      </c>
      <c r="D27" s="16">
        <v>108.7200012207031</v>
      </c>
      <c r="E27" s="16">
        <v>86.489997863769531</v>
      </c>
      <c r="F27" s="16">
        <v>139.44999694824219</v>
      </c>
      <c r="G27" s="16">
        <v>16.729999542236332</v>
      </c>
      <c r="H27" s="16">
        <v>24.180000305175781</v>
      </c>
      <c r="I27" s="16">
        <v>36.909999847412109</v>
      </c>
      <c r="J27" s="16">
        <v>285.57998657226563</v>
      </c>
      <c r="K27" s="16">
        <v>17206.4375</v>
      </c>
      <c r="N27" s="17">
        <f t="shared" si="1"/>
        <v>1.5051414537887451E-3</v>
      </c>
      <c r="O27" s="17">
        <f t="shared" si="2"/>
        <v>1.4314303078420364E-2</v>
      </c>
      <c r="P27" s="17">
        <f t="shared" si="3"/>
        <v>-1.2868775419696498E-3</v>
      </c>
      <c r="Q27" s="17">
        <f t="shared" si="4"/>
        <v>7.660158555626074E-3</v>
      </c>
      <c r="R27" s="17">
        <f t="shared" si="5"/>
        <v>1.0597376035640918E-2</v>
      </c>
      <c r="S27" s="17">
        <f t="shared" si="6"/>
        <v>9.0063425313033976E-3</v>
      </c>
      <c r="T27" s="17">
        <f t="shared" si="7"/>
        <v>1.0810925535669223E-2</v>
      </c>
      <c r="U27" s="17">
        <f t="shared" si="8"/>
        <v>3.4172564870239966E-2</v>
      </c>
      <c r="V27" s="17">
        <f t="shared" si="9"/>
        <v>1.2473217835295447E-2</v>
      </c>
      <c r="W27" s="17">
        <f t="shared" si="10"/>
        <v>4.2682669096010288E-3</v>
      </c>
    </row>
    <row r="28" spans="1:23" x14ac:dyDescent="0.3">
      <c r="A28" s="8">
        <v>44908</v>
      </c>
      <c r="B28" s="16">
        <v>114.25</v>
      </c>
      <c r="C28" s="16">
        <v>401.97000122070313</v>
      </c>
      <c r="D28" s="16">
        <v>109.6699981689453</v>
      </c>
      <c r="E28" s="16">
        <v>88.089996337890625</v>
      </c>
      <c r="F28" s="16">
        <v>139.8800048828125</v>
      </c>
      <c r="G28" s="16">
        <v>17.440000534057621</v>
      </c>
      <c r="H28" s="16">
        <v>24.579999923706051</v>
      </c>
      <c r="I28" s="16">
        <v>37.110000610351563</v>
      </c>
      <c r="J28" s="16">
        <v>288.64999389648438</v>
      </c>
      <c r="K28" s="16">
        <v>17781.318359375</v>
      </c>
      <c r="N28" s="17">
        <f t="shared" si="1"/>
        <v>1.0735770371489383E-2</v>
      </c>
      <c r="O28" s="17">
        <f t="shared" si="2"/>
        <v>7.541335653241033E-3</v>
      </c>
      <c r="P28" s="17">
        <f t="shared" si="3"/>
        <v>8.7000590052357264E-3</v>
      </c>
      <c r="Q28" s="17">
        <f t="shared" si="4"/>
        <v>1.8330201930082595E-2</v>
      </c>
      <c r="R28" s="17">
        <f t="shared" si="5"/>
        <v>3.0788549130732279E-3</v>
      </c>
      <c r="S28" s="17">
        <f t="shared" si="6"/>
        <v>4.1562961466515967E-2</v>
      </c>
      <c r="T28" s="17">
        <f t="shared" si="7"/>
        <v>1.6407243226338734E-2</v>
      </c>
      <c r="U28" s="17">
        <f t="shared" si="8"/>
        <v>5.4039786117431234E-3</v>
      </c>
      <c r="V28" s="17">
        <f t="shared" si="9"/>
        <v>1.0692707378924282E-2</v>
      </c>
      <c r="W28" s="17">
        <f t="shared" si="10"/>
        <v>3.2864788730728858E-2</v>
      </c>
    </row>
    <row r="29" spans="1:23" x14ac:dyDescent="0.3">
      <c r="A29" s="8">
        <v>44909</v>
      </c>
      <c r="B29" s="16">
        <v>114.7799987792969</v>
      </c>
      <c r="C29" s="16">
        <v>399.39999389648438</v>
      </c>
      <c r="D29" s="16">
        <v>109.76999664306641</v>
      </c>
      <c r="E29" s="16">
        <v>87.489997863769531</v>
      </c>
      <c r="F29" s="16">
        <v>140.1000061035156</v>
      </c>
      <c r="G29" s="16">
        <v>17.389999389648441</v>
      </c>
      <c r="H29" s="16">
        <v>24.770000457763668</v>
      </c>
      <c r="I29" s="16">
        <v>37.810001373291023</v>
      </c>
      <c r="J29" s="16">
        <v>286.510009765625</v>
      </c>
      <c r="K29" s="16">
        <v>17815.650390625</v>
      </c>
      <c r="N29" s="17">
        <f t="shared" si="1"/>
        <v>4.6282122707472966E-3</v>
      </c>
      <c r="O29" s="17">
        <f t="shared" si="2"/>
        <v>-6.4140563054247779E-3</v>
      </c>
      <c r="P29" s="17">
        <f t="shared" si="3"/>
        <v>9.1139704162585466E-4</v>
      </c>
      <c r="Q29" s="17">
        <f t="shared" si="4"/>
        <v>-6.8345008480215292E-3</v>
      </c>
      <c r="R29" s="17">
        <f t="shared" si="5"/>
        <v>1.5715498060551653E-3</v>
      </c>
      <c r="S29" s="17">
        <f t="shared" si="6"/>
        <v>-2.8711558350589857E-3</v>
      </c>
      <c r="T29" s="17">
        <f t="shared" si="7"/>
        <v>7.7001609478506722E-3</v>
      </c>
      <c r="U29" s="17">
        <f t="shared" si="8"/>
        <v>1.8687162704084929E-2</v>
      </c>
      <c r="V29" s="17">
        <f t="shared" si="9"/>
        <v>-7.4413867175171797E-3</v>
      </c>
      <c r="W29" s="17">
        <f t="shared" si="10"/>
        <v>1.9289306421712124E-3</v>
      </c>
    </row>
    <row r="30" spans="1:23" x14ac:dyDescent="0.3">
      <c r="A30" s="8">
        <v>44910</v>
      </c>
      <c r="B30" s="16">
        <v>115.1699981689453</v>
      </c>
      <c r="C30" s="16">
        <v>389.6300048828125</v>
      </c>
      <c r="D30" s="16">
        <v>109.5299987792969</v>
      </c>
      <c r="E30" s="16">
        <v>86.319999694824219</v>
      </c>
      <c r="F30" s="16">
        <v>137.5299987792969</v>
      </c>
      <c r="G30" s="16">
        <v>16.64999961853027</v>
      </c>
      <c r="H30" s="16">
        <v>24.469999313354489</v>
      </c>
      <c r="I30" s="16">
        <v>38.229999542236328</v>
      </c>
      <c r="J30" s="16">
        <v>276.8900146484375</v>
      </c>
      <c r="K30" s="16">
        <v>17364.865234375</v>
      </c>
      <c r="N30" s="17">
        <f t="shared" si="1"/>
        <v>3.3920397370420909E-3</v>
      </c>
      <c r="O30" s="17">
        <f t="shared" si="2"/>
        <v>-2.4765822310819672E-2</v>
      </c>
      <c r="P30" s="17">
        <f t="shared" si="3"/>
        <v>-2.1887639269683149E-3</v>
      </c>
      <c r="Q30" s="17">
        <f t="shared" si="4"/>
        <v>-1.3463159286841301E-2</v>
      </c>
      <c r="R30" s="17">
        <f t="shared" si="5"/>
        <v>-1.8514430657669924E-2</v>
      </c>
      <c r="S30" s="17">
        <f t="shared" si="6"/>
        <v>-4.3485099752986429E-2</v>
      </c>
      <c r="T30" s="17">
        <f t="shared" si="7"/>
        <v>-1.2185412587963509E-2</v>
      </c>
      <c r="U30" s="17">
        <f t="shared" si="8"/>
        <v>1.1046881510700346E-2</v>
      </c>
      <c r="V30" s="17">
        <f t="shared" si="9"/>
        <v>-3.4153105336768262E-2</v>
      </c>
      <c r="W30" s="17">
        <f t="shared" si="10"/>
        <v>-2.5628381021024379E-2</v>
      </c>
    </row>
    <row r="31" spans="1:23" x14ac:dyDescent="0.3">
      <c r="A31" s="8">
        <v>44911</v>
      </c>
      <c r="B31" s="16">
        <v>114.2399978637695</v>
      </c>
      <c r="C31" s="16">
        <v>383.26998901367188</v>
      </c>
      <c r="D31" s="16">
        <v>109.05999755859381</v>
      </c>
      <c r="E31" s="16">
        <v>84.089996337890625</v>
      </c>
      <c r="F31" s="16">
        <v>135.5299987792969</v>
      </c>
      <c r="G31" s="16">
        <v>16.89999961853027</v>
      </c>
      <c r="H31" s="16">
        <v>24.159999847412109</v>
      </c>
      <c r="I31" s="16">
        <v>37.240001678466797</v>
      </c>
      <c r="J31" s="16">
        <v>274.25</v>
      </c>
      <c r="K31" s="16">
        <v>16647.484375</v>
      </c>
      <c r="N31" s="17">
        <f t="shared" si="1"/>
        <v>-8.1078018903260989E-3</v>
      </c>
      <c r="O31" s="17">
        <f t="shared" si="2"/>
        <v>-1.6457910405921157E-2</v>
      </c>
      <c r="P31" s="17">
        <f t="shared" si="3"/>
        <v>-4.3003060787191712E-3</v>
      </c>
      <c r="Q31" s="17">
        <f t="shared" si="4"/>
        <v>-2.6173707119552529E-2</v>
      </c>
      <c r="R31" s="17">
        <f t="shared" si="5"/>
        <v>-1.4649057229672519E-2</v>
      </c>
      <c r="S31" s="17">
        <f t="shared" si="6"/>
        <v>1.4903405841496414E-2</v>
      </c>
      <c r="T31" s="17">
        <f t="shared" si="7"/>
        <v>-1.2749482642982205E-2</v>
      </c>
      <c r="U31" s="17">
        <f t="shared" si="8"/>
        <v>-2.623703825390639E-2</v>
      </c>
      <c r="V31" s="17">
        <f t="shared" si="9"/>
        <v>-9.5802691522778264E-3</v>
      </c>
      <c r="W31" s="17">
        <f t="shared" si="10"/>
        <v>-4.2189808981499453E-2</v>
      </c>
    </row>
    <row r="32" spans="1:23" x14ac:dyDescent="0.3">
      <c r="A32" s="8">
        <v>44914</v>
      </c>
      <c r="B32" s="16">
        <v>112.7600021362305</v>
      </c>
      <c r="C32" s="16">
        <v>380.01998901367188</v>
      </c>
      <c r="D32" s="16">
        <v>107.9599990844727</v>
      </c>
      <c r="E32" s="16">
        <v>83.019996643066406</v>
      </c>
      <c r="F32" s="16">
        <v>134.4700012207031</v>
      </c>
      <c r="G32" s="16">
        <v>16.54999923706055</v>
      </c>
      <c r="H32" s="16">
        <v>23.969999313354489</v>
      </c>
      <c r="I32" s="16">
        <v>36.110000610351563</v>
      </c>
      <c r="J32" s="16">
        <v>269.75</v>
      </c>
      <c r="K32" s="16">
        <v>16439.6796875</v>
      </c>
      <c r="N32" s="17">
        <f t="shared" si="1"/>
        <v>-1.3039794700934111E-2</v>
      </c>
      <c r="O32" s="17">
        <f t="shared" si="2"/>
        <v>-8.5158189787450465E-3</v>
      </c>
      <c r="P32" s="17">
        <f t="shared" si="3"/>
        <v>-1.0137387442457449E-2</v>
      </c>
      <c r="Q32" s="17">
        <f t="shared" si="4"/>
        <v>-1.2806108105273774E-2</v>
      </c>
      <c r="R32" s="17">
        <f t="shared" si="5"/>
        <v>-7.8518741073769459E-3</v>
      </c>
      <c r="S32" s="17">
        <f t="shared" si="6"/>
        <v>-2.0927543632843687E-2</v>
      </c>
      <c r="T32" s="17">
        <f t="shared" si="7"/>
        <v>-7.8953469506348808E-3</v>
      </c>
      <c r="U32" s="17">
        <f t="shared" si="8"/>
        <v>-3.0813645288546795E-2</v>
      </c>
      <c r="V32" s="17">
        <f t="shared" si="9"/>
        <v>-1.654449501709555E-2</v>
      </c>
      <c r="W32" s="17">
        <f t="shared" si="10"/>
        <v>-1.2561210713320567E-2</v>
      </c>
    </row>
    <row r="33" spans="1:23" x14ac:dyDescent="0.3">
      <c r="A33" s="8">
        <v>44915</v>
      </c>
      <c r="B33" s="16">
        <v>111.1600036621094</v>
      </c>
      <c r="C33" s="16">
        <v>380.54000854492188</v>
      </c>
      <c r="D33" s="16">
        <v>106.69000244140619</v>
      </c>
      <c r="E33" s="16">
        <v>82.80999755859375</v>
      </c>
      <c r="F33" s="16">
        <v>134.44000244140619</v>
      </c>
      <c r="G33" s="16">
        <v>17.280000686645511</v>
      </c>
      <c r="H33" s="16">
        <v>24.079999923706051</v>
      </c>
      <c r="I33" s="16">
        <v>36.139999389648438</v>
      </c>
      <c r="J33" s="16">
        <v>269.54000854492188</v>
      </c>
      <c r="K33" s="16">
        <v>16906.3046875</v>
      </c>
      <c r="N33" s="17">
        <f t="shared" si="1"/>
        <v>-1.4291047372051831E-2</v>
      </c>
      <c r="O33" s="17">
        <f t="shared" si="2"/>
        <v>1.3674650624644056E-3</v>
      </c>
      <c r="P33" s="17">
        <f t="shared" si="3"/>
        <v>-1.1833323583011439E-2</v>
      </c>
      <c r="Q33" s="17">
        <f t="shared" si="4"/>
        <v>-2.5327046260661089E-3</v>
      </c>
      <c r="R33" s="17">
        <f t="shared" si="5"/>
        <v>-2.2311389693808228E-4</v>
      </c>
      <c r="S33" s="17">
        <f t="shared" si="6"/>
        <v>4.3163747388328393E-2</v>
      </c>
      <c r="T33" s="17">
        <f t="shared" si="7"/>
        <v>4.5785974720114562E-3</v>
      </c>
      <c r="U33" s="17">
        <f t="shared" si="8"/>
        <v>8.3041608362027601E-4</v>
      </c>
      <c r="V33" s="17">
        <f t="shared" si="9"/>
        <v>-7.7877009536197778E-4</v>
      </c>
      <c r="W33" s="17">
        <f t="shared" si="10"/>
        <v>2.7988705082472278E-2</v>
      </c>
    </row>
    <row r="34" spans="1:23" x14ac:dyDescent="0.3">
      <c r="A34" s="8">
        <v>44916</v>
      </c>
      <c r="B34" s="16">
        <v>111.3199996948242</v>
      </c>
      <c r="C34" s="16">
        <v>386.23001098632813</v>
      </c>
      <c r="D34" s="16">
        <v>107.4199981689453</v>
      </c>
      <c r="E34" s="16">
        <v>83.519996643066406</v>
      </c>
      <c r="F34" s="16">
        <v>136.21000671386719</v>
      </c>
      <c r="G34" s="16">
        <v>17.5</v>
      </c>
      <c r="H34" s="16">
        <v>24.389999389648441</v>
      </c>
      <c r="I34" s="16">
        <v>36.639999389648438</v>
      </c>
      <c r="J34" s="16">
        <v>273.45001220703119</v>
      </c>
      <c r="K34" s="16">
        <v>16817.53515625</v>
      </c>
      <c r="N34" s="17">
        <f t="shared" si="1"/>
        <v>1.4382960974701996E-3</v>
      </c>
      <c r="O34" s="17">
        <f t="shared" si="2"/>
        <v>1.4841756314111894E-2</v>
      </c>
      <c r="P34" s="17">
        <f t="shared" si="3"/>
        <v>6.8189113450138929E-3</v>
      </c>
      <c r="Q34" s="17">
        <f t="shared" si="4"/>
        <v>8.5372863775712085E-3</v>
      </c>
      <c r="R34" s="17">
        <f t="shared" si="5"/>
        <v>1.3079840733084378E-2</v>
      </c>
      <c r="S34" s="17">
        <f t="shared" si="6"/>
        <v>1.2651077817129626E-2</v>
      </c>
      <c r="T34" s="17">
        <f t="shared" si="7"/>
        <v>1.2791569930897435E-2</v>
      </c>
      <c r="U34" s="17">
        <f t="shared" si="8"/>
        <v>1.3740254872312962E-2</v>
      </c>
      <c r="V34" s="17">
        <f t="shared" si="9"/>
        <v>1.4402000390714865E-2</v>
      </c>
      <c r="W34" s="17">
        <f t="shared" si="10"/>
        <v>-5.2645094201766354E-3</v>
      </c>
    </row>
    <row r="35" spans="1:23" x14ac:dyDescent="0.3">
      <c r="A35" s="8">
        <v>44917</v>
      </c>
      <c r="B35" s="16">
        <v>111.4300003051758</v>
      </c>
      <c r="C35" s="16">
        <v>380.72000122070313</v>
      </c>
      <c r="D35" s="16">
        <v>107.38999938964839</v>
      </c>
      <c r="E35" s="16">
        <v>82.010002136230469</v>
      </c>
      <c r="F35" s="16">
        <v>136.02000427246091</v>
      </c>
      <c r="G35" s="16">
        <v>17.29999923706055</v>
      </c>
      <c r="H35" s="16">
        <v>24.079999923706051</v>
      </c>
      <c r="I35" s="16">
        <v>35</v>
      </c>
      <c r="J35" s="16">
        <v>266.760009765625</v>
      </c>
      <c r="K35" s="16">
        <v>16830.341796875</v>
      </c>
      <c r="N35" s="17">
        <f t="shared" si="1"/>
        <v>9.8765988142278404E-4</v>
      </c>
      <c r="O35" s="17">
        <f t="shared" si="2"/>
        <v>-1.4368875361936895E-2</v>
      </c>
      <c r="P35" s="17">
        <f t="shared" si="3"/>
        <v>-2.7930524494091009E-4</v>
      </c>
      <c r="Q35" s="17">
        <f t="shared" si="4"/>
        <v>-1.8244866844423408E-2</v>
      </c>
      <c r="R35" s="17">
        <f t="shared" si="5"/>
        <v>-1.3958965917824611E-3</v>
      </c>
      <c r="S35" s="17">
        <f t="shared" si="6"/>
        <v>-1.1494423526282282E-2</v>
      </c>
      <c r="T35" s="17">
        <f t="shared" si="7"/>
        <v>-1.2791569930897556E-2</v>
      </c>
      <c r="U35" s="17">
        <f t="shared" si="8"/>
        <v>-4.5792461658449093E-2</v>
      </c>
      <c r="V35" s="17">
        <f t="shared" si="9"/>
        <v>-2.4769420061211266E-2</v>
      </c>
      <c r="W35" s="17">
        <f t="shared" si="10"/>
        <v>7.6121541107867022E-4</v>
      </c>
    </row>
    <row r="36" spans="1:23" x14ac:dyDescent="0.3">
      <c r="A36" s="8">
        <v>44918</v>
      </c>
      <c r="B36" s="16">
        <v>110.3199996948242</v>
      </c>
      <c r="C36" s="16">
        <v>382.91000366210938</v>
      </c>
      <c r="D36" s="16">
        <v>107.05999755859381</v>
      </c>
      <c r="E36" s="16">
        <v>82.739997863769531</v>
      </c>
      <c r="F36" s="16">
        <v>136.1000061035156</v>
      </c>
      <c r="G36" s="16">
        <v>17.389999389648441</v>
      </c>
      <c r="H36" s="16">
        <v>24.520000457763668</v>
      </c>
      <c r="I36" s="16">
        <v>36.209999084472663</v>
      </c>
      <c r="J36" s="16">
        <v>267.3599853515625</v>
      </c>
      <c r="K36" s="16">
        <v>16796.953125</v>
      </c>
      <c r="N36" s="17">
        <f t="shared" si="1"/>
        <v>-1.0011363078916301E-2</v>
      </c>
      <c r="O36" s="17">
        <f t="shared" si="2"/>
        <v>5.7357841664521852E-3</v>
      </c>
      <c r="P36" s="17">
        <f t="shared" si="3"/>
        <v>-3.0776600254780527E-3</v>
      </c>
      <c r="Q36" s="17">
        <f t="shared" si="4"/>
        <v>8.8619181179371356E-3</v>
      </c>
      <c r="R36" s="17">
        <f t="shared" si="5"/>
        <v>5.8798934520895758E-4</v>
      </c>
      <c r="S36" s="17">
        <f t="shared" si="6"/>
        <v>5.1888358651579862E-3</v>
      </c>
      <c r="T36" s="17">
        <f t="shared" si="7"/>
        <v>1.8107512464735017E-2</v>
      </c>
      <c r="U36" s="17">
        <f t="shared" si="8"/>
        <v>3.3987237004309882E-2</v>
      </c>
      <c r="V36" s="17">
        <f t="shared" si="9"/>
        <v>2.246595685507656E-3</v>
      </c>
      <c r="W36" s="17">
        <f t="shared" si="10"/>
        <v>-1.9858084288219657E-3</v>
      </c>
    </row>
    <row r="37" spans="1:23" x14ac:dyDescent="0.3">
      <c r="A37" s="8">
        <v>44922</v>
      </c>
      <c r="B37" s="16">
        <v>108.629997253418</v>
      </c>
      <c r="C37" s="16">
        <v>381.39999389648438</v>
      </c>
      <c r="D37" s="16">
        <v>105.6800003051758</v>
      </c>
      <c r="E37" s="16">
        <v>82.709999084472656</v>
      </c>
      <c r="F37" s="16">
        <v>135.75</v>
      </c>
      <c r="G37" s="16">
        <v>17.770000457763668</v>
      </c>
      <c r="H37" s="16">
        <v>24.739999771118161</v>
      </c>
      <c r="I37" s="16">
        <v>36.340000152587891</v>
      </c>
      <c r="J37" s="16">
        <v>263.57998657226563</v>
      </c>
      <c r="K37" s="16">
        <v>16717.173828125</v>
      </c>
      <c r="N37" s="17">
        <f t="shared" si="1"/>
        <v>-1.5437643556935004E-2</v>
      </c>
      <c r="O37" s="17">
        <f t="shared" si="2"/>
        <v>-3.9513070222152499E-3</v>
      </c>
      <c r="P37" s="17">
        <f t="shared" si="3"/>
        <v>-1.2973739059337446E-2</v>
      </c>
      <c r="Q37" s="17">
        <f t="shared" si="4"/>
        <v>-3.6263257998132332E-4</v>
      </c>
      <c r="R37" s="17">
        <f t="shared" si="5"/>
        <v>-2.5749956891908494E-3</v>
      </c>
      <c r="S37" s="17">
        <f t="shared" si="6"/>
        <v>2.161637465869207E-2</v>
      </c>
      <c r="T37" s="17">
        <f t="shared" si="7"/>
        <v>8.9322279758508698E-3</v>
      </c>
      <c r="U37" s="17">
        <f t="shared" si="8"/>
        <v>3.5837686731977078E-3</v>
      </c>
      <c r="V37" s="17">
        <f t="shared" si="9"/>
        <v>-1.4239133785828461E-2</v>
      </c>
      <c r="W37" s="17">
        <f t="shared" si="10"/>
        <v>-4.760944402953173E-3</v>
      </c>
    </row>
    <row r="38" spans="1:23" x14ac:dyDescent="0.3">
      <c r="A38" s="8">
        <v>44923</v>
      </c>
      <c r="B38" s="16">
        <v>108.1699981689453</v>
      </c>
      <c r="C38" s="16">
        <v>376.66000366210938</v>
      </c>
      <c r="D38" s="16">
        <v>105.34999847412109</v>
      </c>
      <c r="E38" s="16">
        <v>81.300003051757813</v>
      </c>
      <c r="F38" s="16">
        <v>134.8699951171875</v>
      </c>
      <c r="G38" s="16">
        <v>17.20999908447266</v>
      </c>
      <c r="H38" s="16">
        <v>24.45999908447266</v>
      </c>
      <c r="I38" s="16">
        <v>33.5</v>
      </c>
      <c r="J38" s="16">
        <v>260.10000610351563</v>
      </c>
      <c r="K38" s="16">
        <v>16552.572265625</v>
      </c>
      <c r="N38" s="17">
        <f t="shared" si="1"/>
        <v>-4.2435404472002166E-3</v>
      </c>
      <c r="O38" s="17">
        <f t="shared" si="2"/>
        <v>-1.2505743674206015E-2</v>
      </c>
      <c r="P38" s="17">
        <f t="shared" si="3"/>
        <v>-3.1275373355069492E-3</v>
      </c>
      <c r="Q38" s="17">
        <f t="shared" si="4"/>
        <v>-1.7194448543929194E-2</v>
      </c>
      <c r="R38" s="17">
        <f t="shared" si="5"/>
        <v>-6.5036434891236799E-3</v>
      </c>
      <c r="S38" s="17">
        <f t="shared" si="6"/>
        <v>-3.2021110900994521E-2</v>
      </c>
      <c r="T38" s="17">
        <f t="shared" si="7"/>
        <v>-1.1382264883399551E-2</v>
      </c>
      <c r="U38" s="17">
        <f t="shared" si="8"/>
        <v>-8.1373628335900644E-2</v>
      </c>
      <c r="V38" s="17">
        <f t="shared" si="9"/>
        <v>-1.3290680351424613E-2</v>
      </c>
      <c r="W38" s="17">
        <f t="shared" si="10"/>
        <v>-9.8950503002502386E-3</v>
      </c>
    </row>
    <row r="39" spans="1:23" x14ac:dyDescent="0.3">
      <c r="A39" s="8">
        <v>44924</v>
      </c>
      <c r="B39" s="16">
        <v>109.0800018310547</v>
      </c>
      <c r="C39" s="16">
        <v>383.44000244140619</v>
      </c>
      <c r="D39" s="16">
        <v>106.09999847412109</v>
      </c>
      <c r="E39" s="16">
        <v>83.080001831054688</v>
      </c>
      <c r="F39" s="16">
        <v>136.3399963378906</v>
      </c>
      <c r="G39" s="16">
        <v>17.25</v>
      </c>
      <c r="H39" s="16">
        <v>24.430000305175781</v>
      </c>
      <c r="I39" s="16">
        <v>33.869998931884773</v>
      </c>
      <c r="J39" s="16">
        <v>266.44000244140619</v>
      </c>
      <c r="K39" s="16">
        <v>16642.341796875</v>
      </c>
      <c r="N39" s="17">
        <f t="shared" si="1"/>
        <v>8.3775280491012703E-3</v>
      </c>
      <c r="O39" s="17">
        <f t="shared" si="2"/>
        <v>1.7840227729302435E-2</v>
      </c>
      <c r="P39" s="17">
        <f t="shared" si="3"/>
        <v>7.0939054721233137E-3</v>
      </c>
      <c r="Q39" s="17">
        <f t="shared" si="4"/>
        <v>2.1657966956807478E-2</v>
      </c>
      <c r="R39" s="17">
        <f t="shared" si="5"/>
        <v>1.0840423749592964E-2</v>
      </c>
      <c r="S39" s="17">
        <f t="shared" si="6"/>
        <v>2.3215864513272105E-3</v>
      </c>
      <c r="T39" s="17">
        <f t="shared" si="7"/>
        <v>-1.2271950679588631E-3</v>
      </c>
      <c r="U39" s="17">
        <f t="shared" si="8"/>
        <v>1.0984196462927481E-2</v>
      </c>
      <c r="V39" s="17">
        <f t="shared" si="9"/>
        <v>2.4082890787400276E-2</v>
      </c>
      <c r="W39" s="17">
        <f t="shared" si="10"/>
        <v>5.4086448255194104E-3</v>
      </c>
    </row>
    <row r="40" spans="1:23" x14ac:dyDescent="0.3">
      <c r="A40" s="8">
        <v>44925</v>
      </c>
      <c r="B40" s="16">
        <v>108.1800003051758</v>
      </c>
      <c r="C40" s="16">
        <v>382.42999267578119</v>
      </c>
      <c r="D40" s="16">
        <v>105.4300003051758</v>
      </c>
      <c r="E40" s="16">
        <v>82.480003356933594</v>
      </c>
      <c r="F40" s="16">
        <v>135.8500061035156</v>
      </c>
      <c r="G40" s="16">
        <v>17.180000305175781</v>
      </c>
      <c r="H40" s="16">
        <v>24.64999961853027</v>
      </c>
      <c r="I40" s="16">
        <v>33.830001831054688</v>
      </c>
      <c r="J40" s="16">
        <v>266.27999877929688</v>
      </c>
      <c r="K40" s="16">
        <v>16602.5859375</v>
      </c>
      <c r="N40" s="17">
        <f t="shared" si="1"/>
        <v>-8.2850654994533618E-3</v>
      </c>
      <c r="O40" s="17">
        <f t="shared" si="2"/>
        <v>-2.6375503873759484E-3</v>
      </c>
      <c r="P40" s="17">
        <f t="shared" si="3"/>
        <v>-6.3348027549803947E-3</v>
      </c>
      <c r="Q40" s="17">
        <f t="shared" si="4"/>
        <v>-7.248140638893643E-3</v>
      </c>
      <c r="R40" s="17">
        <f t="shared" si="5"/>
        <v>-3.6003582738138684E-3</v>
      </c>
      <c r="S40" s="17">
        <f t="shared" si="6"/>
        <v>-4.0662091578264285E-3</v>
      </c>
      <c r="T40" s="17">
        <f t="shared" si="7"/>
        <v>8.9649872517592426E-3</v>
      </c>
      <c r="U40" s="17">
        <f t="shared" si="8"/>
        <v>-1.1815983761571036E-3</v>
      </c>
      <c r="V40" s="17">
        <f t="shared" si="9"/>
        <v>-6.0070455982152179E-4</v>
      </c>
      <c r="W40" s="17">
        <f t="shared" si="10"/>
        <v>-2.391695878759684E-3</v>
      </c>
    </row>
    <row r="41" spans="1:23" x14ac:dyDescent="0.3">
      <c r="A41" s="8">
        <v>44929</v>
      </c>
      <c r="B41" s="16">
        <v>109.9199981689453</v>
      </c>
      <c r="C41" s="16">
        <v>380.82000732421881</v>
      </c>
      <c r="D41" s="16">
        <v>106.1600036621094</v>
      </c>
      <c r="E41" s="16">
        <v>82.55999755859375</v>
      </c>
      <c r="F41" s="16">
        <v>135.46000671386719</v>
      </c>
      <c r="G41" s="16">
        <v>17.829999923706051</v>
      </c>
      <c r="H41" s="16">
        <v>24.059999465942379</v>
      </c>
      <c r="I41" s="16">
        <v>31.819999694824219</v>
      </c>
      <c r="J41" s="16">
        <v>264.48001098632813</v>
      </c>
      <c r="K41" s="16">
        <v>16679.857421875</v>
      </c>
      <c r="N41" s="17">
        <f t="shared" si="1"/>
        <v>1.5956302551691153E-2</v>
      </c>
      <c r="O41" s="17">
        <f t="shared" si="2"/>
        <v>-4.2187690519225624E-3</v>
      </c>
      <c r="P41" s="17">
        <f t="shared" si="3"/>
        <v>6.9001960366433107E-3</v>
      </c>
      <c r="Q41" s="17">
        <f t="shared" si="4"/>
        <v>9.6939175328109733E-4</v>
      </c>
      <c r="R41" s="17">
        <f t="shared" si="5"/>
        <v>-2.8749374504772763E-3</v>
      </c>
      <c r="S41" s="17">
        <f t="shared" si="6"/>
        <v>3.7136493276541581E-2</v>
      </c>
      <c r="T41" s="17">
        <f t="shared" si="7"/>
        <v>-2.4226196663629605E-2</v>
      </c>
      <c r="U41" s="17">
        <f t="shared" si="8"/>
        <v>-6.1253023598841168E-2</v>
      </c>
      <c r="V41" s="17">
        <f t="shared" si="9"/>
        <v>-6.7827065361526261E-3</v>
      </c>
      <c r="W41" s="17">
        <f t="shared" si="10"/>
        <v>4.6433864472251677E-3</v>
      </c>
    </row>
    <row r="42" spans="1:23" x14ac:dyDescent="0.3">
      <c r="A42" s="8">
        <v>44930</v>
      </c>
      <c r="B42" s="16">
        <v>111.129997253418</v>
      </c>
      <c r="C42" s="16">
        <v>383.760009765625</v>
      </c>
      <c r="D42" s="16">
        <v>106.9300003051758</v>
      </c>
      <c r="E42" s="16">
        <v>84.430000305175781</v>
      </c>
      <c r="F42" s="16">
        <v>135.82000732421881</v>
      </c>
      <c r="G42" s="16">
        <v>18.879999160766602</v>
      </c>
      <c r="H42" s="16">
        <v>23.629999160766602</v>
      </c>
      <c r="I42" s="16">
        <v>33.209999084472663</v>
      </c>
      <c r="J42" s="16">
        <v>265.739990234375</v>
      </c>
      <c r="K42" s="16">
        <v>16863.23828125</v>
      </c>
      <c r="N42" s="17">
        <f t="shared" si="1"/>
        <v>1.0947850666546173E-2</v>
      </c>
      <c r="O42" s="17">
        <f t="shared" si="2"/>
        <v>7.6905408618364677E-3</v>
      </c>
      <c r="P42" s="17">
        <f t="shared" si="3"/>
        <v>7.226993102458756E-3</v>
      </c>
      <c r="Q42" s="17">
        <f t="shared" si="4"/>
        <v>2.2397520133994913E-2</v>
      </c>
      <c r="R42" s="17">
        <f t="shared" si="5"/>
        <v>2.654090261343394E-3</v>
      </c>
      <c r="S42" s="17">
        <f t="shared" si="6"/>
        <v>5.7220688670348248E-2</v>
      </c>
      <c r="T42" s="17">
        <f t="shared" si="7"/>
        <v>-1.8033632666398396E-2</v>
      </c>
      <c r="U42" s="17">
        <f t="shared" si="8"/>
        <v>4.2755994501883741E-2</v>
      </c>
      <c r="V42" s="17">
        <f t="shared" si="9"/>
        <v>4.7526748022990008E-3</v>
      </c>
      <c r="W42" s="17">
        <f t="shared" si="10"/>
        <v>1.0934153962035356E-2</v>
      </c>
    </row>
    <row r="43" spans="1:23" x14ac:dyDescent="0.3">
      <c r="A43" s="8">
        <v>44931</v>
      </c>
      <c r="B43" s="16">
        <v>111.36000061035161</v>
      </c>
      <c r="C43" s="16">
        <v>379.3800048828125</v>
      </c>
      <c r="D43" s="16">
        <v>106.84999847412109</v>
      </c>
      <c r="E43" s="16">
        <v>82.160003662109375</v>
      </c>
      <c r="F43" s="16">
        <v>134.42999267578119</v>
      </c>
      <c r="G43" s="16">
        <v>18.780000686645511</v>
      </c>
      <c r="H43" s="16">
        <v>23.510000228881839</v>
      </c>
      <c r="I43" s="16">
        <v>32.080001831054688</v>
      </c>
      <c r="J43" s="16">
        <v>261.57998657226563</v>
      </c>
      <c r="K43" s="16">
        <v>16836.736328125</v>
      </c>
      <c r="N43" s="17">
        <f t="shared" si="1"/>
        <v>2.0675395844782971E-3</v>
      </c>
      <c r="O43" s="17">
        <f t="shared" si="2"/>
        <v>-1.147902847194515E-2</v>
      </c>
      <c r="P43" s="17">
        <f t="shared" si="3"/>
        <v>-7.4845013795603094E-4</v>
      </c>
      <c r="Q43" s="17">
        <f t="shared" si="4"/>
        <v>-2.7254182102749849E-2</v>
      </c>
      <c r="R43" s="17">
        <f t="shared" si="5"/>
        <v>-1.0286970628920793E-2</v>
      </c>
      <c r="S43" s="17">
        <f t="shared" si="6"/>
        <v>-5.3106059237221616E-3</v>
      </c>
      <c r="T43" s="17">
        <f t="shared" si="7"/>
        <v>-5.091183395737474E-3</v>
      </c>
      <c r="U43" s="17">
        <f t="shared" si="8"/>
        <v>-3.461816774475706E-2</v>
      </c>
      <c r="V43" s="17">
        <f t="shared" si="9"/>
        <v>-1.5778237686544756E-2</v>
      </c>
      <c r="W43" s="17">
        <f t="shared" si="10"/>
        <v>-1.5728177184386805E-3</v>
      </c>
    </row>
    <row r="44" spans="1:23" x14ac:dyDescent="0.3">
      <c r="A44" s="8">
        <v>44932</v>
      </c>
      <c r="B44" s="16">
        <v>113</v>
      </c>
      <c r="C44" s="16">
        <v>388.07998657226563</v>
      </c>
      <c r="D44" s="16">
        <v>108.59999847412109</v>
      </c>
      <c r="E44" s="16">
        <v>84.370002746582031</v>
      </c>
      <c r="F44" s="16">
        <v>135.66999816894531</v>
      </c>
      <c r="G44" s="16">
        <v>19.04000091552734</v>
      </c>
      <c r="H44" s="16">
        <v>23.639999389648441</v>
      </c>
      <c r="I44" s="16">
        <v>33.340000152587891</v>
      </c>
      <c r="J44" s="16">
        <v>268.79998779296881</v>
      </c>
      <c r="K44" s="16">
        <v>16951.96875</v>
      </c>
      <c r="N44" s="17">
        <f t="shared" si="1"/>
        <v>1.4619616645343782E-2</v>
      </c>
      <c r="O44" s="17">
        <f t="shared" si="2"/>
        <v>2.2673115167449159E-2</v>
      </c>
      <c r="P44" s="17">
        <f t="shared" si="3"/>
        <v>1.624542596479803E-2</v>
      </c>
      <c r="Q44" s="17">
        <f t="shared" si="4"/>
        <v>2.6543310538346625E-2</v>
      </c>
      <c r="R44" s="17">
        <f t="shared" si="5"/>
        <v>9.1818900181854912E-3</v>
      </c>
      <c r="S44" s="17">
        <f t="shared" si="6"/>
        <v>1.3749567104927259E-2</v>
      </c>
      <c r="T44" s="17">
        <f t="shared" si="7"/>
        <v>5.5142944318150753E-3</v>
      </c>
      <c r="U44" s="17">
        <f t="shared" si="8"/>
        <v>3.8525041823292701E-2</v>
      </c>
      <c r="V44" s="17">
        <f t="shared" si="9"/>
        <v>2.7227450508110335E-2</v>
      </c>
      <c r="W44" s="17">
        <f t="shared" si="10"/>
        <v>6.8207922355531742E-3</v>
      </c>
    </row>
    <row r="45" spans="1:23" x14ac:dyDescent="0.3">
      <c r="A45" s="8">
        <v>44935</v>
      </c>
      <c r="B45" s="16">
        <v>113.5400009155273</v>
      </c>
      <c r="C45" s="16">
        <v>387.8599853515625</v>
      </c>
      <c r="D45" s="16">
        <v>109.0299987792969</v>
      </c>
      <c r="E45" s="16">
        <v>84.400001525878906</v>
      </c>
      <c r="F45" s="16">
        <v>133.3999938964844</v>
      </c>
      <c r="G45" s="16">
        <v>18.969999313354489</v>
      </c>
      <c r="H45" s="16">
        <v>23.920000076293949</v>
      </c>
      <c r="I45" s="16">
        <v>34.669998168945313</v>
      </c>
      <c r="J45" s="16">
        <v>270.54000854492188</v>
      </c>
      <c r="K45" s="16">
        <v>17196.5546875</v>
      </c>
      <c r="N45" s="17">
        <f t="shared" si="1"/>
        <v>4.7673870937177025E-3</v>
      </c>
      <c r="O45" s="17">
        <f t="shared" si="2"/>
        <v>-5.6705733577006609E-4</v>
      </c>
      <c r="P45" s="17">
        <f t="shared" si="3"/>
        <v>3.951669072876105E-3</v>
      </c>
      <c r="Q45" s="17">
        <f t="shared" si="4"/>
        <v>3.5549894949797709E-4</v>
      </c>
      <c r="R45" s="17">
        <f t="shared" si="5"/>
        <v>-1.6873365272799031E-2</v>
      </c>
      <c r="S45" s="17">
        <f t="shared" si="6"/>
        <v>-3.6833296971047172E-3</v>
      </c>
      <c r="T45" s="17">
        <f t="shared" si="7"/>
        <v>1.1774765552674125E-2</v>
      </c>
      <c r="U45" s="17">
        <f t="shared" si="8"/>
        <v>3.9116824983754322E-2</v>
      </c>
      <c r="V45" s="17">
        <f t="shared" si="9"/>
        <v>6.4524300098057139E-3</v>
      </c>
      <c r="W45" s="17">
        <f t="shared" si="10"/>
        <v>1.4325077364631152E-2</v>
      </c>
    </row>
    <row r="46" spans="1:23" x14ac:dyDescent="0.3">
      <c r="A46" s="8">
        <v>44936</v>
      </c>
      <c r="B46" s="16">
        <v>112.11000061035161</v>
      </c>
      <c r="C46" s="16">
        <v>390.57998657226563</v>
      </c>
      <c r="D46" s="16">
        <v>108.6600036621094</v>
      </c>
      <c r="E46" s="16">
        <v>84.589996337890625</v>
      </c>
      <c r="F46" s="16">
        <v>134.52000427246091</v>
      </c>
      <c r="G46" s="16">
        <v>19.389999389648441</v>
      </c>
      <c r="H46" s="16">
        <v>23.920000076293949</v>
      </c>
      <c r="I46" s="16">
        <v>34.040000915527337</v>
      </c>
      <c r="J46" s="16">
        <v>272.82998657226563</v>
      </c>
      <c r="K46" s="16">
        <v>17446.29296875</v>
      </c>
      <c r="N46" s="17">
        <f t="shared" si="1"/>
        <v>-1.2674668196335103E-2</v>
      </c>
      <c r="O46" s="17">
        <f t="shared" si="2"/>
        <v>6.988367474913615E-3</v>
      </c>
      <c r="P46" s="17">
        <f t="shared" si="3"/>
        <v>-3.3992876964234141E-3</v>
      </c>
      <c r="Q46" s="17">
        <f t="shared" si="4"/>
        <v>2.2485933424148041E-3</v>
      </c>
      <c r="R46" s="17">
        <f t="shared" si="5"/>
        <v>8.3608309048221422E-3</v>
      </c>
      <c r="S46" s="17">
        <f t="shared" si="6"/>
        <v>2.1898690026381305E-2</v>
      </c>
      <c r="T46" s="17">
        <f t="shared" si="7"/>
        <v>0</v>
      </c>
      <c r="U46" s="17">
        <f t="shared" si="8"/>
        <v>-1.833837628231794E-2</v>
      </c>
      <c r="V46" s="17">
        <f t="shared" si="9"/>
        <v>8.4288481352366735E-3</v>
      </c>
      <c r="W46" s="17">
        <f t="shared" si="10"/>
        <v>1.4418133870887372E-2</v>
      </c>
    </row>
    <row r="47" spans="1:23" x14ac:dyDescent="0.3">
      <c r="A47" s="8">
        <v>44937</v>
      </c>
      <c r="B47" s="16">
        <v>113.48000335693359</v>
      </c>
      <c r="C47" s="16">
        <v>395.51998901367188</v>
      </c>
      <c r="D47" s="16">
        <v>109.5899963378906</v>
      </c>
      <c r="E47" s="16">
        <v>87.620002746582031</v>
      </c>
      <c r="F47" s="16">
        <v>135.2799987792969</v>
      </c>
      <c r="G47" s="16">
        <v>19.219999313354489</v>
      </c>
      <c r="H47" s="16">
        <v>24.35000038146973</v>
      </c>
      <c r="I47" s="16">
        <v>33.400001525878913</v>
      </c>
      <c r="J47" s="16">
        <v>277.54998779296881</v>
      </c>
      <c r="K47" s="16">
        <v>17934.896484375</v>
      </c>
      <c r="N47" s="17">
        <f t="shared" si="1"/>
        <v>1.2146101912647216E-2</v>
      </c>
      <c r="O47" s="17">
        <f t="shared" si="2"/>
        <v>1.2568547576673746E-2</v>
      </c>
      <c r="P47" s="17">
        <f t="shared" si="3"/>
        <v>8.5223212330069967E-3</v>
      </c>
      <c r="Q47" s="17">
        <f t="shared" si="4"/>
        <v>3.5193300708811291E-2</v>
      </c>
      <c r="R47" s="17">
        <f t="shared" si="5"/>
        <v>5.6337769339410331E-3</v>
      </c>
      <c r="S47" s="17">
        <f t="shared" si="6"/>
        <v>-8.8060699603408898E-3</v>
      </c>
      <c r="T47" s="17">
        <f t="shared" si="7"/>
        <v>1.7816932922729276E-2</v>
      </c>
      <c r="U47" s="17">
        <f t="shared" si="8"/>
        <v>-1.898038493315457E-2</v>
      </c>
      <c r="V47" s="17">
        <f t="shared" si="9"/>
        <v>1.7152211773818871E-2</v>
      </c>
      <c r="W47" s="17">
        <f t="shared" si="10"/>
        <v>2.762115049773119E-2</v>
      </c>
    </row>
    <row r="48" spans="1:23" x14ac:dyDescent="0.3">
      <c r="A48" s="8">
        <v>44938</v>
      </c>
      <c r="B48" s="16">
        <v>115.23000335693359</v>
      </c>
      <c r="C48" s="16">
        <v>396.95999145507813</v>
      </c>
      <c r="D48" s="16">
        <v>110.8300018310547</v>
      </c>
      <c r="E48" s="16">
        <v>88.730003356933594</v>
      </c>
      <c r="F48" s="16">
        <v>134.8500061035156</v>
      </c>
      <c r="G48" s="16">
        <v>19.430000305175781</v>
      </c>
      <c r="H48" s="16">
        <v>24.54999923706055</v>
      </c>
      <c r="I48" s="16">
        <v>34.959999084472663</v>
      </c>
      <c r="J48" s="16">
        <v>279.04998779296881</v>
      </c>
      <c r="K48" s="16">
        <v>18869.587890625</v>
      </c>
      <c r="N48" s="17">
        <f t="shared" si="1"/>
        <v>1.5303520636014464E-2</v>
      </c>
      <c r="O48" s="17">
        <f t="shared" si="2"/>
        <v>3.6341713652401318E-3</v>
      </c>
      <c r="P48" s="17">
        <f t="shared" si="3"/>
        <v>1.1251416250008429E-2</v>
      </c>
      <c r="Q48" s="17">
        <f t="shared" si="4"/>
        <v>1.2588774948103945E-2</v>
      </c>
      <c r="R48" s="17">
        <f t="shared" si="5"/>
        <v>-3.1836007195399597E-3</v>
      </c>
      <c r="S48" s="17">
        <f t="shared" si="6"/>
        <v>1.0866911279197878E-2</v>
      </c>
      <c r="T48" s="17">
        <f t="shared" si="7"/>
        <v>8.1799579688590605E-3</v>
      </c>
      <c r="U48" s="17">
        <f t="shared" si="8"/>
        <v>4.5648578931830483E-2</v>
      </c>
      <c r="V48" s="17">
        <f t="shared" si="9"/>
        <v>5.3898803346889498E-3</v>
      </c>
      <c r="W48" s="17">
        <f t="shared" si="10"/>
        <v>5.0803180490187588E-2</v>
      </c>
    </row>
    <row r="49" spans="1:23" x14ac:dyDescent="0.3">
      <c r="A49" s="8">
        <v>44939</v>
      </c>
      <c r="B49" s="16">
        <v>114.370002746582</v>
      </c>
      <c r="C49" s="16">
        <v>398.5</v>
      </c>
      <c r="D49" s="16">
        <v>110.4700012207031</v>
      </c>
      <c r="E49" s="16">
        <v>88.180000305175781</v>
      </c>
      <c r="F49" s="16">
        <v>135.44999694824219</v>
      </c>
      <c r="G49" s="16">
        <v>19.639999389648441</v>
      </c>
      <c r="H49" s="16">
        <v>24.79000091552734</v>
      </c>
      <c r="I49" s="16">
        <v>34.810001373291023</v>
      </c>
      <c r="J49" s="16">
        <v>280.97000122070313</v>
      </c>
      <c r="K49" s="16">
        <v>19909.57421875</v>
      </c>
      <c r="N49" s="17">
        <f t="shared" si="1"/>
        <v>-7.4913293503780787E-3</v>
      </c>
      <c r="O49" s="17">
        <f t="shared" si="2"/>
        <v>3.871999812680603E-3</v>
      </c>
      <c r="P49" s="17">
        <f t="shared" si="3"/>
        <v>-3.2535103745821997E-3</v>
      </c>
      <c r="Q49" s="17">
        <f t="shared" si="4"/>
        <v>-6.2179052897560812E-3</v>
      </c>
      <c r="R49" s="17">
        <f t="shared" si="5"/>
        <v>4.4394511533369296E-3</v>
      </c>
      <c r="S49" s="17">
        <f t="shared" si="6"/>
        <v>1.0749992753585373E-2</v>
      </c>
      <c r="T49" s="17">
        <f t="shared" si="7"/>
        <v>9.7285598148493819E-3</v>
      </c>
      <c r="U49" s="17">
        <f t="shared" si="8"/>
        <v>-4.29978332508548E-3</v>
      </c>
      <c r="V49" s="17">
        <f t="shared" si="9"/>
        <v>6.8569729236096248E-3</v>
      </c>
      <c r="W49" s="17">
        <f t="shared" si="10"/>
        <v>5.3649212803668606E-2</v>
      </c>
    </row>
    <row r="50" spans="1:23" x14ac:dyDescent="0.3">
      <c r="A50" s="8">
        <v>44943</v>
      </c>
      <c r="B50" s="16">
        <v>113.9899978637695</v>
      </c>
      <c r="C50" s="16">
        <v>397.76998901367188</v>
      </c>
      <c r="D50" s="16">
        <v>110.0699996948242</v>
      </c>
      <c r="E50" s="16">
        <v>88.430000305175781</v>
      </c>
      <c r="F50" s="16">
        <v>134.82000732421881</v>
      </c>
      <c r="G50" s="16">
        <v>18.75</v>
      </c>
      <c r="H50" s="16">
        <v>24.95999908447266</v>
      </c>
      <c r="I50" s="16">
        <v>35.189998626708977</v>
      </c>
      <c r="J50" s="16">
        <v>281.54000854492188</v>
      </c>
      <c r="K50" s="16">
        <v>21161.51953125</v>
      </c>
      <c r="N50" s="17">
        <f t="shared" si="1"/>
        <v>-3.3281242998275049E-3</v>
      </c>
      <c r="O50" s="17">
        <f t="shared" si="2"/>
        <v>-1.8335770553337561E-3</v>
      </c>
      <c r="P50" s="17">
        <f t="shared" si="3"/>
        <v>-3.6274776715312417E-3</v>
      </c>
      <c r="Q50" s="17">
        <f t="shared" si="4"/>
        <v>2.8310986480680005E-3</v>
      </c>
      <c r="R50" s="17">
        <f t="shared" si="5"/>
        <v>-4.6619362493935772E-3</v>
      </c>
      <c r="S50" s="17">
        <f t="shared" si="6"/>
        <v>-4.6374519432936287E-2</v>
      </c>
      <c r="T50" s="17">
        <f t="shared" si="7"/>
        <v>6.8341238430297824E-3</v>
      </c>
      <c r="U50" s="17">
        <f t="shared" si="8"/>
        <v>1.0857171034060826E-2</v>
      </c>
      <c r="V50" s="17">
        <f t="shared" si="9"/>
        <v>2.0266573373775624E-3</v>
      </c>
      <c r="W50" s="17">
        <f t="shared" si="10"/>
        <v>6.0983683356420605E-2</v>
      </c>
    </row>
    <row r="51" spans="1:23" x14ac:dyDescent="0.3">
      <c r="A51" s="8">
        <v>44944</v>
      </c>
      <c r="B51" s="16">
        <v>116.3399963378906</v>
      </c>
      <c r="C51" s="16">
        <v>391.489990234375</v>
      </c>
      <c r="D51" s="16">
        <v>111.36000061035161</v>
      </c>
      <c r="E51" s="16">
        <v>87.139999389648438</v>
      </c>
      <c r="F51" s="16">
        <v>132.91999816894531</v>
      </c>
      <c r="G51" s="16">
        <v>18.379999160766602</v>
      </c>
      <c r="H51" s="16">
        <v>24.690000534057621</v>
      </c>
      <c r="I51" s="16">
        <v>33.650001525878913</v>
      </c>
      <c r="J51" s="16">
        <v>277.8800048828125</v>
      </c>
      <c r="K51" s="16">
        <v>20688.78125</v>
      </c>
      <c r="N51" s="17">
        <f t="shared" si="1"/>
        <v>2.0406200496789272E-2</v>
      </c>
      <c r="O51" s="17">
        <f t="shared" si="2"/>
        <v>-1.5913973799226742E-2</v>
      </c>
      <c r="P51" s="17">
        <f t="shared" si="3"/>
        <v>1.1651677804257533E-2</v>
      </c>
      <c r="Q51" s="17">
        <f t="shared" si="4"/>
        <v>-1.4695268353655212E-2</v>
      </c>
      <c r="R51" s="17">
        <f t="shared" si="5"/>
        <v>-1.4193180040419607E-2</v>
      </c>
      <c r="S51" s="17">
        <f t="shared" si="6"/>
        <v>-1.9930681149021235E-2</v>
      </c>
      <c r="T51" s="17">
        <f t="shared" si="7"/>
        <v>-1.0876181833833718E-2</v>
      </c>
      <c r="U51" s="17">
        <f t="shared" si="8"/>
        <v>-4.4748810872136738E-2</v>
      </c>
      <c r="V51" s="17">
        <f t="shared" si="9"/>
        <v>-1.3085180354129759E-2</v>
      </c>
      <c r="W51" s="17">
        <f t="shared" si="10"/>
        <v>-2.2592831153300661E-2</v>
      </c>
    </row>
    <row r="52" spans="1:23" x14ac:dyDescent="0.3">
      <c r="A52" s="8">
        <v>44945</v>
      </c>
      <c r="B52" s="16">
        <v>115.9199981689453</v>
      </c>
      <c r="C52" s="16">
        <v>388.6400146484375</v>
      </c>
      <c r="D52" s="16">
        <v>111.129997253418</v>
      </c>
      <c r="E52" s="16">
        <v>86.660003662109375</v>
      </c>
      <c r="F52" s="16">
        <v>133.24000549316409</v>
      </c>
      <c r="G52" s="16">
        <v>18.719999313354489</v>
      </c>
      <c r="H52" s="16">
        <v>24.940000534057621</v>
      </c>
      <c r="I52" s="16">
        <v>33.930000305175781</v>
      </c>
      <c r="J52" s="16">
        <v>275.14999389648438</v>
      </c>
      <c r="K52" s="16">
        <v>21086.79296875</v>
      </c>
      <c r="N52" s="17">
        <f t="shared" si="1"/>
        <v>-3.6166247883895352E-3</v>
      </c>
      <c r="O52" s="17">
        <f t="shared" si="2"/>
        <v>-7.3064444303142144E-3</v>
      </c>
      <c r="P52" s="17">
        <f t="shared" si="3"/>
        <v>-2.067539584478419E-3</v>
      </c>
      <c r="Q52" s="17">
        <f t="shared" si="4"/>
        <v>-5.5235551149107566E-3</v>
      </c>
      <c r="R52" s="17">
        <f t="shared" si="5"/>
        <v>2.4046248422892698E-3</v>
      </c>
      <c r="S52" s="17">
        <f t="shared" si="6"/>
        <v>1.8329363102265205E-2</v>
      </c>
      <c r="T52" s="17">
        <f t="shared" si="7"/>
        <v>1.0074636677976676E-2</v>
      </c>
      <c r="U52" s="17">
        <f t="shared" si="8"/>
        <v>8.286486354094489E-3</v>
      </c>
      <c r="V52" s="17">
        <f t="shared" si="9"/>
        <v>-9.8730020730738548E-3</v>
      </c>
      <c r="W52" s="17">
        <f t="shared" si="10"/>
        <v>1.9055334102897954E-2</v>
      </c>
    </row>
    <row r="53" spans="1:23" x14ac:dyDescent="0.3">
      <c r="A53" s="8">
        <v>44946</v>
      </c>
      <c r="B53" s="16">
        <v>114.3000030517578</v>
      </c>
      <c r="C53" s="16">
        <v>395.8800048828125</v>
      </c>
      <c r="D53" s="16">
        <v>110.5500030517578</v>
      </c>
      <c r="E53" s="16">
        <v>87.69000244140625</v>
      </c>
      <c r="F53" s="16">
        <v>133.9100036621094</v>
      </c>
      <c r="G53" s="16">
        <v>18.969999313354489</v>
      </c>
      <c r="H53" s="16">
        <v>25.090000152587891</v>
      </c>
      <c r="I53" s="16">
        <v>33.950000762939453</v>
      </c>
      <c r="J53" s="16">
        <v>282.67999267578119</v>
      </c>
      <c r="K53" s="16">
        <v>22676.552734375</v>
      </c>
      <c r="N53" s="17">
        <f t="shared" si="1"/>
        <v>-1.4073684716270907E-2</v>
      </c>
      <c r="O53" s="17">
        <f t="shared" si="2"/>
        <v>1.8457644417167424E-2</v>
      </c>
      <c r="P53" s="17">
        <f t="shared" si="3"/>
        <v>-5.2327275738369037E-3</v>
      </c>
      <c r="Q53" s="17">
        <f t="shared" si="4"/>
        <v>1.1815437062472917E-2</v>
      </c>
      <c r="R53" s="17">
        <f t="shared" si="5"/>
        <v>5.0159053019488628E-3</v>
      </c>
      <c r="S53" s="17">
        <f t="shared" si="6"/>
        <v>1.3266313380868743E-2</v>
      </c>
      <c r="T53" s="17">
        <f t="shared" si="7"/>
        <v>5.9964047943648928E-3</v>
      </c>
      <c r="U53" s="17">
        <f t="shared" si="8"/>
        <v>5.89288686733738E-4</v>
      </c>
      <c r="V53" s="17">
        <f t="shared" si="9"/>
        <v>2.6999108589459146E-2</v>
      </c>
      <c r="W53" s="17">
        <f t="shared" si="10"/>
        <v>7.2684552611047795E-2</v>
      </c>
    </row>
    <row r="54" spans="1:23" x14ac:dyDescent="0.3">
      <c r="A54" s="8">
        <v>44949</v>
      </c>
      <c r="B54" s="16">
        <v>114.0100021362305</v>
      </c>
      <c r="C54" s="16">
        <v>400.6300048828125</v>
      </c>
      <c r="D54" s="16">
        <v>110.23000335693359</v>
      </c>
      <c r="E54" s="16">
        <v>88.089996337890625</v>
      </c>
      <c r="F54" s="16">
        <v>134.3699951171875</v>
      </c>
      <c r="G54" s="16">
        <v>19.229999542236332</v>
      </c>
      <c r="H54" s="16">
        <v>25.14999961853027</v>
      </c>
      <c r="I54" s="16">
        <v>35.240001678466797</v>
      </c>
      <c r="J54" s="16">
        <v>288.95999145507813</v>
      </c>
      <c r="K54" s="16">
        <v>22934.431640625</v>
      </c>
      <c r="N54" s="17">
        <f t="shared" si="1"/>
        <v>-2.5404149174592695E-3</v>
      </c>
      <c r="O54" s="17">
        <f t="shared" si="2"/>
        <v>1.1927172921546549E-2</v>
      </c>
      <c r="P54" s="17">
        <f t="shared" si="3"/>
        <v>-2.8988124795561072E-3</v>
      </c>
      <c r="Q54" s="17">
        <f t="shared" si="4"/>
        <v>4.5510819167472859E-3</v>
      </c>
      <c r="R54" s="17">
        <f t="shared" si="5"/>
        <v>3.4291926937395213E-3</v>
      </c>
      <c r="S54" s="17">
        <f t="shared" si="6"/>
        <v>1.3612788045492642E-2</v>
      </c>
      <c r="T54" s="17">
        <f t="shared" si="7"/>
        <v>2.3885149180129846E-3</v>
      </c>
      <c r="U54" s="17">
        <f t="shared" si="8"/>
        <v>3.7292972220420731E-2</v>
      </c>
      <c r="V54" s="17">
        <f t="shared" si="9"/>
        <v>2.1972750744599666E-2</v>
      </c>
      <c r="W54" s="17">
        <f t="shared" si="10"/>
        <v>1.1307874962590485E-2</v>
      </c>
    </row>
    <row r="55" spans="1:23" x14ac:dyDescent="0.3">
      <c r="A55" s="8">
        <v>44950</v>
      </c>
      <c r="B55" s="16">
        <v>115.25</v>
      </c>
      <c r="C55" s="16">
        <v>400.20001220703119</v>
      </c>
      <c r="D55" s="16">
        <v>110.80999755859381</v>
      </c>
      <c r="E55" s="16">
        <v>88.30999755859375</v>
      </c>
      <c r="F55" s="16">
        <v>133.47999572753909</v>
      </c>
      <c r="G55" s="16">
        <v>19.420000076293949</v>
      </c>
      <c r="H55" s="16">
        <v>25.010000228881839</v>
      </c>
      <c r="I55" s="16">
        <v>34.209999084472663</v>
      </c>
      <c r="J55" s="16">
        <v>288.3699951171875</v>
      </c>
      <c r="K55" s="16">
        <v>22636.46875</v>
      </c>
      <c r="N55" s="17">
        <f t="shared" si="1"/>
        <v>1.0817499293909173E-2</v>
      </c>
      <c r="O55" s="17">
        <f t="shared" si="2"/>
        <v>-1.0738676321496523E-3</v>
      </c>
      <c r="P55" s="17">
        <f t="shared" si="3"/>
        <v>5.247878486745022E-3</v>
      </c>
      <c r="Q55" s="17">
        <f t="shared" si="4"/>
        <v>2.4943462855050607E-3</v>
      </c>
      <c r="R55" s="17">
        <f t="shared" si="5"/>
        <v>-6.6455306738313329E-3</v>
      </c>
      <c r="S55" s="17">
        <f t="shared" si="6"/>
        <v>9.8319309957813697E-3</v>
      </c>
      <c r="T55" s="17">
        <f t="shared" si="7"/>
        <v>-5.582127336825061E-3</v>
      </c>
      <c r="U55" s="17">
        <f t="shared" si="8"/>
        <v>-2.9663876470036009E-2</v>
      </c>
      <c r="V55" s="17">
        <f t="shared" si="9"/>
        <v>-2.0438797810704125E-3</v>
      </c>
      <c r="W55" s="17">
        <f t="shared" si="10"/>
        <v>-1.3077079200906103E-2</v>
      </c>
    </row>
    <row r="56" spans="1:23" x14ac:dyDescent="0.3">
      <c r="A56" s="8">
        <v>44951</v>
      </c>
      <c r="B56" s="16">
        <v>115.4300003051758</v>
      </c>
      <c r="C56" s="16">
        <v>400.35000610351563</v>
      </c>
      <c r="D56" s="16">
        <v>110.86000061035161</v>
      </c>
      <c r="E56" s="16">
        <v>88.349998474121094</v>
      </c>
      <c r="F56" s="16">
        <v>133.52000427246091</v>
      </c>
      <c r="G56" s="16">
        <v>19.79000091552734</v>
      </c>
      <c r="H56" s="16">
        <v>24.940000534057621</v>
      </c>
      <c r="I56" s="16">
        <v>33.220001220703118</v>
      </c>
      <c r="J56" s="16">
        <v>287.73001098632813</v>
      </c>
      <c r="K56" s="16">
        <v>23117.859375</v>
      </c>
      <c r="N56" s="17">
        <f t="shared" si="1"/>
        <v>1.5606063938799722E-3</v>
      </c>
      <c r="O56" s="17">
        <f t="shared" si="2"/>
        <v>3.747271121326848E-4</v>
      </c>
      <c r="P56" s="17">
        <f t="shared" si="3"/>
        <v>4.5114858139537939E-4</v>
      </c>
      <c r="Q56" s="17">
        <f t="shared" si="4"/>
        <v>4.5285766001665963E-4</v>
      </c>
      <c r="R56" s="17">
        <f t="shared" si="5"/>
        <v>2.996894773127926E-4</v>
      </c>
      <c r="S56" s="17">
        <f t="shared" si="6"/>
        <v>1.8873339084786032E-2</v>
      </c>
      <c r="T56" s="17">
        <f t="shared" si="7"/>
        <v>-2.8027923755527592E-3</v>
      </c>
      <c r="U56" s="17">
        <f t="shared" si="8"/>
        <v>-2.93658312963547E-2</v>
      </c>
      <c r="V56" s="17">
        <f t="shared" si="9"/>
        <v>-2.2217822855153503E-3</v>
      </c>
      <c r="W56" s="17">
        <f t="shared" si="10"/>
        <v>2.1043184701323544E-2</v>
      </c>
    </row>
    <row r="57" spans="1:23" x14ac:dyDescent="0.3">
      <c r="A57" s="8">
        <v>44952</v>
      </c>
      <c r="B57" s="16">
        <v>114.870002746582</v>
      </c>
      <c r="C57" s="16">
        <v>404.75</v>
      </c>
      <c r="D57" s="16">
        <v>110.8199996948242</v>
      </c>
      <c r="E57" s="16">
        <v>89.339996337890625</v>
      </c>
      <c r="F57" s="16">
        <v>133.77000427246091</v>
      </c>
      <c r="G57" s="16">
        <v>19.690000534057621</v>
      </c>
      <c r="H57" s="16">
        <v>25.04999923706055</v>
      </c>
      <c r="I57" s="16">
        <v>33.099998474121087</v>
      </c>
      <c r="J57" s="16">
        <v>293.33999633789063</v>
      </c>
      <c r="K57" s="16">
        <v>23032.77734375</v>
      </c>
      <c r="N57" s="17">
        <f t="shared" si="1"/>
        <v>-4.8632102029743766E-3</v>
      </c>
      <c r="O57" s="17">
        <f t="shared" si="2"/>
        <v>1.0930412793652575E-2</v>
      </c>
      <c r="P57" s="17">
        <f t="shared" si="3"/>
        <v>-3.608888118592289E-4</v>
      </c>
      <c r="Q57" s="17">
        <f t="shared" si="4"/>
        <v>1.1143093438406018E-2</v>
      </c>
      <c r="R57" s="17">
        <f t="shared" si="5"/>
        <v>1.8706278941137161E-3</v>
      </c>
      <c r="S57" s="17">
        <f t="shared" si="6"/>
        <v>-5.0658861022666772E-3</v>
      </c>
      <c r="T57" s="17">
        <f t="shared" si="7"/>
        <v>4.4008354086207593E-3</v>
      </c>
      <c r="U57" s="17">
        <f t="shared" si="8"/>
        <v>-3.6189046472228886E-3</v>
      </c>
      <c r="V57" s="17">
        <f t="shared" si="9"/>
        <v>1.9309754743691294E-2</v>
      </c>
      <c r="W57" s="17">
        <f t="shared" si="10"/>
        <v>-3.6871485938446752E-3</v>
      </c>
    </row>
    <row r="58" spans="1:23" x14ac:dyDescent="0.3">
      <c r="A58" s="8">
        <v>44953</v>
      </c>
      <c r="B58" s="16">
        <v>114.55999755859381</v>
      </c>
      <c r="C58" s="16">
        <v>405.67999267578119</v>
      </c>
      <c r="D58" s="16">
        <v>110.5</v>
      </c>
      <c r="E58" s="16">
        <v>90.339996337890625</v>
      </c>
      <c r="F58" s="16">
        <v>132.86000061035159</v>
      </c>
      <c r="G58" s="16">
        <v>19.670000076293949</v>
      </c>
      <c r="H58" s="16">
        <v>24.770000457763668</v>
      </c>
      <c r="I58" s="16">
        <v>32.930000305175781</v>
      </c>
      <c r="J58" s="16">
        <v>296.260009765625</v>
      </c>
      <c r="K58" s="16">
        <v>23078.728515625</v>
      </c>
      <c r="N58" s="17">
        <f t="shared" si="1"/>
        <v>-2.7023961664855616E-3</v>
      </c>
      <c r="O58" s="17">
        <f t="shared" si="2"/>
        <v>2.2950608748412769E-3</v>
      </c>
      <c r="P58" s="17">
        <f t="shared" si="3"/>
        <v>-2.8917397275990291E-3</v>
      </c>
      <c r="Q58" s="17">
        <f t="shared" si="4"/>
        <v>1.1131014756223676E-2</v>
      </c>
      <c r="R58" s="17">
        <f t="shared" si="5"/>
        <v>-6.8259924153109596E-3</v>
      </c>
      <c r="S58" s="17">
        <f t="shared" si="6"/>
        <v>-1.0162834946622211E-3</v>
      </c>
      <c r="T58" s="17">
        <f t="shared" si="7"/>
        <v>-1.1240535092372715E-2</v>
      </c>
      <c r="U58" s="17">
        <f t="shared" si="8"/>
        <v>-5.1491306282734064E-3</v>
      </c>
      <c r="V58" s="17">
        <f t="shared" si="9"/>
        <v>9.9051467824987412E-3</v>
      </c>
      <c r="W58" s="17">
        <f t="shared" si="10"/>
        <v>1.9930464741650441E-3</v>
      </c>
    </row>
    <row r="59" spans="1:23" x14ac:dyDescent="0.3">
      <c r="A59" s="8">
        <v>44956</v>
      </c>
      <c r="B59" s="16">
        <v>114.1999969482422</v>
      </c>
      <c r="C59" s="16">
        <v>400.58999633789063</v>
      </c>
      <c r="D59" s="16">
        <v>110.0800018310547</v>
      </c>
      <c r="E59" s="16">
        <v>89.19000244140625</v>
      </c>
      <c r="F59" s="16">
        <v>131.6600036621094</v>
      </c>
      <c r="G59" s="16">
        <v>19.479999542236332</v>
      </c>
      <c r="H59" s="16">
        <v>24.45000076293945</v>
      </c>
      <c r="I59" s="16">
        <v>32.150001525878913</v>
      </c>
      <c r="J59" s="16">
        <v>290.26998901367188</v>
      </c>
      <c r="K59" s="16">
        <v>22840.138671875</v>
      </c>
      <c r="N59" s="17">
        <f t="shared" si="1"/>
        <v>-3.1474114021912375E-3</v>
      </c>
      <c r="O59" s="17">
        <f t="shared" si="2"/>
        <v>-1.262620221039276E-2</v>
      </c>
      <c r="P59" s="17">
        <f t="shared" si="3"/>
        <v>-3.8081301389195996E-3</v>
      </c>
      <c r="Q59" s="17">
        <f t="shared" si="4"/>
        <v>-1.2811336638283226E-2</v>
      </c>
      <c r="R59" s="17">
        <f t="shared" si="5"/>
        <v>-9.0730769764128145E-3</v>
      </c>
      <c r="S59" s="17">
        <f t="shared" si="6"/>
        <v>-9.706361564436522E-3</v>
      </c>
      <c r="T59" s="17">
        <f t="shared" si="7"/>
        <v>-1.3003014856888017E-2</v>
      </c>
      <c r="U59" s="17">
        <f t="shared" si="8"/>
        <v>-2.3971607510813259E-2</v>
      </c>
      <c r="V59" s="17">
        <f t="shared" si="9"/>
        <v>-2.042599364607902E-2</v>
      </c>
      <c r="W59" s="17">
        <f t="shared" si="10"/>
        <v>-1.0391893594001021E-2</v>
      </c>
    </row>
    <row r="60" spans="1:23" x14ac:dyDescent="0.3">
      <c r="A60" s="8">
        <v>44957</v>
      </c>
      <c r="B60" s="16">
        <v>114.88999938964839</v>
      </c>
      <c r="C60" s="16">
        <v>406.48001098632813</v>
      </c>
      <c r="D60" s="16">
        <v>110.870002746582</v>
      </c>
      <c r="E60" s="16">
        <v>91.05999755859375</v>
      </c>
      <c r="F60" s="16">
        <v>133.36000061035159</v>
      </c>
      <c r="G60" s="16">
        <v>19.54999923706055</v>
      </c>
      <c r="H60" s="16">
        <v>24.870000839233398</v>
      </c>
      <c r="I60" s="16">
        <v>32.669998168945313</v>
      </c>
      <c r="J60" s="16">
        <v>294.6199951171875</v>
      </c>
      <c r="K60" s="16">
        <v>23139.283203125</v>
      </c>
      <c r="N60" s="17">
        <f t="shared" si="1"/>
        <v>6.0238730538000737E-3</v>
      </c>
      <c r="O60" s="17">
        <f t="shared" si="2"/>
        <v>1.4596303091250399E-2</v>
      </c>
      <c r="P60" s="17">
        <f t="shared" si="3"/>
        <v>7.1509777383674637E-3</v>
      </c>
      <c r="Q60" s="17">
        <f t="shared" si="4"/>
        <v>2.0749650044463511E-2</v>
      </c>
      <c r="R60" s="17">
        <f t="shared" si="5"/>
        <v>1.2829373164632384E-2</v>
      </c>
      <c r="S60" s="17">
        <f t="shared" si="6"/>
        <v>3.5869726911111326E-3</v>
      </c>
      <c r="T60" s="17">
        <f t="shared" si="7"/>
        <v>1.7032044435173567E-2</v>
      </c>
      <c r="U60" s="17">
        <f t="shared" si="8"/>
        <v>1.6044671421132955E-2</v>
      </c>
      <c r="V60" s="17">
        <f t="shared" si="9"/>
        <v>1.4874887342687921E-2</v>
      </c>
      <c r="W60" s="17">
        <f t="shared" si="10"/>
        <v>1.3012288539514132E-2</v>
      </c>
    </row>
    <row r="61" spans="1:23" x14ac:dyDescent="0.3">
      <c r="A61" s="8">
        <v>44958</v>
      </c>
      <c r="B61" s="16">
        <v>115.8000030517578</v>
      </c>
      <c r="C61" s="16">
        <v>410.79998779296881</v>
      </c>
      <c r="D61" s="16">
        <v>111.65000152587891</v>
      </c>
      <c r="E61" s="16">
        <v>91.620002746582031</v>
      </c>
      <c r="F61" s="16">
        <v>133.99000549316409</v>
      </c>
      <c r="G61" s="16">
        <v>19.95000076293945</v>
      </c>
      <c r="H61" s="16">
        <v>24.39999961853027</v>
      </c>
      <c r="I61" s="16">
        <v>31.629999160766602</v>
      </c>
      <c r="J61" s="16">
        <v>300.92001342773438</v>
      </c>
      <c r="K61" s="16">
        <v>23723.76953125</v>
      </c>
      <c r="N61" s="17">
        <f t="shared" si="1"/>
        <v>7.8894479398022421E-3</v>
      </c>
      <c r="O61" s="17">
        <f t="shared" si="2"/>
        <v>1.0571694025693542E-2</v>
      </c>
      <c r="P61" s="17">
        <f t="shared" si="3"/>
        <v>7.0106233955384446E-3</v>
      </c>
      <c r="Q61" s="17">
        <f t="shared" si="4"/>
        <v>6.131015340897189E-3</v>
      </c>
      <c r="R61" s="17">
        <f t="shared" si="5"/>
        <v>4.7129682780770879E-3</v>
      </c>
      <c r="S61" s="17">
        <f t="shared" si="6"/>
        <v>2.0253934172112513E-2</v>
      </c>
      <c r="T61" s="17">
        <f t="shared" si="7"/>
        <v>-1.9079174894970942E-2</v>
      </c>
      <c r="U61" s="17">
        <f t="shared" si="8"/>
        <v>-3.2351158781274175E-2</v>
      </c>
      <c r="V61" s="17">
        <f t="shared" si="9"/>
        <v>2.1158119500756085E-2</v>
      </c>
      <c r="W61" s="17">
        <f t="shared" si="10"/>
        <v>2.4945734590003956E-2</v>
      </c>
    </row>
    <row r="62" spans="1:23" x14ac:dyDescent="0.3">
      <c r="A62" s="8">
        <v>44959</v>
      </c>
      <c r="B62" s="16">
        <v>115.9700012207031</v>
      </c>
      <c r="C62" s="16">
        <v>416.77999877929688</v>
      </c>
      <c r="D62" s="16">
        <v>111.80999755859381</v>
      </c>
      <c r="E62" s="16">
        <v>93.699996948242188</v>
      </c>
      <c r="F62" s="16">
        <v>133.08000183105469</v>
      </c>
      <c r="G62" s="16">
        <v>19.39999961853027</v>
      </c>
      <c r="H62" s="16">
        <v>24.219999313354489</v>
      </c>
      <c r="I62" s="16">
        <v>31.840000152587891</v>
      </c>
      <c r="J62" s="16">
        <v>311.72000122070313</v>
      </c>
      <c r="K62" s="16">
        <v>23471.87109375</v>
      </c>
      <c r="N62" s="17">
        <f t="shared" si="1"/>
        <v>1.4669560020477575E-3</v>
      </c>
      <c r="O62" s="17">
        <f t="shared" si="2"/>
        <v>1.4452053374915804E-2</v>
      </c>
      <c r="P62" s="17">
        <f t="shared" si="3"/>
        <v>1.4319883711711335E-3</v>
      </c>
      <c r="Q62" s="17">
        <f t="shared" si="4"/>
        <v>2.2448538238351995E-2</v>
      </c>
      <c r="R62" s="17">
        <f t="shared" si="5"/>
        <v>-6.814746388008895E-3</v>
      </c>
      <c r="S62" s="17">
        <f t="shared" si="6"/>
        <v>-2.7956135172556587E-2</v>
      </c>
      <c r="T62" s="17">
        <f t="shared" si="7"/>
        <v>-7.4044068905563289E-3</v>
      </c>
      <c r="U62" s="17">
        <f t="shared" si="8"/>
        <v>6.617354983787932E-3</v>
      </c>
      <c r="V62" s="17">
        <f t="shared" si="9"/>
        <v>3.5260859577091859E-2</v>
      </c>
      <c r="W62" s="17">
        <f t="shared" si="10"/>
        <v>-1.0674749877368259E-2</v>
      </c>
    </row>
    <row r="63" spans="1:23" x14ac:dyDescent="0.3">
      <c r="A63" s="8">
        <v>44960</v>
      </c>
      <c r="B63" s="16">
        <v>114.3300018310547</v>
      </c>
      <c r="C63" s="16">
        <v>412.35000610351563</v>
      </c>
      <c r="D63" s="16">
        <v>110.5400009155273</v>
      </c>
      <c r="E63" s="16">
        <v>91.94000244140625</v>
      </c>
      <c r="F63" s="16">
        <v>132.69000244140619</v>
      </c>
      <c r="G63" s="16">
        <v>18.319999694824219</v>
      </c>
      <c r="H63" s="16">
        <v>23.610000610351559</v>
      </c>
      <c r="I63" s="16">
        <v>31.260000228881839</v>
      </c>
      <c r="J63" s="16">
        <v>306.17999267578119</v>
      </c>
      <c r="K63" s="16">
        <v>23449.322265625</v>
      </c>
      <c r="N63" s="17">
        <f t="shared" si="1"/>
        <v>-1.4242527925235537E-2</v>
      </c>
      <c r="O63" s="17">
        <f t="shared" si="2"/>
        <v>-1.0685983632904539E-2</v>
      </c>
      <c r="P63" s="17">
        <f t="shared" si="3"/>
        <v>-1.1423525636531212E-2</v>
      </c>
      <c r="Q63" s="17">
        <f t="shared" si="4"/>
        <v>-1.896193974249822E-2</v>
      </c>
      <c r="R63" s="17">
        <f t="shared" si="5"/>
        <v>-2.9348659616601235E-3</v>
      </c>
      <c r="S63" s="17">
        <f t="shared" si="6"/>
        <v>-5.727970381797666E-2</v>
      </c>
      <c r="T63" s="17">
        <f t="shared" si="7"/>
        <v>-2.5508332825772917E-2</v>
      </c>
      <c r="U63" s="17">
        <f t="shared" si="8"/>
        <v>-1.8384033453309166E-2</v>
      </c>
      <c r="V63" s="17">
        <f t="shared" si="9"/>
        <v>-1.7932212508734006E-2</v>
      </c>
      <c r="W63" s="17">
        <f t="shared" si="10"/>
        <v>-9.6113624767156199E-4</v>
      </c>
    </row>
    <row r="64" spans="1:23" x14ac:dyDescent="0.3">
      <c r="A64" s="8">
        <v>44963</v>
      </c>
      <c r="B64" s="16">
        <v>113.3300018310547</v>
      </c>
      <c r="C64" s="16">
        <v>409.82998657226563</v>
      </c>
      <c r="D64" s="16">
        <v>109.69000244140619</v>
      </c>
      <c r="E64" s="16">
        <v>91.269996643066406</v>
      </c>
      <c r="F64" s="16">
        <v>131.94999694824219</v>
      </c>
      <c r="G64" s="16">
        <v>18.35000038146973</v>
      </c>
      <c r="H64" s="16">
        <v>23.680000305175781</v>
      </c>
      <c r="I64" s="16">
        <v>29.979999542236332</v>
      </c>
      <c r="J64" s="16">
        <v>303.58999633789063</v>
      </c>
      <c r="K64" s="16">
        <v>22760.109375</v>
      </c>
      <c r="N64" s="17">
        <f t="shared" si="1"/>
        <v>-8.7850866677039053E-3</v>
      </c>
      <c r="O64" s="17">
        <f t="shared" si="2"/>
        <v>-6.130111277800135E-3</v>
      </c>
      <c r="P64" s="17">
        <f t="shared" si="3"/>
        <v>-7.7192270068641797E-3</v>
      </c>
      <c r="Q64" s="17">
        <f t="shared" si="4"/>
        <v>-7.3141071838907969E-3</v>
      </c>
      <c r="R64" s="17">
        <f t="shared" si="5"/>
        <v>-5.5925591264732854E-3</v>
      </c>
      <c r="S64" s="17">
        <f t="shared" si="6"/>
        <v>1.6362527012028941E-3</v>
      </c>
      <c r="T64" s="17">
        <f t="shared" si="7"/>
        <v>2.9604459544741745E-3</v>
      </c>
      <c r="U64" s="17">
        <f t="shared" si="8"/>
        <v>-4.180885490972306E-2</v>
      </c>
      <c r="V64" s="17">
        <f t="shared" si="9"/>
        <v>-8.4950455427436188E-3</v>
      </c>
      <c r="W64" s="17">
        <f t="shared" si="10"/>
        <v>-2.9832178395425641E-2</v>
      </c>
    </row>
    <row r="65" spans="1:23" x14ac:dyDescent="0.3">
      <c r="A65" s="8">
        <v>44964</v>
      </c>
      <c r="B65" s="16">
        <v>112.7099990844727</v>
      </c>
      <c r="C65" s="16">
        <v>415.19000244140619</v>
      </c>
      <c r="D65" s="16">
        <v>109.3300018310547</v>
      </c>
      <c r="E65" s="16">
        <v>91.069999694824219</v>
      </c>
      <c r="F65" s="16">
        <v>132.80000305175781</v>
      </c>
      <c r="G65" s="16">
        <v>18.5</v>
      </c>
      <c r="H65" s="16">
        <v>24.129999160766602</v>
      </c>
      <c r="I65" s="16">
        <v>30.659999847412109</v>
      </c>
      <c r="J65" s="16">
        <v>309.8800048828125</v>
      </c>
      <c r="K65" s="16">
        <v>23264.291015625</v>
      </c>
      <c r="N65" s="17">
        <f t="shared" si="1"/>
        <v>-5.4857927705677994E-3</v>
      </c>
      <c r="O65" s="17">
        <f t="shared" si="2"/>
        <v>1.2993845860082188E-2</v>
      </c>
      <c r="P65" s="17">
        <f t="shared" si="3"/>
        <v>-3.2873794862139944E-3</v>
      </c>
      <c r="Q65" s="17">
        <f t="shared" si="4"/>
        <v>-2.1936715198084835E-3</v>
      </c>
      <c r="R65" s="17">
        <f t="shared" si="5"/>
        <v>6.4212202012425001E-3</v>
      </c>
      <c r="S65" s="17">
        <f t="shared" si="6"/>
        <v>8.1411367951589354E-3</v>
      </c>
      <c r="T65" s="17">
        <f t="shared" si="7"/>
        <v>1.8825021953975851E-2</v>
      </c>
      <c r="U65" s="17">
        <f t="shared" si="8"/>
        <v>2.2428391061410865E-2</v>
      </c>
      <c r="V65" s="17">
        <f t="shared" si="9"/>
        <v>2.0507046680902256E-2</v>
      </c>
      <c r="W65" s="17">
        <f t="shared" si="10"/>
        <v>2.1910195714932881E-2</v>
      </c>
    </row>
    <row r="66" spans="1:23" x14ac:dyDescent="0.3">
      <c r="A66" s="8">
        <v>44965</v>
      </c>
      <c r="B66" s="16">
        <v>113.0299987792969</v>
      </c>
      <c r="C66" s="16">
        <v>410.64999389648438</v>
      </c>
      <c r="D66" s="16">
        <v>109.44000244140619</v>
      </c>
      <c r="E66" s="16">
        <v>90.639999389648438</v>
      </c>
      <c r="F66" s="16">
        <v>132.4100036621094</v>
      </c>
      <c r="G66" s="16">
        <v>18.340000152587891</v>
      </c>
      <c r="H66" s="16">
        <v>24.180000305175781</v>
      </c>
      <c r="I66" s="16">
        <v>29.809999465942379</v>
      </c>
      <c r="J66" s="16">
        <v>304.3699951171875</v>
      </c>
      <c r="K66" s="16">
        <v>22939.3984375</v>
      </c>
      <c r="N66" s="17">
        <f t="shared" si="1"/>
        <v>2.8351192716952875E-3</v>
      </c>
      <c r="O66" s="17">
        <f t="shared" si="2"/>
        <v>-1.0994997340289123E-2</v>
      </c>
      <c r="P66" s="17">
        <f t="shared" si="3"/>
        <v>1.0056279880552334E-3</v>
      </c>
      <c r="Q66" s="17">
        <f t="shared" si="4"/>
        <v>-4.7328282427732647E-3</v>
      </c>
      <c r="R66" s="17">
        <f t="shared" si="5"/>
        <v>-2.9410630134245243E-3</v>
      </c>
      <c r="S66" s="17">
        <f t="shared" si="6"/>
        <v>-8.6862569360100089E-3</v>
      </c>
      <c r="T66" s="17">
        <f t="shared" si="7"/>
        <v>2.0700129503753179E-3</v>
      </c>
      <c r="U66" s="17">
        <f t="shared" si="8"/>
        <v>-2.8114978692298957E-2</v>
      </c>
      <c r="V66" s="17">
        <f t="shared" si="9"/>
        <v>-1.7941090965962293E-2</v>
      </c>
      <c r="W66" s="17">
        <f t="shared" si="10"/>
        <v>-1.4063722484005989E-2</v>
      </c>
    </row>
    <row r="67" spans="1:23" x14ac:dyDescent="0.3">
      <c r="A67" s="8">
        <v>44966</v>
      </c>
      <c r="B67" s="16">
        <v>112.3399963378906</v>
      </c>
      <c r="C67" s="16">
        <v>407.08999633789063</v>
      </c>
      <c r="D67" s="16">
        <v>108.51999664306641</v>
      </c>
      <c r="E67" s="16">
        <v>89.650001525878906</v>
      </c>
      <c r="F67" s="16">
        <v>131.25</v>
      </c>
      <c r="G67" s="16">
        <v>17.809999465942379</v>
      </c>
      <c r="H67" s="16">
        <v>23.989999771118161</v>
      </c>
      <c r="I67" s="16">
        <v>30.5</v>
      </c>
      <c r="J67" s="16">
        <v>301.67999267578119</v>
      </c>
      <c r="K67" s="16">
        <v>21819.0390625</v>
      </c>
      <c r="N67" s="17">
        <f t="shared" si="1"/>
        <v>-6.1233048969843206E-3</v>
      </c>
      <c r="O67" s="17">
        <f t="shared" si="2"/>
        <v>-8.7069731009220899E-3</v>
      </c>
      <c r="P67" s="17">
        <f t="shared" si="3"/>
        <v>-8.4420193254582734E-3</v>
      </c>
      <c r="Q67" s="17">
        <f t="shared" si="4"/>
        <v>-1.0982392914409408E-2</v>
      </c>
      <c r="R67" s="17">
        <f t="shared" si="5"/>
        <v>-8.7992955372795632E-3</v>
      </c>
      <c r="S67" s="17">
        <f t="shared" si="6"/>
        <v>-2.9324407833090201E-2</v>
      </c>
      <c r="T67" s="17">
        <f t="shared" si="7"/>
        <v>-7.8887904967620912E-3</v>
      </c>
      <c r="U67" s="17">
        <f t="shared" si="8"/>
        <v>2.288279383877077E-2</v>
      </c>
      <c r="V67" s="17">
        <f t="shared" si="9"/>
        <v>-8.8772218828508387E-3</v>
      </c>
      <c r="W67" s="17">
        <f t="shared" si="10"/>
        <v>-5.0072947921117127E-2</v>
      </c>
    </row>
    <row r="68" spans="1:23" x14ac:dyDescent="0.3">
      <c r="A68" s="8">
        <v>44967</v>
      </c>
      <c r="B68" s="16">
        <v>111.3300018310547</v>
      </c>
      <c r="C68" s="16">
        <v>408.04000854492188</v>
      </c>
      <c r="D68" s="16">
        <v>107.7600021362305</v>
      </c>
      <c r="E68" s="16">
        <v>89.959999084472656</v>
      </c>
      <c r="F68" s="16">
        <v>132.49000549316409</v>
      </c>
      <c r="G68" s="16">
        <v>17.930000305175781</v>
      </c>
      <c r="H68" s="16">
        <v>24.329999923706051</v>
      </c>
      <c r="I68" s="16">
        <v>31.670000076293949</v>
      </c>
      <c r="J68" s="16">
        <v>299.70001220703119</v>
      </c>
      <c r="K68" s="16">
        <v>21651.18359375</v>
      </c>
      <c r="N68" s="17">
        <f t="shared" si="1"/>
        <v>-9.0311743181329795E-3</v>
      </c>
      <c r="O68" s="17">
        <f t="shared" si="2"/>
        <v>2.3309475334816784E-3</v>
      </c>
      <c r="P68" s="17">
        <f t="shared" si="3"/>
        <v>-7.0279049308788885E-3</v>
      </c>
      <c r="Q68" s="17">
        <f t="shared" si="4"/>
        <v>3.4518998425234321E-3</v>
      </c>
      <c r="R68" s="17">
        <f t="shared" si="5"/>
        <v>9.4033108692690888E-3</v>
      </c>
      <c r="S68" s="17">
        <f t="shared" si="6"/>
        <v>6.7152373222628976E-3</v>
      </c>
      <c r="T68" s="17">
        <f t="shared" si="7"/>
        <v>1.4073086348749299E-2</v>
      </c>
      <c r="U68" s="17">
        <f t="shared" si="8"/>
        <v>3.764317934621144E-2</v>
      </c>
      <c r="V68" s="17">
        <f t="shared" si="9"/>
        <v>-6.5848136185445638E-3</v>
      </c>
      <c r="W68" s="17">
        <f t="shared" si="10"/>
        <v>-7.7228177249046275E-3</v>
      </c>
    </row>
    <row r="69" spans="1:23" x14ac:dyDescent="0.3">
      <c r="A69" s="8">
        <v>44970</v>
      </c>
      <c r="B69" s="16">
        <v>112.2200012207031</v>
      </c>
      <c r="C69" s="16">
        <v>412.82998657226563</v>
      </c>
      <c r="D69" s="16">
        <v>108.1600036621094</v>
      </c>
      <c r="E69" s="16">
        <v>90.760002136230469</v>
      </c>
      <c r="F69" s="16">
        <v>133.5899963378906</v>
      </c>
      <c r="G69" s="16">
        <v>17.930000305175781</v>
      </c>
      <c r="H69" s="16">
        <v>24.280000686645511</v>
      </c>
      <c r="I69" s="16">
        <v>30.860000610351559</v>
      </c>
      <c r="J69" s="16">
        <v>304.5</v>
      </c>
      <c r="K69" s="16">
        <v>21808.1015625</v>
      </c>
      <c r="N69" s="17">
        <f t="shared" si="1"/>
        <v>7.9624610128864008E-3</v>
      </c>
      <c r="O69" s="17">
        <f t="shared" si="2"/>
        <v>1.1670623663536151E-2</v>
      </c>
      <c r="P69" s="17">
        <f t="shared" si="3"/>
        <v>3.7050942268398572E-3</v>
      </c>
      <c r="Q69" s="17">
        <f t="shared" si="4"/>
        <v>8.853566534710958E-3</v>
      </c>
      <c r="R69" s="17">
        <f t="shared" si="5"/>
        <v>8.2681682476677225E-3</v>
      </c>
      <c r="S69" s="17">
        <f t="shared" si="6"/>
        <v>0</v>
      </c>
      <c r="T69" s="17">
        <f t="shared" si="7"/>
        <v>-2.0571591880439613E-3</v>
      </c>
      <c r="U69" s="17">
        <f t="shared" si="8"/>
        <v>-2.5908996246482574E-2</v>
      </c>
      <c r="V69" s="17">
        <f t="shared" si="9"/>
        <v>1.5889072096500235E-2</v>
      </c>
      <c r="W69" s="17">
        <f t="shared" si="10"/>
        <v>7.2214096531189346E-3</v>
      </c>
    </row>
    <row r="70" spans="1:23" x14ac:dyDescent="0.3">
      <c r="A70" s="8">
        <v>44971</v>
      </c>
      <c r="B70" s="16">
        <v>111.86000061035161</v>
      </c>
      <c r="C70" s="16">
        <v>412.6400146484375</v>
      </c>
      <c r="D70" s="16">
        <v>107.88999938964839</v>
      </c>
      <c r="E70" s="16">
        <v>90.040000915527344</v>
      </c>
      <c r="F70" s="16">
        <v>132.80000305175781</v>
      </c>
      <c r="G70" s="16">
        <v>17.809999465942379</v>
      </c>
      <c r="H70" s="16">
        <v>24.360000610351559</v>
      </c>
      <c r="I70" s="16">
        <v>31.079999923706051</v>
      </c>
      <c r="J70" s="16">
        <v>306.75</v>
      </c>
      <c r="K70" s="16">
        <v>22220.8046875</v>
      </c>
      <c r="N70" s="17">
        <f t="shared" ref="N70:N133" si="11">LN(B70/B69)</f>
        <v>-3.2131463507633464E-3</v>
      </c>
      <c r="O70" s="17">
        <f t="shared" ref="O70:O133" si="12">LN(C70/C69)</f>
        <v>-4.6027578688754222E-4</v>
      </c>
      <c r="P70" s="17">
        <f t="shared" ref="P70:P133" si="13">LN(D70/D69)</f>
        <v>-2.4994622468303813E-3</v>
      </c>
      <c r="Q70" s="17">
        <f t="shared" ref="Q70:Q133" si="14">LN(E70/E69)</f>
        <v>-7.964657242238429E-3</v>
      </c>
      <c r="R70" s="17">
        <f t="shared" ref="R70:R133" si="15">LN(F70/F69)</f>
        <v>-5.9311205662327159E-3</v>
      </c>
      <c r="S70" s="17">
        <f t="shared" ref="S70:S133" si="16">LN(G70/G69)</f>
        <v>-6.7152373222629088E-3</v>
      </c>
      <c r="T70" s="17">
        <f t="shared" ref="T70:T133" si="17">LN(H70/H69)</f>
        <v>3.2894734255886288E-3</v>
      </c>
      <c r="U70" s="17">
        <f t="shared" ref="U70:U133" si="18">LN(I70/I69)</f>
        <v>7.1036563315915648E-3</v>
      </c>
      <c r="V70" s="17">
        <f t="shared" ref="V70:V133" si="19">LN(J70/J69)</f>
        <v>7.3619964410690398E-3</v>
      </c>
      <c r="W70" s="17">
        <f t="shared" ref="W70:W133" si="20">LN(K70/K69)</f>
        <v>1.8747466050136215E-2</v>
      </c>
    </row>
    <row r="71" spans="1:23" x14ac:dyDescent="0.3">
      <c r="A71" s="8">
        <v>44972</v>
      </c>
      <c r="B71" s="16">
        <v>110.9100036621094</v>
      </c>
      <c r="C71" s="16">
        <v>413.98001098632813</v>
      </c>
      <c r="D71" s="16">
        <v>107.48000335693359</v>
      </c>
      <c r="E71" s="16">
        <v>90.400001525878906</v>
      </c>
      <c r="F71" s="16">
        <v>132.13999938964841</v>
      </c>
      <c r="G71" s="16">
        <v>17.170000076293949</v>
      </c>
      <c r="H71" s="16">
        <v>24.10000038146973</v>
      </c>
      <c r="I71" s="16">
        <v>30.620000839233398</v>
      </c>
      <c r="J71" s="16">
        <v>309.10000610351563</v>
      </c>
      <c r="K71" s="16">
        <v>24307.841796875</v>
      </c>
      <c r="N71" s="17">
        <f t="shared" si="11"/>
        <v>-8.5290002144320573E-3</v>
      </c>
      <c r="O71" s="17">
        <f t="shared" si="12"/>
        <v>3.2421123856011861E-3</v>
      </c>
      <c r="P71" s="17">
        <f t="shared" si="13"/>
        <v>-3.8073689256929713E-3</v>
      </c>
      <c r="Q71" s="17">
        <f t="shared" si="14"/>
        <v>3.9902580707836663E-3</v>
      </c>
      <c r="R71" s="17">
        <f t="shared" si="15"/>
        <v>-4.9822980396743719E-3</v>
      </c>
      <c r="S71" s="17">
        <f t="shared" si="16"/>
        <v>-3.6596387962349944E-2</v>
      </c>
      <c r="T71" s="17">
        <f t="shared" si="17"/>
        <v>-1.0730611571950018E-2</v>
      </c>
      <c r="U71" s="17">
        <f t="shared" si="18"/>
        <v>-1.4911105407134763E-2</v>
      </c>
      <c r="V71" s="17">
        <f t="shared" si="19"/>
        <v>7.6317852931370861E-3</v>
      </c>
      <c r="W71" s="17">
        <f t="shared" si="20"/>
        <v>8.9770007863196263E-2</v>
      </c>
    </row>
    <row r="72" spans="1:23" x14ac:dyDescent="0.3">
      <c r="A72" s="8">
        <v>44973</v>
      </c>
      <c r="B72" s="16">
        <v>109.9599990844727</v>
      </c>
      <c r="C72" s="16">
        <v>408.27999877929688</v>
      </c>
      <c r="D72" s="16">
        <v>106.620002746582</v>
      </c>
      <c r="E72" s="16">
        <v>89.519996643066406</v>
      </c>
      <c r="F72" s="16">
        <v>130.82000732421881</v>
      </c>
      <c r="G72" s="16">
        <v>16.95000076293945</v>
      </c>
      <c r="H72" s="16">
        <v>24.030000686645511</v>
      </c>
      <c r="I72" s="16">
        <v>31.829999923706051</v>
      </c>
      <c r="J72" s="16">
        <v>303.29998779296881</v>
      </c>
      <c r="K72" s="16">
        <v>23623.474609375</v>
      </c>
      <c r="N72" s="17">
        <f t="shared" si="11"/>
        <v>-8.6024396643564517E-3</v>
      </c>
      <c r="O72" s="17">
        <f t="shared" si="12"/>
        <v>-1.3864479472520551E-2</v>
      </c>
      <c r="P72" s="17">
        <f t="shared" si="13"/>
        <v>-8.0336778252988687E-3</v>
      </c>
      <c r="Q72" s="17">
        <f t="shared" si="14"/>
        <v>-9.7822577729111786E-3</v>
      </c>
      <c r="R72" s="17">
        <f t="shared" si="15"/>
        <v>-1.0039573462701802E-2</v>
      </c>
      <c r="S72" s="17">
        <f t="shared" si="16"/>
        <v>-1.2895800515193855E-2</v>
      </c>
      <c r="T72" s="17">
        <f t="shared" si="17"/>
        <v>-2.9087780023400638E-3</v>
      </c>
      <c r="U72" s="17">
        <f t="shared" si="18"/>
        <v>3.8755821259530372E-2</v>
      </c>
      <c r="V72" s="17">
        <f t="shared" si="19"/>
        <v>-1.8942494437006029E-2</v>
      </c>
      <c r="W72" s="17">
        <f t="shared" si="20"/>
        <v>-2.8558101481565734E-2</v>
      </c>
    </row>
    <row r="73" spans="1:23" x14ac:dyDescent="0.3">
      <c r="A73" s="8">
        <v>44974</v>
      </c>
      <c r="B73" s="16">
        <v>110.5699996948242</v>
      </c>
      <c r="C73" s="16">
        <v>407.260009765625</v>
      </c>
      <c r="D73" s="16">
        <v>107.0400009155273</v>
      </c>
      <c r="E73" s="16">
        <v>89.169998168945313</v>
      </c>
      <c r="F73" s="16">
        <v>131.99000549316409</v>
      </c>
      <c r="G73" s="16">
        <v>16.739999771118161</v>
      </c>
      <c r="H73" s="16">
        <v>23.85000038146973</v>
      </c>
      <c r="I73" s="16">
        <v>31.25</v>
      </c>
      <c r="J73" s="16">
        <v>301.16000366210938</v>
      </c>
      <c r="K73" s="16">
        <v>24565.6015625</v>
      </c>
      <c r="N73" s="17">
        <f t="shared" si="11"/>
        <v>5.5321468232451534E-3</v>
      </c>
      <c r="O73" s="17">
        <f t="shared" si="12"/>
        <v>-2.5013844442150304E-3</v>
      </c>
      <c r="P73" s="17">
        <f t="shared" si="13"/>
        <v>3.9314677779596872E-3</v>
      </c>
      <c r="Q73" s="17">
        <f t="shared" si="14"/>
        <v>-3.917386892048123E-3</v>
      </c>
      <c r="R73" s="17">
        <f t="shared" si="15"/>
        <v>8.9038152388335699E-3</v>
      </c>
      <c r="S73" s="17">
        <f t="shared" si="16"/>
        <v>-1.2466827449056325E-2</v>
      </c>
      <c r="T73" s="17">
        <f t="shared" si="17"/>
        <v>-7.5188449940006468E-3</v>
      </c>
      <c r="U73" s="17">
        <f t="shared" si="18"/>
        <v>-1.8389862714671371E-2</v>
      </c>
      <c r="V73" s="17">
        <f t="shared" si="19"/>
        <v>-7.0806773052178099E-3</v>
      </c>
      <c r="W73" s="17">
        <f t="shared" si="20"/>
        <v>3.9106249426100637E-2</v>
      </c>
    </row>
    <row r="74" spans="1:23" x14ac:dyDescent="0.3">
      <c r="A74" s="8">
        <v>44978</v>
      </c>
      <c r="B74" s="16">
        <v>108.73000335693359</v>
      </c>
      <c r="C74" s="16">
        <v>399.08999633789063</v>
      </c>
      <c r="D74" s="16">
        <v>105.51999664306641</v>
      </c>
      <c r="E74" s="16">
        <v>87.379997253417969</v>
      </c>
      <c r="F74" s="16">
        <v>130.2799987792969</v>
      </c>
      <c r="G74" s="16">
        <v>16.590000152587891</v>
      </c>
      <c r="H74" s="16">
        <v>23.879999160766602</v>
      </c>
      <c r="I74" s="16">
        <v>30.440000534057621</v>
      </c>
      <c r="J74" s="16">
        <v>294.02999877929688</v>
      </c>
      <c r="K74" s="16">
        <v>24436.353515625</v>
      </c>
      <c r="N74" s="17">
        <f t="shared" si="11"/>
        <v>-1.6781025910596412E-2</v>
      </c>
      <c r="O74" s="17">
        <f t="shared" si="12"/>
        <v>-2.0264879913440236E-2</v>
      </c>
      <c r="P74" s="17">
        <f t="shared" si="13"/>
        <v>-1.4302128337236883E-2</v>
      </c>
      <c r="Q74" s="17">
        <f t="shared" si="14"/>
        <v>-2.0278247521689888E-2</v>
      </c>
      <c r="R74" s="17">
        <f t="shared" si="15"/>
        <v>-1.3040232720704594E-2</v>
      </c>
      <c r="S74" s="17">
        <f t="shared" si="16"/>
        <v>-9.0009379886434645E-3</v>
      </c>
      <c r="T74" s="17">
        <f t="shared" si="17"/>
        <v>1.2570200517354902E-3</v>
      </c>
      <c r="U74" s="17">
        <f t="shared" si="18"/>
        <v>-2.6261825644325724E-2</v>
      </c>
      <c r="V74" s="17">
        <f t="shared" si="19"/>
        <v>-2.3959898344363659E-2</v>
      </c>
      <c r="W74" s="17">
        <f t="shared" si="20"/>
        <v>-5.2752322390331747E-3</v>
      </c>
    </row>
    <row r="75" spans="1:23" x14ac:dyDescent="0.3">
      <c r="A75" s="8">
        <v>44979</v>
      </c>
      <c r="B75" s="16">
        <v>109.36000061035161</v>
      </c>
      <c r="C75" s="16">
        <v>398.54000854492188</v>
      </c>
      <c r="D75" s="16">
        <v>105.8199996948242</v>
      </c>
      <c r="E75" s="16">
        <v>86.589996337890625</v>
      </c>
      <c r="F75" s="16">
        <v>129.8399963378906</v>
      </c>
      <c r="G75" s="16">
        <v>16.20999908447266</v>
      </c>
      <c r="H75" s="16">
        <v>23.569999694824219</v>
      </c>
      <c r="I75" s="16">
        <v>31.979999542236332</v>
      </c>
      <c r="J75" s="16">
        <v>294.25</v>
      </c>
      <c r="K75" s="16">
        <v>24188.84375</v>
      </c>
      <c r="N75" s="17">
        <f t="shared" si="11"/>
        <v>5.7774221131264639E-3</v>
      </c>
      <c r="O75" s="17">
        <f t="shared" si="12"/>
        <v>-1.3790551427742468E-3</v>
      </c>
      <c r="P75" s="17">
        <f t="shared" si="13"/>
        <v>2.8390579962576283E-3</v>
      </c>
      <c r="Q75" s="17">
        <f t="shared" si="14"/>
        <v>-9.0820989234846015E-3</v>
      </c>
      <c r="R75" s="17">
        <f t="shared" si="15"/>
        <v>-3.3830760366405661E-3</v>
      </c>
      <c r="S75" s="17">
        <f t="shared" si="16"/>
        <v>-2.3171834131521882E-2</v>
      </c>
      <c r="T75" s="17">
        <f t="shared" si="17"/>
        <v>-1.3066549380219953E-2</v>
      </c>
      <c r="U75" s="17">
        <f t="shared" si="18"/>
        <v>4.935314255366223E-2</v>
      </c>
      <c r="V75" s="17">
        <f t="shared" si="19"/>
        <v>7.4794734281567851E-4</v>
      </c>
      <c r="W75" s="17">
        <f t="shared" si="20"/>
        <v>-1.0180396881003117E-2</v>
      </c>
    </row>
    <row r="76" spans="1:23" x14ac:dyDescent="0.3">
      <c r="A76" s="8">
        <v>44980</v>
      </c>
      <c r="B76" s="16">
        <v>110.0899963378906</v>
      </c>
      <c r="C76" s="16">
        <v>400.66000366210938</v>
      </c>
      <c r="D76" s="16">
        <v>106.65000152587891</v>
      </c>
      <c r="E76" s="16">
        <v>87.239997863769531</v>
      </c>
      <c r="F76" s="16">
        <v>130.19000244140619</v>
      </c>
      <c r="G76" s="16">
        <v>16.069999694824219</v>
      </c>
      <c r="H76" s="16">
        <v>23.75</v>
      </c>
      <c r="I76" s="16">
        <v>32.490001678466797</v>
      </c>
      <c r="J76" s="16">
        <v>296.82000732421881</v>
      </c>
      <c r="K76" s="16">
        <v>23947.4921875</v>
      </c>
      <c r="N76" s="17">
        <f t="shared" si="11"/>
        <v>6.6529818208069672E-3</v>
      </c>
      <c r="O76" s="17">
        <f t="shared" si="12"/>
        <v>5.305305448697813E-3</v>
      </c>
      <c r="P76" s="17">
        <f t="shared" si="13"/>
        <v>7.8129246326381647E-3</v>
      </c>
      <c r="Q76" s="17">
        <f t="shared" si="14"/>
        <v>7.478623679416499E-3</v>
      </c>
      <c r="R76" s="17">
        <f t="shared" si="15"/>
        <v>2.6920456603959472E-3</v>
      </c>
      <c r="S76" s="17">
        <f t="shared" si="16"/>
        <v>-8.6741185093957025E-3</v>
      </c>
      <c r="T76" s="17">
        <f t="shared" si="17"/>
        <v>7.6078264802465741E-3</v>
      </c>
      <c r="U76" s="17">
        <f t="shared" si="18"/>
        <v>1.582170825028845E-2</v>
      </c>
      <c r="V76" s="17">
        <f t="shared" si="19"/>
        <v>8.6961730029101094E-3</v>
      </c>
      <c r="W76" s="17">
        <f t="shared" si="20"/>
        <v>-1.0027916762018151E-2</v>
      </c>
    </row>
    <row r="77" spans="1:23" x14ac:dyDescent="0.3">
      <c r="A77" s="8">
        <v>44981</v>
      </c>
      <c r="B77" s="16">
        <v>108.7600021362305</v>
      </c>
      <c r="C77" s="16">
        <v>396.3800048828125</v>
      </c>
      <c r="D77" s="16">
        <v>105.84999847412109</v>
      </c>
      <c r="E77" s="16">
        <v>85.709999084472656</v>
      </c>
      <c r="F77" s="16">
        <v>128.50999450683591</v>
      </c>
      <c r="G77" s="16">
        <v>16</v>
      </c>
      <c r="H77" s="16">
        <v>23.670000076293949</v>
      </c>
      <c r="I77" s="16">
        <v>34.729999542236328</v>
      </c>
      <c r="J77" s="16">
        <v>291.85000610351563</v>
      </c>
      <c r="K77" s="16">
        <v>23198.126953125</v>
      </c>
      <c r="N77" s="17">
        <f t="shared" si="11"/>
        <v>-1.2154540411661679E-2</v>
      </c>
      <c r="O77" s="17">
        <f t="shared" si="12"/>
        <v>-1.0739837078983187E-2</v>
      </c>
      <c r="P77" s="17">
        <f t="shared" si="13"/>
        <v>-7.5294760593189441E-3</v>
      </c>
      <c r="Q77" s="17">
        <f t="shared" si="14"/>
        <v>-1.7693422617499798E-2</v>
      </c>
      <c r="R77" s="17">
        <f t="shared" si="15"/>
        <v>-1.2988261087928834E-2</v>
      </c>
      <c r="S77" s="17">
        <f t="shared" si="16"/>
        <v>-4.3654385192365011E-3</v>
      </c>
      <c r="T77" s="17">
        <f t="shared" si="17"/>
        <v>-3.374103731523634E-3</v>
      </c>
      <c r="U77" s="17">
        <f t="shared" si="18"/>
        <v>6.6671452233305784E-2</v>
      </c>
      <c r="V77" s="17">
        <f t="shared" si="19"/>
        <v>-1.6885926580302617E-2</v>
      </c>
      <c r="W77" s="17">
        <f t="shared" si="20"/>
        <v>-3.179206740644356E-2</v>
      </c>
    </row>
    <row r="78" spans="1:23" x14ac:dyDescent="0.3">
      <c r="A78" s="8">
        <v>44984</v>
      </c>
      <c r="B78" s="16">
        <v>109.0800018310547</v>
      </c>
      <c r="C78" s="16">
        <v>397.73001098632813</v>
      </c>
      <c r="D78" s="16">
        <v>105.879997253418</v>
      </c>
      <c r="E78" s="16">
        <v>85.839996337890625</v>
      </c>
      <c r="F78" s="16">
        <v>128.1199951171875</v>
      </c>
      <c r="G78" s="16">
        <v>15.97000026702881</v>
      </c>
      <c r="H78" s="16">
        <v>23.690000534057621</v>
      </c>
      <c r="I78" s="16">
        <v>33.529998779296882</v>
      </c>
      <c r="J78" s="16">
        <v>293.94000244140619</v>
      </c>
      <c r="K78" s="16">
        <v>23522.87109375</v>
      </c>
      <c r="N78" s="17">
        <f t="shared" si="11"/>
        <v>2.937935357771905E-3</v>
      </c>
      <c r="O78" s="17">
        <f t="shared" si="12"/>
        <v>3.4000513205539825E-3</v>
      </c>
      <c r="P78" s="17">
        <f t="shared" si="13"/>
        <v>2.8336825299187472E-4</v>
      </c>
      <c r="Q78" s="17">
        <f t="shared" si="14"/>
        <v>1.5155614312988529E-3</v>
      </c>
      <c r="R78" s="17">
        <f t="shared" si="15"/>
        <v>-3.03939294430339E-3</v>
      </c>
      <c r="S78" s="17">
        <f t="shared" si="16"/>
        <v>-1.8767432922084412E-3</v>
      </c>
      <c r="T78" s="17">
        <f t="shared" si="17"/>
        <v>8.4461396515605471E-4</v>
      </c>
      <c r="U78" s="17">
        <f t="shared" si="18"/>
        <v>-3.5163329503501164E-2</v>
      </c>
      <c r="V78" s="17">
        <f t="shared" si="19"/>
        <v>7.1356806213425036E-3</v>
      </c>
      <c r="W78" s="17">
        <f t="shared" si="20"/>
        <v>1.3901645259010029E-2</v>
      </c>
    </row>
    <row r="79" spans="1:23" x14ac:dyDescent="0.3">
      <c r="A79" s="8">
        <v>44985</v>
      </c>
      <c r="B79" s="16">
        <v>109.23000335693359</v>
      </c>
      <c r="C79" s="16">
        <v>396.260009765625</v>
      </c>
      <c r="D79" s="16">
        <v>105.9199981689453</v>
      </c>
      <c r="E79" s="16">
        <v>85.720001220703125</v>
      </c>
      <c r="F79" s="16">
        <v>127.1699981689453</v>
      </c>
      <c r="G79" s="16">
        <v>16.120000839233398</v>
      </c>
      <c r="H79" s="16">
        <v>23.760000228881839</v>
      </c>
      <c r="I79" s="16">
        <v>33.180000305175781</v>
      </c>
      <c r="J79" s="16">
        <v>293.55999755859381</v>
      </c>
      <c r="K79" s="16">
        <v>23147.353515625</v>
      </c>
      <c r="N79" s="17">
        <f t="shared" si="11"/>
        <v>1.3742068244240392E-3</v>
      </c>
      <c r="O79" s="17">
        <f t="shared" si="12"/>
        <v>-3.702824624668304E-3</v>
      </c>
      <c r="P79" s="17">
        <f t="shared" si="13"/>
        <v>3.7772348316737791E-4</v>
      </c>
      <c r="Q79" s="17">
        <f t="shared" si="14"/>
        <v>-1.3988708144405154E-3</v>
      </c>
      <c r="R79" s="17">
        <f t="shared" si="15"/>
        <v>-7.4425269955379529E-3</v>
      </c>
      <c r="S79" s="17">
        <f t="shared" si="16"/>
        <v>9.3488101925332107E-3</v>
      </c>
      <c r="T79" s="17">
        <f t="shared" si="17"/>
        <v>2.9504634132355221E-3</v>
      </c>
      <c r="U79" s="17">
        <f t="shared" si="18"/>
        <v>-1.0493230111959417E-2</v>
      </c>
      <c r="V79" s="17">
        <f t="shared" si="19"/>
        <v>-1.2936338240233788E-3</v>
      </c>
      <c r="W79" s="17">
        <f t="shared" si="20"/>
        <v>-1.6092730875103014E-2</v>
      </c>
    </row>
    <row r="80" spans="1:23" x14ac:dyDescent="0.3">
      <c r="A80" s="8">
        <v>44986</v>
      </c>
      <c r="B80" s="16">
        <v>107.8300018310547</v>
      </c>
      <c r="C80" s="16">
        <v>394.739990234375</v>
      </c>
      <c r="D80" s="16">
        <v>104.88999938964839</v>
      </c>
      <c r="E80" s="16">
        <v>84.639999389648438</v>
      </c>
      <c r="F80" s="16">
        <v>126.9599990844727</v>
      </c>
      <c r="G80" s="16">
        <v>16.309999465942379</v>
      </c>
      <c r="H80" s="16">
        <v>24.170000076293949</v>
      </c>
      <c r="I80" s="16">
        <v>33.299999237060547</v>
      </c>
      <c r="J80" s="16">
        <v>291.20001220703119</v>
      </c>
      <c r="K80" s="16">
        <v>23646.55078125</v>
      </c>
      <c r="N80" s="17">
        <f t="shared" si="11"/>
        <v>-1.2899851713238019E-2</v>
      </c>
      <c r="O80" s="17">
        <f t="shared" si="12"/>
        <v>-3.8432905240252365E-3</v>
      </c>
      <c r="P80" s="17">
        <f t="shared" si="13"/>
        <v>-9.7718987470060328E-3</v>
      </c>
      <c r="Q80" s="17">
        <f t="shared" si="14"/>
        <v>-1.2679223947122001E-2</v>
      </c>
      <c r="R80" s="17">
        <f t="shared" si="15"/>
        <v>-1.6526906271693037E-3</v>
      </c>
      <c r="S80" s="17">
        <f t="shared" si="16"/>
        <v>1.1717594748633079E-2</v>
      </c>
      <c r="T80" s="17">
        <f t="shared" si="17"/>
        <v>1.7108693744429002E-2</v>
      </c>
      <c r="U80" s="17">
        <f t="shared" si="18"/>
        <v>3.6100801154225312E-3</v>
      </c>
      <c r="V80" s="17">
        <f t="shared" si="19"/>
        <v>-8.0716811180327683E-3</v>
      </c>
      <c r="W80" s="17">
        <f t="shared" si="20"/>
        <v>2.1336804939163678E-2</v>
      </c>
    </row>
    <row r="81" spans="1:23" x14ac:dyDescent="0.3">
      <c r="A81" s="8">
        <v>44987</v>
      </c>
      <c r="B81" s="16">
        <v>106.9300003051758</v>
      </c>
      <c r="C81" s="16">
        <v>397.80999755859381</v>
      </c>
      <c r="D81" s="16">
        <v>104.98000335693359</v>
      </c>
      <c r="E81" s="16">
        <v>85.629997253417969</v>
      </c>
      <c r="F81" s="16">
        <v>127.7399978637695</v>
      </c>
      <c r="G81" s="16">
        <v>16.379999160766602</v>
      </c>
      <c r="H81" s="16">
        <v>24.079999923706051</v>
      </c>
      <c r="I81" s="16">
        <v>33.360000610351563</v>
      </c>
      <c r="J81" s="16">
        <v>293.6099853515625</v>
      </c>
      <c r="K81" s="16">
        <v>23475.466796875</v>
      </c>
      <c r="N81" s="17">
        <f t="shared" si="11"/>
        <v>-8.3815122523777392E-3</v>
      </c>
      <c r="O81" s="17">
        <f t="shared" si="12"/>
        <v>7.7472026406513357E-3</v>
      </c>
      <c r="P81" s="17">
        <f t="shared" si="13"/>
        <v>8.5771164649605606E-4</v>
      </c>
      <c r="Q81" s="17">
        <f t="shared" si="14"/>
        <v>1.1628696064261529E-2</v>
      </c>
      <c r="R81" s="17">
        <f t="shared" si="15"/>
        <v>6.1248624031671767E-3</v>
      </c>
      <c r="S81" s="17">
        <f t="shared" si="16"/>
        <v>4.2826433009326139E-3</v>
      </c>
      <c r="T81" s="17">
        <f t="shared" si="17"/>
        <v>-3.730580599680264E-3</v>
      </c>
      <c r="U81" s="17">
        <f t="shared" si="18"/>
        <v>1.8002217111527795E-3</v>
      </c>
      <c r="V81" s="17">
        <f t="shared" si="19"/>
        <v>8.2419479727575268E-3</v>
      </c>
      <c r="W81" s="17">
        <f t="shared" si="20"/>
        <v>-7.2613502094817086E-3</v>
      </c>
    </row>
    <row r="82" spans="1:23" x14ac:dyDescent="0.3">
      <c r="A82" s="8">
        <v>44988</v>
      </c>
      <c r="B82" s="16">
        <v>108.8000030517578</v>
      </c>
      <c r="C82" s="16">
        <v>404.19000244140619</v>
      </c>
      <c r="D82" s="16">
        <v>106.1699981689453</v>
      </c>
      <c r="E82" s="16">
        <v>86.930000305175781</v>
      </c>
      <c r="F82" s="16">
        <v>129.16999816894531</v>
      </c>
      <c r="G82" s="16">
        <v>16.520000457763668</v>
      </c>
      <c r="H82" s="16">
        <v>24.45999908447266</v>
      </c>
      <c r="I82" s="16">
        <v>34.349998474121087</v>
      </c>
      <c r="J82" s="16">
        <v>299.67999267578119</v>
      </c>
      <c r="K82" s="16">
        <v>22362.6796875</v>
      </c>
      <c r="N82" s="17">
        <f t="shared" si="11"/>
        <v>1.7336944848543732E-2</v>
      </c>
      <c r="O82" s="17">
        <f t="shared" si="12"/>
        <v>1.5910572248882659E-2</v>
      </c>
      <c r="P82" s="17">
        <f t="shared" si="13"/>
        <v>1.1271677977999873E-2</v>
      </c>
      <c r="Q82" s="17">
        <f t="shared" si="14"/>
        <v>1.5067543638462366E-2</v>
      </c>
      <c r="R82" s="17">
        <f t="shared" si="15"/>
        <v>1.1132420658209586E-2</v>
      </c>
      <c r="S82" s="17">
        <f t="shared" si="16"/>
        <v>8.5107686128250114E-3</v>
      </c>
      <c r="T82" s="17">
        <f t="shared" si="17"/>
        <v>1.5657475557186204E-2</v>
      </c>
      <c r="U82" s="17">
        <f t="shared" si="18"/>
        <v>2.9244378460390047E-2</v>
      </c>
      <c r="V82" s="17">
        <f t="shared" si="19"/>
        <v>2.0462908040608324E-2</v>
      </c>
      <c r="W82" s="17">
        <f t="shared" si="20"/>
        <v>-4.8562425729771361E-2</v>
      </c>
    </row>
    <row r="83" spans="1:23" x14ac:dyDescent="0.3">
      <c r="A83" s="8">
        <v>44991</v>
      </c>
      <c r="B83" s="16">
        <v>108.34999847412109</v>
      </c>
      <c r="C83" s="16">
        <v>404.47000122070313</v>
      </c>
      <c r="D83" s="16">
        <v>105.879997253418</v>
      </c>
      <c r="E83" s="16">
        <v>86.589996337890625</v>
      </c>
      <c r="F83" s="16">
        <v>129.11000061035159</v>
      </c>
      <c r="G83" s="16">
        <v>16.29999923706055</v>
      </c>
      <c r="H83" s="16">
        <v>24.340000152587891</v>
      </c>
      <c r="I83" s="16">
        <v>32.950000762939453</v>
      </c>
      <c r="J83" s="16">
        <v>300.01998901367188</v>
      </c>
      <c r="K83" s="16">
        <v>22429.7578125</v>
      </c>
      <c r="N83" s="17">
        <f t="shared" si="11"/>
        <v>-4.1446485715878343E-3</v>
      </c>
      <c r="O83" s="17">
        <f t="shared" si="12"/>
        <v>6.9250065347258429E-4</v>
      </c>
      <c r="P83" s="17">
        <f t="shared" si="13"/>
        <v>-2.7352143606573691E-3</v>
      </c>
      <c r="Q83" s="17">
        <f t="shared" si="14"/>
        <v>-3.9189074343769946E-3</v>
      </c>
      <c r="R83" s="17">
        <f t="shared" si="15"/>
        <v>-4.6459315437882479E-4</v>
      </c>
      <c r="S83" s="17">
        <f t="shared" si="16"/>
        <v>-1.3406734795882419E-2</v>
      </c>
      <c r="T83" s="17">
        <f t="shared" si="17"/>
        <v>-4.9179990010544882E-3</v>
      </c>
      <c r="U83" s="17">
        <f t="shared" si="18"/>
        <v>-4.1610690143870199E-2</v>
      </c>
      <c r="V83" s="17">
        <f t="shared" si="19"/>
        <v>1.1338882264451758E-3</v>
      </c>
      <c r="W83" s="17">
        <f t="shared" si="20"/>
        <v>2.9950669750121593E-3</v>
      </c>
    </row>
    <row r="84" spans="1:23" x14ac:dyDescent="0.3">
      <c r="A84" s="8">
        <v>44992</v>
      </c>
      <c r="B84" s="16">
        <v>108.8199996948242</v>
      </c>
      <c r="C84" s="16">
        <v>398.26998901367188</v>
      </c>
      <c r="D84" s="16">
        <v>105.5800018310547</v>
      </c>
      <c r="E84" s="16">
        <v>84.569999694824219</v>
      </c>
      <c r="F84" s="16">
        <v>127.0299987792969</v>
      </c>
      <c r="G84" s="16">
        <v>15.77000045776367</v>
      </c>
      <c r="H84" s="16">
        <v>23.840000152587891</v>
      </c>
      <c r="I84" s="16">
        <v>32.950000762939453</v>
      </c>
      <c r="J84" s="16">
        <v>296.33999633789063</v>
      </c>
      <c r="K84" s="16">
        <v>22219.76953125</v>
      </c>
      <c r="N84" s="17">
        <f t="shared" si="11"/>
        <v>4.3284243538717973E-3</v>
      </c>
      <c r="O84" s="17">
        <f t="shared" si="12"/>
        <v>-1.5447431474281809E-2</v>
      </c>
      <c r="P84" s="17">
        <f t="shared" si="13"/>
        <v>-2.8373746800947732E-3</v>
      </c>
      <c r="Q84" s="17">
        <f t="shared" si="14"/>
        <v>-2.3604702981615638E-2</v>
      </c>
      <c r="R84" s="17">
        <f t="shared" si="15"/>
        <v>-1.6241489488199916E-2</v>
      </c>
      <c r="S84" s="17">
        <f t="shared" si="16"/>
        <v>-3.3055631004168071E-2</v>
      </c>
      <c r="T84" s="17">
        <f t="shared" si="17"/>
        <v>-2.0756245230750991E-2</v>
      </c>
      <c r="U84" s="17">
        <f t="shared" si="18"/>
        <v>0</v>
      </c>
      <c r="V84" s="17">
        <f t="shared" si="19"/>
        <v>-1.2341671059299047E-2</v>
      </c>
      <c r="W84" s="17">
        <f t="shared" si="20"/>
        <v>-9.4061389660416352E-3</v>
      </c>
    </row>
    <row r="85" spans="1:23" x14ac:dyDescent="0.3">
      <c r="A85" s="8">
        <v>44993</v>
      </c>
      <c r="B85" s="16">
        <v>108.90000152587891</v>
      </c>
      <c r="C85" s="16">
        <v>398.92001342773438</v>
      </c>
      <c r="D85" s="16">
        <v>105.4100036621094</v>
      </c>
      <c r="E85" s="16">
        <v>85.540000915527344</v>
      </c>
      <c r="F85" s="16">
        <v>126.34999847412109</v>
      </c>
      <c r="G85" s="16">
        <v>15.61999988555908</v>
      </c>
      <c r="H85" s="16">
        <v>23.70999908447266</v>
      </c>
      <c r="I85" s="16">
        <v>32.159999847412109</v>
      </c>
      <c r="J85" s="16">
        <v>297.82000732421881</v>
      </c>
      <c r="K85" s="16">
        <v>21718.080078125</v>
      </c>
      <c r="N85" s="17">
        <f t="shared" si="11"/>
        <v>7.3490569728830327E-4</v>
      </c>
      <c r="O85" s="17">
        <f t="shared" si="12"/>
        <v>1.6307895385843638E-3</v>
      </c>
      <c r="P85" s="17">
        <f t="shared" si="13"/>
        <v>-1.6114337296157816E-3</v>
      </c>
      <c r="Q85" s="17">
        <f t="shared" si="14"/>
        <v>1.1404523316104977E-2</v>
      </c>
      <c r="R85" s="17">
        <f t="shared" si="15"/>
        <v>-5.3674476682046418E-3</v>
      </c>
      <c r="S85" s="17">
        <f t="shared" si="16"/>
        <v>-9.5572929174698191E-3</v>
      </c>
      <c r="T85" s="17">
        <f t="shared" si="17"/>
        <v>-5.4679871338873028E-3</v>
      </c>
      <c r="U85" s="17">
        <f t="shared" si="18"/>
        <v>-2.4267844536858558E-2</v>
      </c>
      <c r="V85" s="17">
        <f t="shared" si="19"/>
        <v>4.9818703320368314E-3</v>
      </c>
      <c r="W85" s="17">
        <f t="shared" si="20"/>
        <v>-2.2837315061132093E-2</v>
      </c>
    </row>
    <row r="86" spans="1:23" x14ac:dyDescent="0.3">
      <c r="A86" s="8">
        <v>44994</v>
      </c>
      <c r="B86" s="16">
        <v>109.34999847412109</v>
      </c>
      <c r="C86" s="16">
        <v>391.55999755859381</v>
      </c>
      <c r="D86" s="16">
        <v>105.30999755859381</v>
      </c>
      <c r="E86" s="16">
        <v>83.580001831054688</v>
      </c>
      <c r="F86" s="16">
        <v>125.0699996948242</v>
      </c>
      <c r="G86" s="16">
        <v>15.569999694824221</v>
      </c>
      <c r="H86" s="16">
        <v>23.420000076293949</v>
      </c>
      <c r="I86" s="16">
        <v>31.340000152587891</v>
      </c>
      <c r="J86" s="16">
        <v>292.66000366210938</v>
      </c>
      <c r="K86" s="16">
        <v>20363.021484375</v>
      </c>
      <c r="N86" s="17">
        <f t="shared" si="11"/>
        <v>4.1236892180358141E-3</v>
      </c>
      <c r="O86" s="17">
        <f t="shared" si="12"/>
        <v>-1.8622175035731183E-2</v>
      </c>
      <c r="P86" s="17">
        <f t="shared" si="13"/>
        <v>-9.4918479920894582E-4</v>
      </c>
      <c r="Q86" s="17">
        <f t="shared" si="14"/>
        <v>-2.3179834574099185E-2</v>
      </c>
      <c r="R86" s="17">
        <f t="shared" si="15"/>
        <v>-1.0182243636824004E-2</v>
      </c>
      <c r="S86" s="17">
        <f t="shared" si="16"/>
        <v>-3.2061708393124385E-3</v>
      </c>
      <c r="T86" s="17">
        <f t="shared" si="17"/>
        <v>-1.2306500036548264E-2</v>
      </c>
      <c r="U86" s="17">
        <f t="shared" si="18"/>
        <v>-2.5828197769452124E-2</v>
      </c>
      <c r="V86" s="17">
        <f t="shared" si="19"/>
        <v>-1.7477763577361274E-2</v>
      </c>
      <c r="W86" s="17">
        <f t="shared" si="20"/>
        <v>-6.4424513328533314E-2</v>
      </c>
    </row>
    <row r="87" spans="1:23" x14ac:dyDescent="0.3">
      <c r="A87" s="8">
        <v>44995</v>
      </c>
      <c r="B87" s="16">
        <v>112.5500030517578</v>
      </c>
      <c r="C87" s="16">
        <v>385.91000366210938</v>
      </c>
      <c r="D87" s="16">
        <v>106.8199996948242</v>
      </c>
      <c r="E87" s="16">
        <v>80.80999755859375</v>
      </c>
      <c r="F87" s="16">
        <v>124.15000152587891</v>
      </c>
      <c r="G87" s="16">
        <v>15.909999847412109</v>
      </c>
      <c r="H87" s="16">
        <v>23.670000076293949</v>
      </c>
      <c r="I87" s="16">
        <v>30.409999847412109</v>
      </c>
      <c r="J87" s="16">
        <v>288.54998779296881</v>
      </c>
      <c r="K87" s="16">
        <v>20187.244140625</v>
      </c>
      <c r="N87" s="17">
        <f t="shared" si="11"/>
        <v>2.8843861298731406E-2</v>
      </c>
      <c r="O87" s="17">
        <f t="shared" si="12"/>
        <v>-1.4534563011705911E-2</v>
      </c>
      <c r="P87" s="17">
        <f t="shared" si="13"/>
        <v>1.4236813845244813E-2</v>
      </c>
      <c r="Q87" s="17">
        <f t="shared" si="14"/>
        <v>-3.370358889390726E-2</v>
      </c>
      <c r="R87" s="17">
        <f t="shared" si="15"/>
        <v>-7.3830538759922957E-3</v>
      </c>
      <c r="S87" s="17">
        <f t="shared" si="16"/>
        <v>2.1601866513340527E-2</v>
      </c>
      <c r="T87" s="17">
        <f t="shared" si="17"/>
        <v>1.0618065321914342E-2</v>
      </c>
      <c r="U87" s="17">
        <f t="shared" si="18"/>
        <v>-3.012374512507978E-2</v>
      </c>
      <c r="V87" s="17">
        <f t="shared" si="19"/>
        <v>-1.4143199325227732E-2</v>
      </c>
      <c r="W87" s="17">
        <f t="shared" si="20"/>
        <v>-8.66965688311379E-3</v>
      </c>
    </row>
    <row r="88" spans="1:23" x14ac:dyDescent="0.3">
      <c r="A88" s="8">
        <v>44998</v>
      </c>
      <c r="B88" s="16">
        <v>113.870002746582</v>
      </c>
      <c r="C88" s="16">
        <v>385.3599853515625</v>
      </c>
      <c r="D88" s="16">
        <v>106.9100036621094</v>
      </c>
      <c r="E88" s="16">
        <v>81.870002746582031</v>
      </c>
      <c r="F88" s="16">
        <v>125.30999755859381</v>
      </c>
      <c r="G88" s="16">
        <v>17.020000457763668</v>
      </c>
      <c r="H88" s="16">
        <v>23.520000457763668</v>
      </c>
      <c r="I88" s="16">
        <v>30.280000686645511</v>
      </c>
      <c r="J88" s="16">
        <v>290.69000244140619</v>
      </c>
      <c r="K88" s="16">
        <v>24197.533203125</v>
      </c>
      <c r="N88" s="17">
        <f t="shared" si="11"/>
        <v>1.1659876475417762E-2</v>
      </c>
      <c r="O88" s="17">
        <f t="shared" si="12"/>
        <v>-1.4262668368289762E-3</v>
      </c>
      <c r="P88" s="17">
        <f t="shared" si="13"/>
        <v>8.4222122483328132E-4</v>
      </c>
      <c r="Q88" s="17">
        <f t="shared" si="14"/>
        <v>1.3031966902774045E-2</v>
      </c>
      <c r="R88" s="17">
        <f t="shared" si="15"/>
        <v>9.3001234494787654E-3</v>
      </c>
      <c r="S88" s="17">
        <f t="shared" si="16"/>
        <v>6.7441317281855831E-2</v>
      </c>
      <c r="T88" s="17">
        <f t="shared" si="17"/>
        <v>-6.3572842559596367E-3</v>
      </c>
      <c r="U88" s="17">
        <f t="shared" si="18"/>
        <v>-4.284045425801449E-3</v>
      </c>
      <c r="V88" s="17">
        <f t="shared" si="19"/>
        <v>7.3890767947630675E-3</v>
      </c>
      <c r="W88" s="17">
        <f t="shared" si="20"/>
        <v>0.18119976745792632</v>
      </c>
    </row>
    <row r="89" spans="1:23" x14ac:dyDescent="0.3">
      <c r="A89" s="8">
        <v>44999</v>
      </c>
      <c r="B89" s="16">
        <v>112.25</v>
      </c>
      <c r="C89" s="16">
        <v>391.73001098632813</v>
      </c>
      <c r="D89" s="16">
        <v>106.5899963378906</v>
      </c>
      <c r="E89" s="16">
        <v>82.660003662109375</v>
      </c>
      <c r="F89" s="16">
        <v>126.4300003051758</v>
      </c>
      <c r="G89" s="16">
        <v>17.069999694824219</v>
      </c>
      <c r="H89" s="16">
        <v>23.219999313354489</v>
      </c>
      <c r="I89" s="16">
        <v>30.690000534057621</v>
      </c>
      <c r="J89" s="16">
        <v>297.3699951171875</v>
      </c>
      <c r="K89" s="16">
        <v>24746.07421875</v>
      </c>
      <c r="N89" s="17">
        <f t="shared" si="11"/>
        <v>-1.4328944320479913E-2</v>
      </c>
      <c r="O89" s="17">
        <f t="shared" si="12"/>
        <v>1.6394930701474304E-2</v>
      </c>
      <c r="P89" s="17">
        <f t="shared" si="13"/>
        <v>-2.9977289354662304E-3</v>
      </c>
      <c r="Q89" s="17">
        <f t="shared" si="14"/>
        <v>9.6031964504232938E-3</v>
      </c>
      <c r="R89" s="17">
        <f t="shared" si="15"/>
        <v>8.8981500433373238E-3</v>
      </c>
      <c r="S89" s="17">
        <f t="shared" si="16"/>
        <v>2.933368887587003E-3</v>
      </c>
      <c r="T89" s="17">
        <f t="shared" si="17"/>
        <v>-1.2837195794718747E-2</v>
      </c>
      <c r="U89" s="17">
        <f t="shared" si="18"/>
        <v>1.3449434787542899E-2</v>
      </c>
      <c r="V89" s="17">
        <f t="shared" si="19"/>
        <v>2.271972262746947E-2</v>
      </c>
      <c r="W89" s="17">
        <f t="shared" si="20"/>
        <v>2.2416164797505789E-2</v>
      </c>
    </row>
    <row r="90" spans="1:23" x14ac:dyDescent="0.3">
      <c r="A90" s="8">
        <v>45000</v>
      </c>
      <c r="B90" s="16">
        <v>114.2799987792969</v>
      </c>
      <c r="C90" s="16">
        <v>389.27999877929688</v>
      </c>
      <c r="D90" s="16">
        <v>107.61000061035161</v>
      </c>
      <c r="E90" s="16">
        <v>82.599998474121094</v>
      </c>
      <c r="F90" s="16">
        <v>126.3199996948242</v>
      </c>
      <c r="G90" s="16">
        <v>17.479999542236332</v>
      </c>
      <c r="H90" s="16">
        <v>22.680000305175781</v>
      </c>
      <c r="I90" s="16">
        <v>28.829999923706051</v>
      </c>
      <c r="J90" s="16">
        <v>298.92999267578119</v>
      </c>
      <c r="K90" s="16">
        <v>24375.9609375</v>
      </c>
      <c r="N90" s="17">
        <f t="shared" si="11"/>
        <v>1.7923040058522497E-2</v>
      </c>
      <c r="O90" s="17">
        <f t="shared" si="12"/>
        <v>-6.2739791116780946E-3</v>
      </c>
      <c r="P90" s="17">
        <f t="shared" si="13"/>
        <v>9.5239215401113006E-3</v>
      </c>
      <c r="Q90" s="17">
        <f t="shared" si="14"/>
        <v>-7.2619133304634208E-4</v>
      </c>
      <c r="R90" s="17">
        <f t="shared" si="15"/>
        <v>-8.704302061068196E-4</v>
      </c>
      <c r="S90" s="17">
        <f t="shared" si="16"/>
        <v>2.3734825111088719E-2</v>
      </c>
      <c r="T90" s="17">
        <f t="shared" si="17"/>
        <v>-2.3530454383174672E-2</v>
      </c>
      <c r="U90" s="17">
        <f t="shared" si="18"/>
        <v>-6.2520377029354743E-2</v>
      </c>
      <c r="V90" s="17">
        <f t="shared" si="19"/>
        <v>5.2322694934947281E-3</v>
      </c>
      <c r="W90" s="17">
        <f t="shared" si="20"/>
        <v>-1.5069419825617957E-2</v>
      </c>
    </row>
    <row r="91" spans="1:23" x14ac:dyDescent="0.3">
      <c r="A91" s="8">
        <v>45001</v>
      </c>
      <c r="B91" s="16">
        <v>113.129997253418</v>
      </c>
      <c r="C91" s="16">
        <v>396.1099853515625</v>
      </c>
      <c r="D91" s="16">
        <v>107.4499969482422</v>
      </c>
      <c r="E91" s="16">
        <v>82.419998168945313</v>
      </c>
      <c r="F91" s="16">
        <v>127.5</v>
      </c>
      <c r="G91" s="16">
        <v>17.39999961853027</v>
      </c>
      <c r="H91" s="16">
        <v>22.75</v>
      </c>
      <c r="I91" s="16">
        <v>30.120000839233398</v>
      </c>
      <c r="J91" s="16">
        <v>306.80999755859381</v>
      </c>
      <c r="K91" s="16">
        <v>25052.7890625</v>
      </c>
      <c r="N91" s="17">
        <f t="shared" si="11"/>
        <v>-1.0113991020615779E-2</v>
      </c>
      <c r="O91" s="17">
        <f t="shared" si="12"/>
        <v>1.739303757900711E-2</v>
      </c>
      <c r="P91" s="17">
        <f t="shared" si="13"/>
        <v>-1.4879911973220612E-3</v>
      </c>
      <c r="Q91" s="17">
        <f t="shared" si="14"/>
        <v>-2.1815583592961719E-3</v>
      </c>
      <c r="R91" s="17">
        <f t="shared" si="15"/>
        <v>9.297997066988653E-3</v>
      </c>
      <c r="S91" s="17">
        <f t="shared" si="16"/>
        <v>-4.5871597426008163E-3</v>
      </c>
      <c r="T91" s="17">
        <f t="shared" si="17"/>
        <v>3.0816530816858258E-3</v>
      </c>
      <c r="U91" s="17">
        <f t="shared" si="18"/>
        <v>4.3772921790715034E-2</v>
      </c>
      <c r="V91" s="17">
        <f t="shared" si="19"/>
        <v>2.6019247760675913E-2</v>
      </c>
      <c r="W91" s="17">
        <f t="shared" si="20"/>
        <v>2.7387721969650478E-2</v>
      </c>
    </row>
    <row r="92" spans="1:23" x14ac:dyDescent="0.3">
      <c r="A92" s="8">
        <v>45002</v>
      </c>
      <c r="B92" s="16">
        <v>114.1699981689453</v>
      </c>
      <c r="C92" s="16">
        <v>389.989990234375</v>
      </c>
      <c r="D92" s="16">
        <v>107.9899978637695</v>
      </c>
      <c r="E92" s="16">
        <v>80.550003051757813</v>
      </c>
      <c r="F92" s="16">
        <v>125.86000061035161</v>
      </c>
      <c r="G92" s="16">
        <v>18.120000839233398</v>
      </c>
      <c r="H92" s="16">
        <v>22.680000305175781</v>
      </c>
      <c r="I92" s="16">
        <v>29.370000839233398</v>
      </c>
      <c r="J92" s="16">
        <v>305.3599853515625</v>
      </c>
      <c r="K92" s="16">
        <v>27423.9296875</v>
      </c>
      <c r="N92" s="17">
        <f t="shared" si="11"/>
        <v>9.1509739899982758E-3</v>
      </c>
      <c r="O92" s="17">
        <f t="shared" si="12"/>
        <v>-1.5570840749814475E-2</v>
      </c>
      <c r="P92" s="17">
        <f t="shared" si="13"/>
        <v>5.0130157760601606E-3</v>
      </c>
      <c r="Q92" s="17">
        <f t="shared" si="14"/>
        <v>-2.2949956185040182E-2</v>
      </c>
      <c r="R92" s="17">
        <f t="shared" si="15"/>
        <v>-1.2946181650244682E-2</v>
      </c>
      <c r="S92" s="17">
        <f t="shared" si="16"/>
        <v>4.0546162633205762E-2</v>
      </c>
      <c r="T92" s="17">
        <f t="shared" si="17"/>
        <v>-3.0816530816858809E-3</v>
      </c>
      <c r="U92" s="17">
        <f t="shared" si="18"/>
        <v>-2.521565700964748E-2</v>
      </c>
      <c r="V92" s="17">
        <f t="shared" si="19"/>
        <v>-4.7372950627124254E-3</v>
      </c>
      <c r="W92" s="17">
        <f t="shared" si="20"/>
        <v>9.0430817354787266E-2</v>
      </c>
    </row>
    <row r="93" spans="1:23" x14ac:dyDescent="0.3">
      <c r="A93" s="8">
        <v>45005</v>
      </c>
      <c r="B93" s="16">
        <v>113.5100021362305</v>
      </c>
      <c r="C93" s="16">
        <v>393.739990234375</v>
      </c>
      <c r="D93" s="16">
        <v>107.6699981689453</v>
      </c>
      <c r="E93" s="16">
        <v>81.470001220703125</v>
      </c>
      <c r="F93" s="16">
        <v>126.9599990844727</v>
      </c>
      <c r="G93" s="16">
        <v>18.239999771118161</v>
      </c>
      <c r="H93" s="16">
        <v>22.770000457763668</v>
      </c>
      <c r="I93" s="16">
        <v>30.159999847412109</v>
      </c>
      <c r="J93" s="16">
        <v>305.97000122070313</v>
      </c>
      <c r="K93" s="16">
        <v>27767.236328125</v>
      </c>
      <c r="N93" s="17">
        <f t="shared" si="11"/>
        <v>-5.7975920632648247E-3</v>
      </c>
      <c r="O93" s="17">
        <f t="shared" si="12"/>
        <v>9.5696954611158014E-3</v>
      </c>
      <c r="P93" s="17">
        <f t="shared" si="13"/>
        <v>-2.9676336414725837E-3</v>
      </c>
      <c r="Q93" s="17">
        <f t="shared" si="14"/>
        <v>1.1356721796532568E-2</v>
      </c>
      <c r="R93" s="17">
        <f t="shared" si="15"/>
        <v>8.7018860587699254E-3</v>
      </c>
      <c r="S93" s="17">
        <f t="shared" si="16"/>
        <v>6.6006251676975301E-3</v>
      </c>
      <c r="T93" s="17">
        <f t="shared" si="17"/>
        <v>3.9604078641808094E-3</v>
      </c>
      <c r="U93" s="17">
        <f t="shared" si="18"/>
        <v>2.6542764295435447E-2</v>
      </c>
      <c r="V93" s="17">
        <f t="shared" si="19"/>
        <v>1.9957014542227422E-3</v>
      </c>
      <c r="W93" s="17">
        <f t="shared" si="20"/>
        <v>1.2440797804941606E-2</v>
      </c>
    </row>
    <row r="94" spans="1:23" x14ac:dyDescent="0.3">
      <c r="A94" s="8">
        <v>45006</v>
      </c>
      <c r="B94" s="16">
        <v>112.51999664306641</v>
      </c>
      <c r="C94" s="16">
        <v>398.91000366210938</v>
      </c>
      <c r="D94" s="16">
        <v>108.19000244140619</v>
      </c>
      <c r="E94" s="16">
        <v>81.110000610351563</v>
      </c>
      <c r="F94" s="16">
        <v>127.73000335693359</v>
      </c>
      <c r="G94" s="16">
        <v>17.690000534057621</v>
      </c>
      <c r="H94" s="16">
        <v>22.85000038146973</v>
      </c>
      <c r="I94" s="16">
        <v>31</v>
      </c>
      <c r="J94" s="16">
        <v>310.33999633789063</v>
      </c>
      <c r="K94" s="16">
        <v>28175.81640625</v>
      </c>
      <c r="N94" s="17">
        <f t="shared" si="11"/>
        <v>-8.7600037994540608E-3</v>
      </c>
      <c r="O94" s="17">
        <f t="shared" si="12"/>
        <v>1.3045068527290258E-2</v>
      </c>
      <c r="P94" s="17">
        <f t="shared" si="13"/>
        <v>4.8179864439433472E-3</v>
      </c>
      <c r="Q94" s="17">
        <f t="shared" si="14"/>
        <v>-4.4286036987794377E-3</v>
      </c>
      <c r="R94" s="17">
        <f t="shared" si="15"/>
        <v>6.046618329160364E-3</v>
      </c>
      <c r="S94" s="17">
        <f t="shared" si="16"/>
        <v>-3.0617433736342015E-2</v>
      </c>
      <c r="T94" s="17">
        <f t="shared" si="17"/>
        <v>3.5072338552769784E-3</v>
      </c>
      <c r="U94" s="17">
        <f t="shared" si="18"/>
        <v>2.747066640467119E-2</v>
      </c>
      <c r="V94" s="17">
        <f t="shared" si="19"/>
        <v>1.418139693487051E-2</v>
      </c>
      <c r="W94" s="17">
        <f t="shared" si="20"/>
        <v>1.4607259457310753E-2</v>
      </c>
    </row>
    <row r="95" spans="1:23" x14ac:dyDescent="0.3">
      <c r="A95" s="8">
        <v>45007</v>
      </c>
      <c r="B95" s="16">
        <v>114.129997253418</v>
      </c>
      <c r="C95" s="16">
        <v>392.1099853515625</v>
      </c>
      <c r="D95" s="16">
        <v>108.8199996948242</v>
      </c>
      <c r="E95" s="16">
        <v>78.080001831054688</v>
      </c>
      <c r="F95" s="16">
        <v>125.8000030517578</v>
      </c>
      <c r="G95" s="16">
        <v>18</v>
      </c>
      <c r="H95" s="16">
        <v>22.909999847412109</v>
      </c>
      <c r="I95" s="16">
        <v>29.510000228881839</v>
      </c>
      <c r="J95" s="16">
        <v>306.1199951171875</v>
      </c>
      <c r="K95" s="16">
        <v>27307.4375</v>
      </c>
      <c r="N95" s="17">
        <f t="shared" si="11"/>
        <v>1.420717171257696E-2</v>
      </c>
      <c r="O95" s="17">
        <f t="shared" si="12"/>
        <v>-1.7193461403886095E-2</v>
      </c>
      <c r="P95" s="17">
        <f t="shared" si="13"/>
        <v>5.8061749879748034E-3</v>
      </c>
      <c r="Q95" s="17">
        <f t="shared" si="14"/>
        <v>-3.8072300051394121E-2</v>
      </c>
      <c r="R95" s="17">
        <f t="shared" si="15"/>
        <v>-1.5225318811020429E-2</v>
      </c>
      <c r="S95" s="17">
        <f t="shared" si="16"/>
        <v>1.7372219534667901E-2</v>
      </c>
      <c r="T95" s="17">
        <f t="shared" si="17"/>
        <v>2.6223557703545551E-3</v>
      </c>
      <c r="U95" s="17">
        <f t="shared" si="18"/>
        <v>-4.9258007774220958E-2</v>
      </c>
      <c r="V95" s="17">
        <f t="shared" si="19"/>
        <v>-1.3691292863952367E-2</v>
      </c>
      <c r="W95" s="17">
        <f t="shared" si="20"/>
        <v>-3.1304934786025286E-2</v>
      </c>
    </row>
    <row r="96" spans="1:23" x14ac:dyDescent="0.3">
      <c r="A96" s="8">
        <v>45008</v>
      </c>
      <c r="B96" s="16">
        <v>114.38999938964839</v>
      </c>
      <c r="C96" s="16">
        <v>393.17001342773438</v>
      </c>
      <c r="D96" s="16">
        <v>109.129997253418</v>
      </c>
      <c r="E96" s="16">
        <v>77.589996337890625</v>
      </c>
      <c r="F96" s="16">
        <v>125.55999755859381</v>
      </c>
      <c r="G96" s="16">
        <v>18.29999923706055</v>
      </c>
      <c r="H96" s="16">
        <v>22.85000038146973</v>
      </c>
      <c r="I96" s="16">
        <v>29.530000686645511</v>
      </c>
      <c r="J96" s="16">
        <v>309.75</v>
      </c>
      <c r="K96" s="16">
        <v>28333.97265625</v>
      </c>
      <c r="N96" s="17">
        <f t="shared" si="11"/>
        <v>2.2755317017475411E-3</v>
      </c>
      <c r="O96" s="17">
        <f t="shared" si="12"/>
        <v>2.6997471517574488E-3</v>
      </c>
      <c r="P96" s="17">
        <f t="shared" si="13"/>
        <v>2.8446687036447621E-3</v>
      </c>
      <c r="Q96" s="17">
        <f t="shared" si="14"/>
        <v>-6.295459848201135E-3</v>
      </c>
      <c r="R96" s="17">
        <f t="shared" si="15"/>
        <v>-1.9096559955331101E-3</v>
      </c>
      <c r="S96" s="17">
        <f t="shared" si="16"/>
        <v>1.6529260260529439E-2</v>
      </c>
      <c r="T96" s="17">
        <f t="shared" si="17"/>
        <v>-2.6223557703546614E-3</v>
      </c>
      <c r="U96" s="17">
        <f t="shared" si="18"/>
        <v>6.775222973781481E-4</v>
      </c>
      <c r="V96" s="17">
        <f t="shared" si="19"/>
        <v>1.1788354518180059E-2</v>
      </c>
      <c r="W96" s="17">
        <f t="shared" si="20"/>
        <v>3.6902430921441472E-2</v>
      </c>
    </row>
    <row r="97" spans="1:23" x14ac:dyDescent="0.3">
      <c r="A97" s="8">
        <v>45009</v>
      </c>
      <c r="B97" s="16">
        <v>114.8300018310547</v>
      </c>
      <c r="C97" s="16">
        <v>395.75</v>
      </c>
      <c r="D97" s="16">
        <v>109.4700012207031</v>
      </c>
      <c r="E97" s="16">
        <v>78.790000915527344</v>
      </c>
      <c r="F97" s="16">
        <v>127.3000030517578</v>
      </c>
      <c r="G97" s="16">
        <v>18.520000457763668</v>
      </c>
      <c r="H97" s="16">
        <v>22.95999908447266</v>
      </c>
      <c r="I97" s="16">
        <v>30.559999465942379</v>
      </c>
      <c r="J97" s="16">
        <v>310.8900146484375</v>
      </c>
      <c r="K97" s="16">
        <v>27493.28515625</v>
      </c>
      <c r="N97" s="17">
        <f t="shared" si="11"/>
        <v>3.8391325320102491E-3</v>
      </c>
      <c r="O97" s="17">
        <f t="shared" si="12"/>
        <v>6.5405762962363629E-3</v>
      </c>
      <c r="P97" s="17">
        <f t="shared" si="13"/>
        <v>3.1107433104795128E-3</v>
      </c>
      <c r="Q97" s="17">
        <f t="shared" si="14"/>
        <v>1.5347591169795043E-2</v>
      </c>
      <c r="R97" s="17">
        <f t="shared" si="15"/>
        <v>1.3762817006707697E-2</v>
      </c>
      <c r="S97" s="17">
        <f t="shared" si="16"/>
        <v>1.1950235778599678E-2</v>
      </c>
      <c r="T97" s="17">
        <f t="shared" si="17"/>
        <v>4.8023975417494638E-3</v>
      </c>
      <c r="U97" s="17">
        <f t="shared" si="18"/>
        <v>3.4285227814308691E-2</v>
      </c>
      <c r="V97" s="17">
        <f t="shared" si="19"/>
        <v>3.6736784727334259E-3</v>
      </c>
      <c r="W97" s="17">
        <f t="shared" si="20"/>
        <v>-3.011973318555565E-2</v>
      </c>
    </row>
    <row r="98" spans="1:23" x14ac:dyDescent="0.3">
      <c r="A98" s="8">
        <v>45012</v>
      </c>
      <c r="B98" s="16">
        <v>112.88999938964839</v>
      </c>
      <c r="C98" s="16">
        <v>396.489990234375</v>
      </c>
      <c r="D98" s="16">
        <v>108.1600036621094</v>
      </c>
      <c r="E98" s="16">
        <v>78.699996948242188</v>
      </c>
      <c r="F98" s="16">
        <v>127.8199996948242</v>
      </c>
      <c r="G98" s="16">
        <v>18.5</v>
      </c>
      <c r="H98" s="16">
        <v>23.389999389648441</v>
      </c>
      <c r="I98" s="16">
        <v>30.440000534057621</v>
      </c>
      <c r="J98" s="16">
        <v>308.760009765625</v>
      </c>
      <c r="K98" s="16">
        <v>27139.888671875</v>
      </c>
      <c r="N98" s="17">
        <f t="shared" si="11"/>
        <v>-1.7038901867033818E-2</v>
      </c>
      <c r="O98" s="17">
        <f t="shared" si="12"/>
        <v>1.8680966845833614E-3</v>
      </c>
      <c r="P98" s="17">
        <f t="shared" si="13"/>
        <v>-1.2038904114581049E-2</v>
      </c>
      <c r="Q98" s="17">
        <f t="shared" si="14"/>
        <v>-1.1429802311823084E-3</v>
      </c>
      <c r="R98" s="17">
        <f t="shared" si="15"/>
        <v>4.0764922982718258E-3</v>
      </c>
      <c r="S98" s="17">
        <f t="shared" si="16"/>
        <v>-1.0805218510145421E-3</v>
      </c>
      <c r="T98" s="17">
        <f t="shared" si="17"/>
        <v>1.8555022925055047E-2</v>
      </c>
      <c r="U98" s="17">
        <f t="shared" si="18"/>
        <v>-3.9343962845272236E-3</v>
      </c>
      <c r="V98" s="17">
        <f t="shared" si="19"/>
        <v>-6.8748912718024774E-3</v>
      </c>
      <c r="W98" s="17">
        <f t="shared" si="20"/>
        <v>-1.2937246316294546E-2</v>
      </c>
    </row>
    <row r="99" spans="1:23" x14ac:dyDescent="0.3">
      <c r="A99" s="8">
        <v>45013</v>
      </c>
      <c r="B99" s="16">
        <v>112.9100036621094</v>
      </c>
      <c r="C99" s="16">
        <v>395.60000610351563</v>
      </c>
      <c r="D99" s="16">
        <v>107.98000335693359</v>
      </c>
      <c r="E99" s="16">
        <v>78.510002136230469</v>
      </c>
      <c r="F99" s="16">
        <v>127.0500030517578</v>
      </c>
      <c r="G99" s="16">
        <v>18.659999847412109</v>
      </c>
      <c r="H99" s="16">
        <v>23.5</v>
      </c>
      <c r="I99" s="16">
        <v>30.89999961853027</v>
      </c>
      <c r="J99" s="16">
        <v>307.1199951171875</v>
      </c>
      <c r="K99" s="16">
        <v>27268.130859375</v>
      </c>
      <c r="N99" s="17">
        <f t="shared" si="11"/>
        <v>1.771857594596009E-4</v>
      </c>
      <c r="O99" s="17">
        <f t="shared" si="12"/>
        <v>-2.247180268645281E-3</v>
      </c>
      <c r="P99" s="17">
        <f t="shared" si="13"/>
        <v>-1.6655902742973479E-3</v>
      </c>
      <c r="Q99" s="17">
        <f t="shared" si="14"/>
        <v>-2.4170842264316862E-3</v>
      </c>
      <c r="R99" s="17">
        <f t="shared" si="15"/>
        <v>-6.0422880482872525E-3</v>
      </c>
      <c r="S99" s="17">
        <f t="shared" si="16"/>
        <v>8.6114551576467954E-3</v>
      </c>
      <c r="T99" s="17">
        <f t="shared" si="17"/>
        <v>4.6918666485774377E-3</v>
      </c>
      <c r="U99" s="17">
        <f t="shared" si="18"/>
        <v>1.499862102031607E-2</v>
      </c>
      <c r="V99" s="17">
        <f t="shared" si="19"/>
        <v>-5.3257729163529175E-3</v>
      </c>
      <c r="W99" s="17">
        <f t="shared" si="20"/>
        <v>4.7141000939140924E-3</v>
      </c>
    </row>
    <row r="100" spans="1:23" x14ac:dyDescent="0.3">
      <c r="A100" s="8">
        <v>45014</v>
      </c>
      <c r="B100" s="16">
        <v>112.6800003051758</v>
      </c>
      <c r="C100" s="16">
        <v>401.35000610351563</v>
      </c>
      <c r="D100" s="16">
        <v>108.48000335693359</v>
      </c>
      <c r="E100" s="16">
        <v>80.25</v>
      </c>
      <c r="F100" s="16">
        <v>127.40000152587891</v>
      </c>
      <c r="G100" s="16">
        <v>18.54000091552734</v>
      </c>
      <c r="H100" s="16">
        <v>23.35000038146973</v>
      </c>
      <c r="I100" s="16">
        <v>31.45000076293945</v>
      </c>
      <c r="J100" s="16">
        <v>312.72000122070313</v>
      </c>
      <c r="K100" s="16">
        <v>28348.44140625</v>
      </c>
      <c r="N100" s="17">
        <f t="shared" si="11"/>
        <v>-2.039127909798186E-3</v>
      </c>
      <c r="O100" s="17">
        <f t="shared" si="12"/>
        <v>1.4430264607990103E-2</v>
      </c>
      <c r="P100" s="17">
        <f t="shared" si="13"/>
        <v>4.6197992586531778E-3</v>
      </c>
      <c r="Q100" s="17">
        <f t="shared" si="14"/>
        <v>2.1920729590300728E-2</v>
      </c>
      <c r="R100" s="17">
        <f t="shared" si="15"/>
        <v>2.7510213288293008E-3</v>
      </c>
      <c r="S100" s="17">
        <f t="shared" si="16"/>
        <v>-6.4515777230239385E-3</v>
      </c>
      <c r="T100" s="17">
        <f t="shared" si="17"/>
        <v>-6.4034206981736352E-3</v>
      </c>
      <c r="U100" s="17">
        <f t="shared" si="18"/>
        <v>1.7642835846854346E-2</v>
      </c>
      <c r="V100" s="17">
        <f t="shared" si="19"/>
        <v>1.8069690594371288E-2</v>
      </c>
      <c r="W100" s="17">
        <f t="shared" si="20"/>
        <v>3.8853399312691619E-2</v>
      </c>
    </row>
    <row r="101" spans="1:23" x14ac:dyDescent="0.3">
      <c r="A101" s="8">
        <v>45015</v>
      </c>
      <c r="B101" s="16">
        <v>113.09999847412109</v>
      </c>
      <c r="C101" s="16">
        <v>403.70001220703119</v>
      </c>
      <c r="D101" s="16">
        <v>108.629997253418</v>
      </c>
      <c r="E101" s="16">
        <v>81.300003051757813</v>
      </c>
      <c r="F101" s="16">
        <v>128.0899963378906</v>
      </c>
      <c r="G101" s="16">
        <v>18.60000038146973</v>
      </c>
      <c r="H101" s="16">
        <v>23.520000457763668</v>
      </c>
      <c r="I101" s="16">
        <v>31.29000091552734</v>
      </c>
      <c r="J101" s="16">
        <v>315.67999267578119</v>
      </c>
      <c r="K101" s="16">
        <v>28033.5625</v>
      </c>
      <c r="N101" s="17">
        <f t="shared" si="11"/>
        <v>3.7204239141485343E-3</v>
      </c>
      <c r="O101" s="17">
        <f t="shared" si="12"/>
        <v>5.8381783117226861E-3</v>
      </c>
      <c r="P101" s="17">
        <f t="shared" si="13"/>
        <v>1.3817320245640659E-3</v>
      </c>
      <c r="Q101" s="17">
        <f t="shared" si="14"/>
        <v>1.2999292080635483E-2</v>
      </c>
      <c r="R101" s="17">
        <f t="shared" si="15"/>
        <v>5.4013581377827437E-3</v>
      </c>
      <c r="S101" s="17">
        <f t="shared" si="16"/>
        <v>3.2309917093785736E-3</v>
      </c>
      <c r="T101" s="17">
        <f t="shared" si="17"/>
        <v>7.2541420412273027E-3</v>
      </c>
      <c r="U101" s="17">
        <f t="shared" si="18"/>
        <v>-5.100420465042086E-3</v>
      </c>
      <c r="V101" s="17">
        <f t="shared" si="19"/>
        <v>9.4207936847008535E-3</v>
      </c>
      <c r="W101" s="17">
        <f t="shared" si="20"/>
        <v>-1.1169598741333131E-2</v>
      </c>
    </row>
    <row r="102" spans="1:23" x14ac:dyDescent="0.3">
      <c r="A102" s="8">
        <v>45016</v>
      </c>
      <c r="B102" s="16">
        <v>114.5400009155273</v>
      </c>
      <c r="C102" s="16">
        <v>409.3900146484375</v>
      </c>
      <c r="D102" s="16">
        <v>109.61000061035161</v>
      </c>
      <c r="E102" s="16">
        <v>83.040000915527344</v>
      </c>
      <c r="F102" s="16">
        <v>129.46000671386719</v>
      </c>
      <c r="G102" s="16">
        <v>18.569999694824219</v>
      </c>
      <c r="H102" s="16">
        <v>23.739999771118161</v>
      </c>
      <c r="I102" s="16">
        <v>31.909999847412109</v>
      </c>
      <c r="J102" s="16">
        <v>320.92999267578119</v>
      </c>
      <c r="K102" s="16">
        <v>28478.484375</v>
      </c>
      <c r="N102" s="17">
        <f t="shared" si="11"/>
        <v>1.2651745328129672E-2</v>
      </c>
      <c r="O102" s="17">
        <f t="shared" si="12"/>
        <v>1.3996224623975942E-2</v>
      </c>
      <c r="P102" s="17">
        <f t="shared" si="13"/>
        <v>8.9810296341920597E-3</v>
      </c>
      <c r="Q102" s="17">
        <f t="shared" si="14"/>
        <v>2.1176376351954389E-2</v>
      </c>
      <c r="R102" s="17">
        <f t="shared" si="15"/>
        <v>1.063889172499873E-2</v>
      </c>
      <c r="S102" s="17">
        <f t="shared" si="16"/>
        <v>-1.6142422974725458E-3</v>
      </c>
      <c r="T102" s="17">
        <f t="shared" si="17"/>
        <v>9.3102370471654997E-3</v>
      </c>
      <c r="U102" s="17">
        <f t="shared" si="18"/>
        <v>1.962084856811858E-2</v>
      </c>
      <c r="V102" s="17">
        <f t="shared" si="19"/>
        <v>1.6493988919029669E-2</v>
      </c>
      <c r="W102" s="17">
        <f t="shared" si="20"/>
        <v>1.5746414888453637E-2</v>
      </c>
    </row>
    <row r="103" spans="1:23" x14ac:dyDescent="0.3">
      <c r="A103" s="8">
        <v>45019</v>
      </c>
      <c r="B103" s="16">
        <v>114.48000335693359</v>
      </c>
      <c r="C103" s="16">
        <v>410.95001220703119</v>
      </c>
      <c r="D103" s="16">
        <v>109.9300003051758</v>
      </c>
      <c r="E103" s="16">
        <v>82.379997253417969</v>
      </c>
      <c r="F103" s="16">
        <v>130.9100036621094</v>
      </c>
      <c r="G103" s="16">
        <v>18.79000091552734</v>
      </c>
      <c r="H103" s="16">
        <v>24.129999160766602</v>
      </c>
      <c r="I103" s="16">
        <v>31.79999923706055</v>
      </c>
      <c r="J103" s="16">
        <v>320.14999389648438</v>
      </c>
      <c r="K103" s="16">
        <v>27790.220703125</v>
      </c>
      <c r="N103" s="17">
        <f t="shared" si="11"/>
        <v>-5.2395038727613512E-4</v>
      </c>
      <c r="O103" s="17">
        <f t="shared" si="12"/>
        <v>3.8032995781797216E-3</v>
      </c>
      <c r="P103" s="17">
        <f t="shared" si="13"/>
        <v>2.9151855708390352E-3</v>
      </c>
      <c r="Q103" s="17">
        <f t="shared" si="14"/>
        <v>-7.9797747751794643E-3</v>
      </c>
      <c r="R103" s="17">
        <f t="shared" si="15"/>
        <v>1.1138087188343991E-2</v>
      </c>
      <c r="S103" s="17">
        <f t="shared" si="16"/>
        <v>1.1777503218744547E-2</v>
      </c>
      <c r="T103" s="17">
        <f t="shared" si="17"/>
        <v>1.6294465316938907E-2</v>
      </c>
      <c r="U103" s="17">
        <f t="shared" si="18"/>
        <v>-3.4531697140074594E-3</v>
      </c>
      <c r="V103" s="17">
        <f t="shared" si="19"/>
        <v>-2.4333910916707448E-3</v>
      </c>
      <c r="W103" s="17">
        <f t="shared" si="20"/>
        <v>-2.4464682416771046E-2</v>
      </c>
    </row>
    <row r="104" spans="1:23" x14ac:dyDescent="0.3">
      <c r="A104" s="8">
        <v>45020</v>
      </c>
      <c r="B104" s="16">
        <v>115.26999664306641</v>
      </c>
      <c r="C104" s="16">
        <v>408.67001342773438</v>
      </c>
      <c r="D104" s="16">
        <v>110.0699996948242</v>
      </c>
      <c r="E104" s="16">
        <v>82.269996643066406</v>
      </c>
      <c r="F104" s="16">
        <v>130.92999267578119</v>
      </c>
      <c r="G104" s="16">
        <v>19.620000839233398</v>
      </c>
      <c r="H104" s="16">
        <v>24.10000038146973</v>
      </c>
      <c r="I104" s="16">
        <v>32.479999542236328</v>
      </c>
      <c r="J104" s="16">
        <v>319.07000732421881</v>
      </c>
      <c r="K104" s="16">
        <v>28168.08984375</v>
      </c>
      <c r="N104" s="17">
        <f t="shared" si="11"/>
        <v>6.8770089190538551E-3</v>
      </c>
      <c r="O104" s="17">
        <f t="shared" si="12"/>
        <v>-5.5635650401378977E-3</v>
      </c>
      <c r="P104" s="17">
        <f t="shared" si="13"/>
        <v>1.2727218958749828E-3</v>
      </c>
      <c r="Q104" s="17">
        <f t="shared" si="14"/>
        <v>-1.336175290557895E-3</v>
      </c>
      <c r="R104" s="17">
        <f t="shared" si="15"/>
        <v>1.5268113344175358E-4</v>
      </c>
      <c r="S104" s="17">
        <f t="shared" si="16"/>
        <v>4.3224634762046729E-2</v>
      </c>
      <c r="T104" s="17">
        <f t="shared" si="17"/>
        <v>-1.2439885320426548E-3</v>
      </c>
      <c r="U104" s="17">
        <f t="shared" si="18"/>
        <v>2.1158235405443815E-2</v>
      </c>
      <c r="V104" s="17">
        <f t="shared" si="19"/>
        <v>-3.3790794963430354E-3</v>
      </c>
      <c r="W104" s="17">
        <f t="shared" si="20"/>
        <v>1.350558587463783E-2</v>
      </c>
    </row>
    <row r="105" spans="1:23" x14ac:dyDescent="0.3">
      <c r="A105" s="8">
        <v>45021</v>
      </c>
      <c r="B105" s="16">
        <v>116.3300018310547</v>
      </c>
      <c r="C105" s="16">
        <v>407.60000610351563</v>
      </c>
      <c r="D105" s="16">
        <v>110.4300003051758</v>
      </c>
      <c r="E105" s="16">
        <v>81.830001831054688</v>
      </c>
      <c r="F105" s="16">
        <v>133.19000244140619</v>
      </c>
      <c r="G105" s="16">
        <v>19.680000305175781</v>
      </c>
      <c r="H105" s="16">
        <v>24.190000534057621</v>
      </c>
      <c r="I105" s="16">
        <v>32.599998474121087</v>
      </c>
      <c r="J105" s="16">
        <v>315.92001342773438</v>
      </c>
      <c r="K105" s="16">
        <v>28177.984375</v>
      </c>
      <c r="N105" s="17">
        <f t="shared" si="11"/>
        <v>9.1538220782830543E-3</v>
      </c>
      <c r="O105" s="17">
        <f t="shared" si="12"/>
        <v>-2.6217009359427328E-3</v>
      </c>
      <c r="P105" s="17">
        <f t="shared" si="13"/>
        <v>3.2653145598226171E-3</v>
      </c>
      <c r="Q105" s="17">
        <f t="shared" si="14"/>
        <v>-5.3625334613624604E-3</v>
      </c>
      <c r="R105" s="17">
        <f t="shared" si="15"/>
        <v>1.7113925243488991E-2</v>
      </c>
      <c r="S105" s="17">
        <f t="shared" si="16"/>
        <v>3.053410219407326E-3</v>
      </c>
      <c r="T105" s="17">
        <f t="shared" si="17"/>
        <v>3.7274903743266773E-3</v>
      </c>
      <c r="U105" s="17">
        <f t="shared" si="18"/>
        <v>3.6877403667912229E-3</v>
      </c>
      <c r="V105" s="17">
        <f t="shared" si="19"/>
        <v>-9.9214779219342977E-3</v>
      </c>
      <c r="W105" s="17">
        <f t="shared" si="20"/>
        <v>3.5120570470588658E-4</v>
      </c>
    </row>
    <row r="106" spans="1:23" x14ac:dyDescent="0.3">
      <c r="A106" s="8">
        <v>45022</v>
      </c>
      <c r="B106" s="16">
        <v>116.40000152587891</v>
      </c>
      <c r="C106" s="16">
        <v>409.19000244140619</v>
      </c>
      <c r="D106" s="16">
        <v>110.3300018310547</v>
      </c>
      <c r="E106" s="16">
        <v>82.389999389648438</v>
      </c>
      <c r="F106" s="16">
        <v>133.52000427246091</v>
      </c>
      <c r="G106" s="16">
        <v>19.729999542236332</v>
      </c>
      <c r="H106" s="16">
        <v>24.120000839233398</v>
      </c>
      <c r="I106" s="16">
        <v>32.119998931884773</v>
      </c>
      <c r="J106" s="16">
        <v>318.04998779296881</v>
      </c>
      <c r="K106" s="16">
        <v>28044.140625</v>
      </c>
      <c r="N106" s="17">
        <f t="shared" si="11"/>
        <v>6.0155283741154082E-4</v>
      </c>
      <c r="O106" s="17">
        <f t="shared" si="12"/>
        <v>3.8932854947857868E-3</v>
      </c>
      <c r="P106" s="17">
        <f t="shared" si="13"/>
        <v>-9.0594745418408687E-4</v>
      </c>
      <c r="Q106" s="17">
        <f t="shared" si="14"/>
        <v>6.8201160038051222E-3</v>
      </c>
      <c r="R106" s="17">
        <f t="shared" si="15"/>
        <v>2.4746128090473883E-3</v>
      </c>
      <c r="S106" s="17">
        <f t="shared" si="16"/>
        <v>2.5373897021145823E-3</v>
      </c>
      <c r="T106" s="17">
        <f t="shared" si="17"/>
        <v>-2.8979400464833982E-3</v>
      </c>
      <c r="U106" s="17">
        <f t="shared" si="18"/>
        <v>-1.4833385741897642E-2</v>
      </c>
      <c r="V106" s="17">
        <f t="shared" si="19"/>
        <v>6.7195052619728624E-3</v>
      </c>
      <c r="W106" s="17">
        <f t="shared" si="20"/>
        <v>-4.7612573465794072E-3</v>
      </c>
    </row>
    <row r="107" spans="1:23" x14ac:dyDescent="0.3">
      <c r="A107" s="8">
        <v>45026</v>
      </c>
      <c r="B107" s="16">
        <v>115</v>
      </c>
      <c r="C107" s="16">
        <v>409.6099853515625</v>
      </c>
      <c r="D107" s="16">
        <v>109.8199996948242</v>
      </c>
      <c r="E107" s="16">
        <v>82.769996643066406</v>
      </c>
      <c r="F107" s="16">
        <v>133.42999267578119</v>
      </c>
      <c r="G107" s="16">
        <v>19.45999908447266</v>
      </c>
      <c r="H107" s="16">
        <v>24.120000839233398</v>
      </c>
      <c r="I107" s="16">
        <v>33.389999389648438</v>
      </c>
      <c r="J107" s="16">
        <v>317.8699951171875</v>
      </c>
      <c r="K107" s="16">
        <v>29652.98046875</v>
      </c>
      <c r="N107" s="17">
        <f t="shared" si="11"/>
        <v>-1.2100420043012644E-2</v>
      </c>
      <c r="O107" s="17">
        <f t="shared" si="12"/>
        <v>1.0258499102320452E-3</v>
      </c>
      <c r="P107" s="17">
        <f t="shared" si="13"/>
        <v>-4.6332322965240199E-3</v>
      </c>
      <c r="Q107" s="17">
        <f t="shared" si="14"/>
        <v>4.6015734205121211E-3</v>
      </c>
      <c r="R107" s="17">
        <f t="shared" si="15"/>
        <v>-6.7437048975448066E-4</v>
      </c>
      <c r="S107" s="17">
        <f t="shared" si="16"/>
        <v>-1.3779267121889366E-2</v>
      </c>
      <c r="T107" s="17">
        <f t="shared" si="17"/>
        <v>0</v>
      </c>
      <c r="U107" s="17">
        <f t="shared" si="18"/>
        <v>3.8777579851429614E-2</v>
      </c>
      <c r="V107" s="17">
        <f t="shared" si="19"/>
        <v>-5.6608593981964206E-4</v>
      </c>
      <c r="W107" s="17">
        <f t="shared" si="20"/>
        <v>5.5782922329660707E-2</v>
      </c>
    </row>
    <row r="108" spans="1:23" x14ac:dyDescent="0.3">
      <c r="A108" s="8">
        <v>45027</v>
      </c>
      <c r="B108" s="16">
        <v>114.9599990844727</v>
      </c>
      <c r="C108" s="16">
        <v>409.72000122070313</v>
      </c>
      <c r="D108" s="16">
        <v>109.7900009155273</v>
      </c>
      <c r="E108" s="16">
        <v>83.120002746582031</v>
      </c>
      <c r="F108" s="16">
        <v>133.8800048828125</v>
      </c>
      <c r="G108" s="16">
        <v>19.420000076293949</v>
      </c>
      <c r="H108" s="16">
        <v>24.25</v>
      </c>
      <c r="I108" s="16">
        <v>33.419998168945313</v>
      </c>
      <c r="J108" s="16">
        <v>315.82998657226563</v>
      </c>
      <c r="K108" s="16">
        <v>30235.05859375</v>
      </c>
      <c r="N108" s="17">
        <f t="shared" si="11"/>
        <v>-3.4789455635762177E-4</v>
      </c>
      <c r="O108" s="17">
        <f t="shared" si="12"/>
        <v>2.6855081982801163E-4</v>
      </c>
      <c r="P108" s="17">
        <f t="shared" si="13"/>
        <v>-2.7320048631776804E-4</v>
      </c>
      <c r="Q108" s="17">
        <f t="shared" si="14"/>
        <v>4.2197434946147049E-3</v>
      </c>
      <c r="R108" s="17">
        <f t="shared" si="15"/>
        <v>3.3669719522022887E-3</v>
      </c>
      <c r="S108" s="17">
        <f t="shared" si="16"/>
        <v>-2.0575629194255064E-3</v>
      </c>
      <c r="T108" s="17">
        <f t="shared" si="17"/>
        <v>5.3752107304202339E-3</v>
      </c>
      <c r="U108" s="17">
        <f t="shared" si="18"/>
        <v>8.9803270196615458E-4</v>
      </c>
      <c r="V108" s="17">
        <f t="shared" si="19"/>
        <v>-6.4384271767734241E-3</v>
      </c>
      <c r="W108" s="17">
        <f t="shared" si="20"/>
        <v>1.9439489564332186E-2</v>
      </c>
    </row>
    <row r="109" spans="1:23" x14ac:dyDescent="0.3">
      <c r="A109" s="8">
        <v>45028</v>
      </c>
      <c r="B109" s="16">
        <v>115.05999755859381</v>
      </c>
      <c r="C109" s="16">
        <v>408.04998779296881</v>
      </c>
      <c r="D109" s="16">
        <v>109.55999755859381</v>
      </c>
      <c r="E109" s="16">
        <v>82.720001220703125</v>
      </c>
      <c r="F109" s="16">
        <v>133.91999816894531</v>
      </c>
      <c r="G109" s="16">
        <v>19.629999160766602</v>
      </c>
      <c r="H109" s="16">
        <v>24.440000534057621</v>
      </c>
      <c r="I109" s="16">
        <v>32.650001525878913</v>
      </c>
      <c r="J109" s="16">
        <v>313.04000854492188</v>
      </c>
      <c r="K109" s="16">
        <v>30139.052734375</v>
      </c>
      <c r="N109" s="17">
        <f t="shared" si="11"/>
        <v>8.6947640970629373E-4</v>
      </c>
      <c r="O109" s="17">
        <f t="shared" si="12"/>
        <v>-4.0843165479697305E-3</v>
      </c>
      <c r="P109" s="17">
        <f t="shared" si="13"/>
        <v>-2.0971364743956815E-3</v>
      </c>
      <c r="Q109" s="17">
        <f t="shared" si="14"/>
        <v>-4.8239543173790615E-3</v>
      </c>
      <c r="R109" s="17">
        <f t="shared" si="15"/>
        <v>2.9868025372947304E-4</v>
      </c>
      <c r="S109" s="17">
        <f t="shared" si="16"/>
        <v>1.0755498743969435E-2</v>
      </c>
      <c r="T109" s="17">
        <f t="shared" si="17"/>
        <v>7.8045387716869164E-3</v>
      </c>
      <c r="U109" s="17">
        <f t="shared" si="18"/>
        <v>-2.330956592119536E-2</v>
      </c>
      <c r="V109" s="17">
        <f t="shared" si="19"/>
        <v>-8.8730464286254588E-3</v>
      </c>
      <c r="W109" s="17">
        <f t="shared" si="20"/>
        <v>-3.1803678161343176E-3</v>
      </c>
    </row>
    <row r="110" spans="1:23" x14ac:dyDescent="0.3">
      <c r="A110" s="8">
        <v>45029</v>
      </c>
      <c r="B110" s="16">
        <v>114.379997253418</v>
      </c>
      <c r="C110" s="16">
        <v>413.47000122070313</v>
      </c>
      <c r="D110" s="16">
        <v>109.75</v>
      </c>
      <c r="E110" s="16">
        <v>82.470001220703125</v>
      </c>
      <c r="F110" s="16">
        <v>135.6600036621094</v>
      </c>
      <c r="G110" s="16">
        <v>20.04999923706055</v>
      </c>
      <c r="H110" s="16">
        <v>24.440000534057621</v>
      </c>
      <c r="I110" s="16">
        <v>32.869998931884773</v>
      </c>
      <c r="J110" s="16">
        <v>319.17001342773438</v>
      </c>
      <c r="K110" s="16">
        <v>30399.06640625</v>
      </c>
      <c r="N110" s="17">
        <f t="shared" si="11"/>
        <v>-5.9274957422107465E-3</v>
      </c>
      <c r="O110" s="17">
        <f t="shared" si="12"/>
        <v>1.3195277393812632E-2</v>
      </c>
      <c r="P110" s="17">
        <f t="shared" si="13"/>
        <v>1.7327298441403068E-3</v>
      </c>
      <c r="Q110" s="17">
        <f t="shared" si="14"/>
        <v>-3.0268198701204189E-3</v>
      </c>
      <c r="R110" s="17">
        <f t="shared" si="15"/>
        <v>1.290918944428004E-2</v>
      </c>
      <c r="S110" s="17">
        <f t="shared" si="16"/>
        <v>2.1170150164958625E-2</v>
      </c>
      <c r="T110" s="17">
        <f t="shared" si="17"/>
        <v>0</v>
      </c>
      <c r="U110" s="17">
        <f t="shared" si="18"/>
        <v>6.7154527241262401E-3</v>
      </c>
      <c r="V110" s="17">
        <f t="shared" si="19"/>
        <v>1.9392913068436397E-2</v>
      </c>
      <c r="W110" s="17">
        <f t="shared" si="20"/>
        <v>8.5901337682815458E-3</v>
      </c>
    </row>
    <row r="111" spans="1:23" x14ac:dyDescent="0.3">
      <c r="A111" s="8">
        <v>45030</v>
      </c>
      <c r="B111" s="16">
        <v>113.30999755859381</v>
      </c>
      <c r="C111" s="16">
        <v>412.45999145507813</v>
      </c>
      <c r="D111" s="16">
        <v>109.38999938964839</v>
      </c>
      <c r="E111" s="16">
        <v>81.19000244140625</v>
      </c>
      <c r="F111" s="16">
        <v>134.57000732421881</v>
      </c>
      <c r="G111" s="16">
        <v>19.670000076293949</v>
      </c>
      <c r="H111" s="16">
        <v>24.469999313354489</v>
      </c>
      <c r="I111" s="16">
        <v>33.139999389648438</v>
      </c>
      <c r="J111" s="16">
        <v>318.57000732421881</v>
      </c>
      <c r="K111" s="16">
        <v>30485.69921875</v>
      </c>
      <c r="N111" s="17">
        <f t="shared" si="11"/>
        <v>-9.3988106281682818E-3</v>
      </c>
      <c r="O111" s="17">
        <f t="shared" si="12"/>
        <v>-2.4457527346064228E-3</v>
      </c>
      <c r="P111" s="17">
        <f t="shared" si="13"/>
        <v>-3.2855794031736263E-3</v>
      </c>
      <c r="Q111" s="17">
        <f t="shared" si="14"/>
        <v>-1.5642488702410574E-2</v>
      </c>
      <c r="R111" s="17">
        <f t="shared" si="15"/>
        <v>-8.0672183324142516E-3</v>
      </c>
      <c r="S111" s="17">
        <f t="shared" si="16"/>
        <v>-1.9134479421070969E-2</v>
      </c>
      <c r="T111" s="17">
        <f t="shared" si="17"/>
        <v>1.2266932386933375E-3</v>
      </c>
      <c r="U111" s="17">
        <f t="shared" si="18"/>
        <v>8.1806384000608842E-3</v>
      </c>
      <c r="V111" s="17">
        <f t="shared" si="19"/>
        <v>-1.8816641923864734E-3</v>
      </c>
      <c r="W111" s="17">
        <f t="shared" si="20"/>
        <v>2.845797962018112E-3</v>
      </c>
    </row>
    <row r="112" spans="1:23" x14ac:dyDescent="0.3">
      <c r="A112" s="8">
        <v>45033</v>
      </c>
      <c r="B112" s="16">
        <v>112.34999847412109</v>
      </c>
      <c r="C112" s="16">
        <v>413.94000244140619</v>
      </c>
      <c r="D112" s="16">
        <v>108.6999969482422</v>
      </c>
      <c r="E112" s="16">
        <v>82.879997253417969</v>
      </c>
      <c r="F112" s="16">
        <v>134.46000671386719</v>
      </c>
      <c r="G112" s="16">
        <v>19.370000839233398</v>
      </c>
      <c r="H112" s="16">
        <v>24.370000839233398</v>
      </c>
      <c r="I112" s="16">
        <v>32.790000915527337</v>
      </c>
      <c r="J112" s="16">
        <v>318.83999633789063</v>
      </c>
      <c r="K112" s="16">
        <v>29445.044921875</v>
      </c>
      <c r="N112" s="17">
        <f t="shared" si="11"/>
        <v>-8.5084187963582504E-3</v>
      </c>
      <c r="O112" s="17">
        <f t="shared" si="12"/>
        <v>3.5818310251137134E-3</v>
      </c>
      <c r="P112" s="17">
        <f t="shared" si="13"/>
        <v>-6.3277064999924916E-3</v>
      </c>
      <c r="Q112" s="17">
        <f t="shared" si="14"/>
        <v>2.0601628427273058E-2</v>
      </c>
      <c r="R112" s="17">
        <f t="shared" si="15"/>
        <v>-8.1775720731351044E-4</v>
      </c>
      <c r="S112" s="17">
        <f t="shared" si="16"/>
        <v>-1.5369115534306805E-2</v>
      </c>
      <c r="T112" s="17">
        <f t="shared" si="17"/>
        <v>-4.0949473196059578E-3</v>
      </c>
      <c r="U112" s="17">
        <f t="shared" si="18"/>
        <v>-1.0617374803561355E-2</v>
      </c>
      <c r="V112" s="17">
        <f t="shared" si="19"/>
        <v>8.4714399920678195E-4</v>
      </c>
      <c r="W112" s="17">
        <f t="shared" si="20"/>
        <v>-3.4732053566728906E-2</v>
      </c>
    </row>
    <row r="113" spans="1:23" x14ac:dyDescent="0.3">
      <c r="A113" s="8">
        <v>45034</v>
      </c>
      <c r="B113" s="16">
        <v>112.6699981689453</v>
      </c>
      <c r="C113" s="16">
        <v>414.20999145507813</v>
      </c>
      <c r="D113" s="16">
        <v>109.05999755859381</v>
      </c>
      <c r="E113" s="16">
        <v>82.69000244140625</v>
      </c>
      <c r="F113" s="16">
        <v>133.53999328613281</v>
      </c>
      <c r="G113" s="16">
        <v>19.420000076293949</v>
      </c>
      <c r="H113" s="16">
        <v>24.420000076293949</v>
      </c>
      <c r="I113" s="16">
        <v>33.310001373291023</v>
      </c>
      <c r="J113" s="16">
        <v>318.8599853515625</v>
      </c>
      <c r="K113" s="16">
        <v>30397.552734375</v>
      </c>
      <c r="N113" s="17">
        <f t="shared" si="11"/>
        <v>2.8441908747289463E-3</v>
      </c>
      <c r="O113" s="17">
        <f t="shared" si="12"/>
        <v>6.5202928268323331E-4</v>
      </c>
      <c r="P113" s="17">
        <f t="shared" si="13"/>
        <v>3.3064010599012233E-3</v>
      </c>
      <c r="Q113" s="17">
        <f t="shared" si="14"/>
        <v>-2.295040113028985E-3</v>
      </c>
      <c r="R113" s="17">
        <f t="shared" si="15"/>
        <v>-6.8657988193217227E-3</v>
      </c>
      <c r="S113" s="17">
        <f t="shared" si="16"/>
        <v>2.5779460464496937E-3</v>
      </c>
      <c r="T113" s="17">
        <f t="shared" si="17"/>
        <v>2.0495697325325496E-3</v>
      </c>
      <c r="U113" s="17">
        <f t="shared" si="18"/>
        <v>1.5734074655689673E-2</v>
      </c>
      <c r="V113" s="17">
        <f t="shared" si="19"/>
        <v>6.2690965194844037E-5</v>
      </c>
      <c r="W113" s="17">
        <f t="shared" si="20"/>
        <v>3.1836460997816292E-2</v>
      </c>
    </row>
    <row r="114" spans="1:23" x14ac:dyDescent="0.3">
      <c r="A114" s="8">
        <v>45035</v>
      </c>
      <c r="B114" s="16">
        <v>112.44000244140619</v>
      </c>
      <c r="C114" s="16">
        <v>414.1400146484375</v>
      </c>
      <c r="D114" s="16">
        <v>108.51999664306641</v>
      </c>
      <c r="E114" s="16">
        <v>83.180000305175781</v>
      </c>
      <c r="F114" s="16">
        <v>133.94999694824219</v>
      </c>
      <c r="G114" s="16">
        <v>19.239999771118161</v>
      </c>
      <c r="H114" s="16">
        <v>24.079999923706051</v>
      </c>
      <c r="I114" s="16">
        <v>33.220001220703118</v>
      </c>
      <c r="J114" s="16">
        <v>318.70999145507813</v>
      </c>
      <c r="K114" s="16">
        <v>28822.6796875</v>
      </c>
      <c r="N114" s="17">
        <f t="shared" si="11"/>
        <v>-2.0434081732908405E-3</v>
      </c>
      <c r="O114" s="17">
        <f t="shared" si="12"/>
        <v>-1.689546841105706E-4</v>
      </c>
      <c r="P114" s="17">
        <f t="shared" si="13"/>
        <v>-4.963710255063372E-3</v>
      </c>
      <c r="Q114" s="17">
        <f t="shared" si="14"/>
        <v>5.9082327247442388E-3</v>
      </c>
      <c r="R114" s="17">
        <f t="shared" si="15"/>
        <v>3.0655650541588204E-3</v>
      </c>
      <c r="S114" s="17">
        <f t="shared" si="16"/>
        <v>-9.312033450391664E-3</v>
      </c>
      <c r="T114" s="17">
        <f t="shared" si="17"/>
        <v>-1.4020854534532032E-2</v>
      </c>
      <c r="U114" s="17">
        <f t="shared" si="18"/>
        <v>-2.7055525019992924E-3</v>
      </c>
      <c r="V114" s="17">
        <f t="shared" si="19"/>
        <v>-4.7051744814852615E-4</v>
      </c>
      <c r="W114" s="17">
        <f t="shared" si="20"/>
        <v>-5.3199536628672342E-2</v>
      </c>
    </row>
    <row r="115" spans="1:23" x14ac:dyDescent="0.3">
      <c r="A115" s="8">
        <v>45036</v>
      </c>
      <c r="B115" s="16">
        <v>113.1800003051758</v>
      </c>
      <c r="C115" s="16">
        <v>411.8800048828125</v>
      </c>
      <c r="D115" s="16">
        <v>108.9300003051758</v>
      </c>
      <c r="E115" s="16">
        <v>82.360000610351563</v>
      </c>
      <c r="F115" s="16">
        <v>133.3999938964844</v>
      </c>
      <c r="G115" s="16">
        <v>19.20000076293945</v>
      </c>
      <c r="H115" s="16">
        <v>23.870000839233398</v>
      </c>
      <c r="I115" s="16">
        <v>32.729999542236328</v>
      </c>
      <c r="J115" s="16">
        <v>316.27999877929688</v>
      </c>
      <c r="K115" s="16">
        <v>28245.98828125</v>
      </c>
      <c r="N115" s="17">
        <f t="shared" si="11"/>
        <v>6.5597066594538086E-3</v>
      </c>
      <c r="O115" s="17">
        <f t="shared" si="12"/>
        <v>-5.47205963912668E-3</v>
      </c>
      <c r="P115" s="17">
        <f t="shared" si="13"/>
        <v>3.7710200389787403E-3</v>
      </c>
      <c r="Q115" s="17">
        <f t="shared" si="14"/>
        <v>-9.9070484132603998E-3</v>
      </c>
      <c r="R115" s="17">
        <f t="shared" si="15"/>
        <v>-4.1144854797723262E-3</v>
      </c>
      <c r="S115" s="17">
        <f t="shared" si="16"/>
        <v>-2.0811145712500865E-3</v>
      </c>
      <c r="T115" s="17">
        <f t="shared" si="17"/>
        <v>-8.7591417630286574E-3</v>
      </c>
      <c r="U115" s="17">
        <f t="shared" si="18"/>
        <v>-1.4860066404146952E-2</v>
      </c>
      <c r="V115" s="17">
        <f t="shared" si="19"/>
        <v>-7.6536782478794987E-3</v>
      </c>
      <c r="W115" s="17">
        <f t="shared" si="20"/>
        <v>-2.0211126619281063E-2</v>
      </c>
    </row>
    <row r="116" spans="1:23" x14ac:dyDescent="0.3">
      <c r="A116" s="8">
        <v>45037</v>
      </c>
      <c r="B116" s="16">
        <v>112.6999969482422</v>
      </c>
      <c r="C116" s="16">
        <v>412.20001220703119</v>
      </c>
      <c r="D116" s="16">
        <v>109</v>
      </c>
      <c r="E116" s="16">
        <v>82.370002746582031</v>
      </c>
      <c r="F116" s="16">
        <v>134.30000305175781</v>
      </c>
      <c r="G116" s="16">
        <v>19.069999694824219</v>
      </c>
      <c r="H116" s="16">
        <v>23.819999694824219</v>
      </c>
      <c r="I116" s="16">
        <v>32.590000152587891</v>
      </c>
      <c r="J116" s="16">
        <v>316.6099853515625</v>
      </c>
      <c r="K116" s="16">
        <v>27276.91015625</v>
      </c>
      <c r="N116" s="17">
        <f t="shared" si="11"/>
        <v>-4.2500804436194084E-3</v>
      </c>
      <c r="O116" s="17">
        <f t="shared" si="12"/>
        <v>7.7664142720920823E-4</v>
      </c>
      <c r="P116" s="17">
        <f t="shared" si="13"/>
        <v>6.4240533321239547E-4</v>
      </c>
      <c r="Q116" s="17">
        <f t="shared" si="14"/>
        <v>1.2143672723774838E-4</v>
      </c>
      <c r="R116" s="17">
        <f t="shared" si="15"/>
        <v>6.7240385245982926E-3</v>
      </c>
      <c r="S116" s="17">
        <f t="shared" si="16"/>
        <v>-6.793915160762224E-3</v>
      </c>
      <c r="T116" s="17">
        <f t="shared" si="17"/>
        <v>-2.096924393829891E-3</v>
      </c>
      <c r="U116" s="17">
        <f t="shared" si="18"/>
        <v>-4.2865769955147542E-3</v>
      </c>
      <c r="V116" s="17">
        <f t="shared" si="19"/>
        <v>1.0427929353994719E-3</v>
      </c>
      <c r="W116" s="17">
        <f t="shared" si="20"/>
        <v>-3.4910877271712444E-2</v>
      </c>
    </row>
    <row r="117" spans="1:23" x14ac:dyDescent="0.3">
      <c r="A117" s="8">
        <v>45040</v>
      </c>
      <c r="B117" s="16">
        <v>113.5100021362305</v>
      </c>
      <c r="C117" s="16">
        <v>412.6300048828125</v>
      </c>
      <c r="D117" s="16">
        <v>109.48000335693359</v>
      </c>
      <c r="E117" s="16">
        <v>82.05999755859375</v>
      </c>
      <c r="F117" s="16">
        <v>135.05000305175781</v>
      </c>
      <c r="G117" s="16">
        <v>19.069999694824219</v>
      </c>
      <c r="H117" s="16">
        <v>24.010000228881839</v>
      </c>
      <c r="I117" s="16">
        <v>32.740001678466797</v>
      </c>
      <c r="J117" s="16">
        <v>315.95001220703119</v>
      </c>
      <c r="K117" s="16">
        <v>27525.33984375</v>
      </c>
      <c r="N117" s="17">
        <f t="shared" si="11"/>
        <v>7.1615636198699003E-3</v>
      </c>
      <c r="O117" s="17">
        <f t="shared" si="12"/>
        <v>1.0426214027727629E-3</v>
      </c>
      <c r="P117" s="17">
        <f t="shared" si="13"/>
        <v>4.3940326058623923E-3</v>
      </c>
      <c r="Q117" s="17">
        <f t="shared" si="14"/>
        <v>-3.7706690350409449E-3</v>
      </c>
      <c r="R117" s="17">
        <f t="shared" si="15"/>
        <v>5.5689765832380618E-3</v>
      </c>
      <c r="S117" s="17">
        <f t="shared" si="16"/>
        <v>0</v>
      </c>
      <c r="T117" s="17">
        <f t="shared" si="17"/>
        <v>7.9448686505248327E-3</v>
      </c>
      <c r="U117" s="17">
        <f t="shared" si="18"/>
        <v>4.5921256780193749E-3</v>
      </c>
      <c r="V117" s="17">
        <f t="shared" si="19"/>
        <v>-2.086674423138697E-3</v>
      </c>
      <c r="W117" s="17">
        <f t="shared" si="20"/>
        <v>9.066466769448266E-3</v>
      </c>
    </row>
    <row r="118" spans="1:23" x14ac:dyDescent="0.3">
      <c r="A118" s="8">
        <v>45041</v>
      </c>
      <c r="B118" s="16">
        <v>115.11000061035161</v>
      </c>
      <c r="C118" s="16">
        <v>406.07998657226563</v>
      </c>
      <c r="D118" s="16">
        <v>109.9599990844727</v>
      </c>
      <c r="E118" s="16">
        <v>81.25</v>
      </c>
      <c r="F118" s="16">
        <v>133.61000061035159</v>
      </c>
      <c r="G118" s="16">
        <v>19.190000534057621</v>
      </c>
      <c r="H118" s="16">
        <v>23.670000076293949</v>
      </c>
      <c r="I118" s="16">
        <v>31.70999908447266</v>
      </c>
      <c r="J118" s="16">
        <v>309.989990234375</v>
      </c>
      <c r="K118" s="16">
        <v>28307.59765625</v>
      </c>
      <c r="N118" s="17">
        <f t="shared" si="11"/>
        <v>1.3997240642300401E-2</v>
      </c>
      <c r="O118" s="17">
        <f t="shared" si="12"/>
        <v>-1.6001168014170938E-2</v>
      </c>
      <c r="P118" s="17">
        <f t="shared" si="13"/>
        <v>4.3747401360357515E-3</v>
      </c>
      <c r="Q118" s="17">
        <f t="shared" si="14"/>
        <v>-9.9198360527151357E-3</v>
      </c>
      <c r="R118" s="17">
        <f t="shared" si="15"/>
        <v>-1.0719989666907726E-2</v>
      </c>
      <c r="S118" s="17">
        <f t="shared" si="16"/>
        <v>6.2729342402015635E-3</v>
      </c>
      <c r="T118" s="17">
        <f t="shared" si="17"/>
        <v>-1.4261993016806586E-2</v>
      </c>
      <c r="U118" s="17">
        <f t="shared" si="18"/>
        <v>-3.1965563531161242E-2</v>
      </c>
      <c r="V118" s="17">
        <f t="shared" si="19"/>
        <v>-1.904400446408196E-2</v>
      </c>
      <c r="W118" s="17">
        <f t="shared" si="20"/>
        <v>2.8023207773953861E-2</v>
      </c>
    </row>
    <row r="119" spans="1:23" x14ac:dyDescent="0.3">
      <c r="A119" s="8">
        <v>45042</v>
      </c>
      <c r="B119" s="16">
        <v>114.2600021362305</v>
      </c>
      <c r="C119" s="16">
        <v>404.3599853515625</v>
      </c>
      <c r="D119" s="16">
        <v>109.48000335693359</v>
      </c>
      <c r="E119" s="16">
        <v>80.470001220703125</v>
      </c>
      <c r="F119" s="16">
        <v>131.71000671386719</v>
      </c>
      <c r="G119" s="16">
        <v>18.989999771118161</v>
      </c>
      <c r="H119" s="16">
        <v>23.309999465942379</v>
      </c>
      <c r="I119" s="16">
        <v>31.360000610351559</v>
      </c>
      <c r="J119" s="16">
        <v>311.8699951171875</v>
      </c>
      <c r="K119" s="16">
        <v>28422.701171875</v>
      </c>
      <c r="N119" s="17">
        <f t="shared" si="11"/>
        <v>-7.4116262367643878E-3</v>
      </c>
      <c r="O119" s="17">
        <f t="shared" si="12"/>
        <v>-4.2446173996722346E-3</v>
      </c>
      <c r="P119" s="17">
        <f t="shared" si="13"/>
        <v>-4.3747401360357393E-3</v>
      </c>
      <c r="Q119" s="17">
        <f t="shared" si="14"/>
        <v>-9.6463618821381898E-3</v>
      </c>
      <c r="R119" s="17">
        <f t="shared" si="15"/>
        <v>-1.4322526183386905E-2</v>
      </c>
      <c r="S119" s="17">
        <f t="shared" si="16"/>
        <v>-1.0476825078165785E-2</v>
      </c>
      <c r="T119" s="17">
        <f t="shared" si="17"/>
        <v>-1.5325996612555877E-2</v>
      </c>
      <c r="U119" s="17">
        <f t="shared" si="18"/>
        <v>-1.1098844733426845E-2</v>
      </c>
      <c r="V119" s="17">
        <f t="shared" si="19"/>
        <v>6.0464112652358981E-3</v>
      </c>
      <c r="W119" s="17">
        <f t="shared" si="20"/>
        <v>4.0579258685806124E-3</v>
      </c>
    </row>
    <row r="120" spans="1:23" x14ac:dyDescent="0.3">
      <c r="A120" s="8">
        <v>45043</v>
      </c>
      <c r="B120" s="16">
        <v>113.1600036621094</v>
      </c>
      <c r="C120" s="16">
        <v>412.41000366210938</v>
      </c>
      <c r="D120" s="16">
        <v>109.0800018310547</v>
      </c>
      <c r="E120" s="16">
        <v>82.290000915527344</v>
      </c>
      <c r="F120" s="16">
        <v>132.3999938964844</v>
      </c>
      <c r="G120" s="16">
        <v>19.170000076293949</v>
      </c>
      <c r="H120" s="16">
        <v>23.340000152587891</v>
      </c>
      <c r="I120" s="16">
        <v>33.540000915527337</v>
      </c>
      <c r="J120" s="16">
        <v>320.35000610351563</v>
      </c>
      <c r="K120" s="16">
        <v>29473.787109375</v>
      </c>
      <c r="N120" s="17">
        <f t="shared" si="11"/>
        <v>-9.6737931969486501E-3</v>
      </c>
      <c r="O120" s="17">
        <f t="shared" si="12"/>
        <v>1.9712474971588356E-2</v>
      </c>
      <c r="P120" s="17">
        <f t="shared" si="13"/>
        <v>-3.6603400712717686E-3</v>
      </c>
      <c r="Q120" s="17">
        <f t="shared" si="14"/>
        <v>2.2365145415533735E-2</v>
      </c>
      <c r="R120" s="17">
        <f t="shared" si="15"/>
        <v>5.2250104182727094E-3</v>
      </c>
      <c r="S120" s="17">
        <f t="shared" si="16"/>
        <v>9.4340482659765364E-3</v>
      </c>
      <c r="T120" s="17">
        <f t="shared" si="17"/>
        <v>1.2862032594522798E-3</v>
      </c>
      <c r="U120" s="17">
        <f t="shared" si="18"/>
        <v>6.7205568746695796E-2</v>
      </c>
      <c r="V120" s="17">
        <f t="shared" si="19"/>
        <v>2.6827748481101664E-2</v>
      </c>
      <c r="W120" s="17">
        <f t="shared" si="20"/>
        <v>3.6313132862294643E-2</v>
      </c>
    </row>
    <row r="121" spans="1:23" x14ac:dyDescent="0.3">
      <c r="A121" s="8">
        <v>45044</v>
      </c>
      <c r="B121" s="16">
        <v>114.629997253418</v>
      </c>
      <c r="C121" s="16">
        <v>415.92999267578119</v>
      </c>
      <c r="D121" s="16">
        <v>109.9300003051758</v>
      </c>
      <c r="E121" s="16">
        <v>83.300003051757813</v>
      </c>
      <c r="F121" s="16">
        <v>133.5299987792969</v>
      </c>
      <c r="G121" s="16">
        <v>19.04000091552734</v>
      </c>
      <c r="H121" s="16">
        <v>23.559999465942379</v>
      </c>
      <c r="I121" s="16">
        <v>34.840000152587891</v>
      </c>
      <c r="J121" s="16">
        <v>322.55999755859381</v>
      </c>
      <c r="K121" s="16">
        <v>29340.26171875</v>
      </c>
      <c r="N121" s="17">
        <f t="shared" si="11"/>
        <v>1.2906747370915172E-2</v>
      </c>
      <c r="O121" s="17">
        <f t="shared" si="12"/>
        <v>8.4989502311635448E-3</v>
      </c>
      <c r="P121" s="17">
        <f t="shared" si="13"/>
        <v>7.7622276031300902E-3</v>
      </c>
      <c r="Q121" s="17">
        <f t="shared" si="14"/>
        <v>1.2198981065301935E-2</v>
      </c>
      <c r="R121" s="17">
        <f t="shared" si="15"/>
        <v>8.4985651502371782E-3</v>
      </c>
      <c r="S121" s="17">
        <f t="shared" si="16"/>
        <v>-6.8044835897775654E-3</v>
      </c>
      <c r="T121" s="17">
        <f t="shared" si="17"/>
        <v>9.3817027193820735E-3</v>
      </c>
      <c r="U121" s="17">
        <f t="shared" si="18"/>
        <v>3.8027372672333797E-2</v>
      </c>
      <c r="V121" s="17">
        <f t="shared" si="19"/>
        <v>6.8749907364276915E-3</v>
      </c>
      <c r="W121" s="17">
        <f t="shared" si="20"/>
        <v>-4.5406028897519678E-3</v>
      </c>
    </row>
    <row r="122" spans="1:23" x14ac:dyDescent="0.3">
      <c r="A122" s="8">
        <v>45047</v>
      </c>
      <c r="B122" s="16">
        <v>111.879997253418</v>
      </c>
      <c r="C122" s="16">
        <v>415.510009765625</v>
      </c>
      <c r="D122" s="16">
        <v>107.7900009155273</v>
      </c>
      <c r="E122" s="16">
        <v>82.680000305175781</v>
      </c>
      <c r="F122" s="16">
        <v>134.2200012207031</v>
      </c>
      <c r="G122" s="16">
        <v>19</v>
      </c>
      <c r="H122" s="16">
        <v>23.360000610351559</v>
      </c>
      <c r="I122" s="16">
        <v>34.270000457763672</v>
      </c>
      <c r="J122" s="16">
        <v>322.19000244140619</v>
      </c>
      <c r="K122" s="16">
        <v>28091.568359375</v>
      </c>
      <c r="N122" s="17">
        <f t="shared" si="11"/>
        <v>-2.428268238210405E-2</v>
      </c>
      <c r="O122" s="17">
        <f t="shared" si="12"/>
        <v>-1.0102543650605772E-3</v>
      </c>
      <c r="P122" s="17">
        <f t="shared" si="13"/>
        <v>-1.9658904079707336E-2</v>
      </c>
      <c r="Q122" s="17">
        <f t="shared" si="14"/>
        <v>-7.4708473039297243E-3</v>
      </c>
      <c r="R122" s="17">
        <f t="shared" si="15"/>
        <v>5.1540912708025934E-3</v>
      </c>
      <c r="S122" s="17">
        <f t="shared" si="16"/>
        <v>-2.1030982811967689E-3</v>
      </c>
      <c r="T122" s="17">
        <f t="shared" si="17"/>
        <v>-8.5251520273159249E-3</v>
      </c>
      <c r="U122" s="17">
        <f t="shared" si="18"/>
        <v>-1.6495807119897413E-2</v>
      </c>
      <c r="V122" s="17">
        <f t="shared" si="19"/>
        <v>-1.1477166585572467E-3</v>
      </c>
      <c r="W122" s="17">
        <f t="shared" si="20"/>
        <v>-4.3491219949901495E-2</v>
      </c>
    </row>
    <row r="123" spans="1:23" x14ac:dyDescent="0.3">
      <c r="A123" s="8">
        <v>45048</v>
      </c>
      <c r="B123" s="16">
        <v>114.0400009155273</v>
      </c>
      <c r="C123" s="16">
        <v>410.83999633789063</v>
      </c>
      <c r="D123" s="16">
        <v>109.0899963378906</v>
      </c>
      <c r="E123" s="16">
        <v>81.279998779296875</v>
      </c>
      <c r="F123" s="16">
        <v>133.63999938964841</v>
      </c>
      <c r="G123" s="16">
        <v>19.79000091552734</v>
      </c>
      <c r="H123" s="16">
        <v>22.829999923706051</v>
      </c>
      <c r="I123" s="16">
        <v>32.830001831054688</v>
      </c>
      <c r="J123" s="16">
        <v>319.3800048828125</v>
      </c>
      <c r="K123" s="16">
        <v>28680.537109375</v>
      </c>
      <c r="N123" s="17">
        <f t="shared" si="11"/>
        <v>1.9122428288193265E-2</v>
      </c>
      <c r="O123" s="17">
        <f t="shared" si="12"/>
        <v>-1.1302869513427875E-2</v>
      </c>
      <c r="P123" s="17">
        <f t="shared" si="13"/>
        <v>1.1988297752891756E-2</v>
      </c>
      <c r="Q123" s="17">
        <f t="shared" si="14"/>
        <v>-1.7077769692936173E-2</v>
      </c>
      <c r="R123" s="17">
        <f t="shared" si="15"/>
        <v>-4.3306409034627952E-3</v>
      </c>
      <c r="S123" s="17">
        <f t="shared" si="16"/>
        <v>4.0737826710152178E-2</v>
      </c>
      <c r="T123" s="17">
        <f t="shared" si="17"/>
        <v>-2.2949726888213808E-2</v>
      </c>
      <c r="U123" s="17">
        <f t="shared" si="18"/>
        <v>-4.2927561956754831E-2</v>
      </c>
      <c r="V123" s="17">
        <f t="shared" si="19"/>
        <v>-8.7598095144169261E-3</v>
      </c>
      <c r="W123" s="17">
        <f t="shared" si="20"/>
        <v>2.0749270291120427E-2</v>
      </c>
    </row>
    <row r="124" spans="1:23" x14ac:dyDescent="0.3">
      <c r="A124" s="8">
        <v>45049</v>
      </c>
      <c r="B124" s="16">
        <v>114.73000335693359</v>
      </c>
      <c r="C124" s="16">
        <v>408.01998901367188</v>
      </c>
      <c r="D124" s="16">
        <v>109.26999664306641</v>
      </c>
      <c r="E124" s="16">
        <v>80.959999084472656</v>
      </c>
      <c r="F124" s="16">
        <v>133.46000671386719</v>
      </c>
      <c r="G124" s="16">
        <v>19.979999542236332</v>
      </c>
      <c r="H124" s="16">
        <v>22.54000091552734</v>
      </c>
      <c r="I124" s="16">
        <v>31.5</v>
      </c>
      <c r="J124" s="16">
        <v>317.29000854492188</v>
      </c>
      <c r="K124" s="16">
        <v>29006.30859375</v>
      </c>
      <c r="N124" s="17">
        <f t="shared" si="11"/>
        <v>6.0322989978785447E-3</v>
      </c>
      <c r="O124" s="17">
        <f t="shared" si="12"/>
        <v>-6.8876694992639062E-3</v>
      </c>
      <c r="P124" s="17">
        <f t="shared" si="13"/>
        <v>1.6486568211476729E-3</v>
      </c>
      <c r="Q124" s="17">
        <f t="shared" si="14"/>
        <v>-3.9447745809141812E-3</v>
      </c>
      <c r="R124" s="17">
        <f t="shared" si="15"/>
        <v>-1.3477551397510035E-3</v>
      </c>
      <c r="S124" s="17">
        <f t="shared" si="16"/>
        <v>9.5549444327201888E-3</v>
      </c>
      <c r="T124" s="17">
        <f t="shared" si="17"/>
        <v>-1.2783907970351638E-2</v>
      </c>
      <c r="U124" s="17">
        <f t="shared" si="18"/>
        <v>-4.1355241455737782E-2</v>
      </c>
      <c r="V124" s="17">
        <f t="shared" si="19"/>
        <v>-6.5654225932036368E-3</v>
      </c>
      <c r="W124" s="17">
        <f t="shared" si="20"/>
        <v>1.1294600825028724E-2</v>
      </c>
    </row>
    <row r="125" spans="1:23" x14ac:dyDescent="0.3">
      <c r="A125" s="8">
        <v>45050</v>
      </c>
      <c r="B125" s="16">
        <v>114.1999969482422</v>
      </c>
      <c r="C125" s="16">
        <v>405.1300048828125</v>
      </c>
      <c r="D125" s="16">
        <v>108.9700012207031</v>
      </c>
      <c r="E125" s="16">
        <v>81.629997253417969</v>
      </c>
      <c r="F125" s="16">
        <v>132.3999938964844</v>
      </c>
      <c r="G125" s="16">
        <v>20.430000305175781</v>
      </c>
      <c r="H125" s="16">
        <v>22.629999160766602</v>
      </c>
      <c r="I125" s="16">
        <v>31.04000091552734</v>
      </c>
      <c r="J125" s="16">
        <v>316.17001342773438</v>
      </c>
      <c r="K125" s="16">
        <v>28847.7109375</v>
      </c>
      <c r="N125" s="17">
        <f t="shared" si="11"/>
        <v>-4.6303005714875781E-3</v>
      </c>
      <c r="O125" s="17">
        <f t="shared" si="12"/>
        <v>-7.1081505768249313E-3</v>
      </c>
      <c r="P125" s="17">
        <f t="shared" si="13"/>
        <v>-2.7492266702077704E-3</v>
      </c>
      <c r="Q125" s="17">
        <f t="shared" si="14"/>
        <v>8.2416135857763511E-3</v>
      </c>
      <c r="R125" s="17">
        <f t="shared" si="15"/>
        <v>-7.9742603778259011E-3</v>
      </c>
      <c r="S125" s="17">
        <f t="shared" si="16"/>
        <v>2.2272673457847999E-2</v>
      </c>
      <c r="T125" s="17">
        <f t="shared" si="17"/>
        <v>3.9848733309280999E-3</v>
      </c>
      <c r="U125" s="17">
        <f t="shared" si="18"/>
        <v>-1.4710821021487967E-2</v>
      </c>
      <c r="V125" s="17">
        <f t="shared" si="19"/>
        <v>-3.5361230239909758E-3</v>
      </c>
      <c r="W125" s="17">
        <f t="shared" si="20"/>
        <v>-5.4826978253753756E-3</v>
      </c>
    </row>
    <row r="126" spans="1:23" x14ac:dyDescent="0.3">
      <c r="A126" s="8">
        <v>45051</v>
      </c>
      <c r="B126" s="16">
        <v>113.5100021362305</v>
      </c>
      <c r="C126" s="16">
        <v>412.6300048828125</v>
      </c>
      <c r="D126" s="16">
        <v>108.5400009155273</v>
      </c>
      <c r="E126" s="16">
        <v>82.989997863769531</v>
      </c>
      <c r="F126" s="16">
        <v>133.5899963378906</v>
      </c>
      <c r="G126" s="16">
        <v>20.20000076293945</v>
      </c>
      <c r="H126" s="16">
        <v>23.139999389648441</v>
      </c>
      <c r="I126" s="16">
        <v>32.349998474121087</v>
      </c>
      <c r="J126" s="16">
        <v>322.8900146484375</v>
      </c>
      <c r="K126" s="16">
        <v>29534.384765625</v>
      </c>
      <c r="N126" s="17">
        <f t="shared" si="11"/>
        <v>-6.0603129119827653E-3</v>
      </c>
      <c r="O126" s="17">
        <f t="shared" si="12"/>
        <v>1.8343304165668557E-2</v>
      </c>
      <c r="P126" s="17">
        <f t="shared" si="13"/>
        <v>-3.9538491208001691E-3</v>
      </c>
      <c r="Q126" s="17">
        <f t="shared" si="14"/>
        <v>1.6523285052997921E-2</v>
      </c>
      <c r="R126" s="17">
        <f t="shared" si="15"/>
        <v>8.9477831848236329E-3</v>
      </c>
      <c r="S126" s="17">
        <f t="shared" si="16"/>
        <v>-1.1321781590722531E-2</v>
      </c>
      <c r="T126" s="17">
        <f t="shared" si="17"/>
        <v>2.2286272828606259E-2</v>
      </c>
      <c r="U126" s="17">
        <f t="shared" si="18"/>
        <v>4.1337248968991103E-2</v>
      </c>
      <c r="V126" s="17">
        <f t="shared" si="19"/>
        <v>2.1031667227028511E-2</v>
      </c>
      <c r="W126" s="17">
        <f t="shared" si="20"/>
        <v>2.3524523635352242E-2</v>
      </c>
    </row>
    <row r="127" spans="1:23" x14ac:dyDescent="0.3">
      <c r="A127" s="8">
        <v>45054</v>
      </c>
      <c r="B127" s="16">
        <v>112.30999755859381</v>
      </c>
      <c r="C127" s="16">
        <v>412.739990234375</v>
      </c>
      <c r="D127" s="16">
        <v>107.7600021362305</v>
      </c>
      <c r="E127" s="16">
        <v>82.510002136230469</v>
      </c>
      <c r="F127" s="16">
        <v>133.30000305175781</v>
      </c>
      <c r="G127" s="16">
        <v>19.85000038146973</v>
      </c>
      <c r="H127" s="16">
        <v>23.25</v>
      </c>
      <c r="I127" s="16">
        <v>32.290000915527337</v>
      </c>
      <c r="J127" s="16">
        <v>323.69000244140619</v>
      </c>
      <c r="K127" s="16">
        <v>27694.2734375</v>
      </c>
      <c r="N127" s="17">
        <f t="shared" si="11"/>
        <v>-1.062807435016091E-2</v>
      </c>
      <c r="O127" s="17">
        <f t="shared" si="12"/>
        <v>2.6651163202968074E-4</v>
      </c>
      <c r="P127" s="17">
        <f t="shared" si="13"/>
        <v>-7.2122251441151513E-3</v>
      </c>
      <c r="Q127" s="17">
        <f t="shared" si="14"/>
        <v>-5.8005688627226033E-3</v>
      </c>
      <c r="R127" s="17">
        <f t="shared" si="15"/>
        <v>-2.1731305101001346E-3</v>
      </c>
      <c r="S127" s="17">
        <f t="shared" si="16"/>
        <v>-1.7478615825620169E-2</v>
      </c>
      <c r="T127" s="17">
        <f t="shared" si="17"/>
        <v>4.742436644306923E-3</v>
      </c>
      <c r="U127" s="17">
        <f t="shared" si="18"/>
        <v>-1.8563606556293395E-3</v>
      </c>
      <c r="V127" s="17">
        <f t="shared" si="19"/>
        <v>2.4745218844846174E-3</v>
      </c>
      <c r="W127" s="17">
        <f t="shared" si="20"/>
        <v>-6.4329513141728828E-2</v>
      </c>
    </row>
    <row r="128" spans="1:23" x14ac:dyDescent="0.3">
      <c r="A128" s="8">
        <v>45055</v>
      </c>
      <c r="B128" s="16">
        <v>112.0299987792969</v>
      </c>
      <c r="C128" s="16">
        <v>410.92999267578119</v>
      </c>
      <c r="D128" s="16">
        <v>107.7200012207031</v>
      </c>
      <c r="E128" s="16">
        <v>82.160003662109375</v>
      </c>
      <c r="F128" s="16">
        <v>132.4100036621094</v>
      </c>
      <c r="G128" s="16">
        <v>19.780000686645511</v>
      </c>
      <c r="H128" s="16">
        <v>23.319999694824219</v>
      </c>
      <c r="I128" s="16">
        <v>32.319999694824219</v>
      </c>
      <c r="J128" s="16">
        <v>321.6400146484375</v>
      </c>
      <c r="K128" s="16">
        <v>27658.775390625</v>
      </c>
      <c r="N128" s="17">
        <f t="shared" si="11"/>
        <v>-2.4962015624271881E-3</v>
      </c>
      <c r="O128" s="17">
        <f t="shared" si="12"/>
        <v>-4.3949652399575875E-3</v>
      </c>
      <c r="P128" s="17">
        <f t="shared" si="13"/>
        <v>-3.7127265048928724E-4</v>
      </c>
      <c r="Q128" s="17">
        <f t="shared" si="14"/>
        <v>-4.250913813615198E-3</v>
      </c>
      <c r="R128" s="17">
        <f t="shared" si="15"/>
        <v>-6.6990530695570849E-3</v>
      </c>
      <c r="S128" s="17">
        <f t="shared" si="16"/>
        <v>-3.5326654421214024E-3</v>
      </c>
      <c r="T128" s="17">
        <f t="shared" si="17"/>
        <v>3.006216362486215E-3</v>
      </c>
      <c r="U128" s="17">
        <f t="shared" si="18"/>
        <v>9.2861108711348025E-4</v>
      </c>
      <c r="V128" s="17">
        <f t="shared" si="19"/>
        <v>-6.3533219725430412E-3</v>
      </c>
      <c r="W128" s="17">
        <f t="shared" si="20"/>
        <v>-1.2826051136456092E-3</v>
      </c>
    </row>
    <row r="129" spans="1:23" x14ac:dyDescent="0.3">
      <c r="A129" s="8">
        <v>45056</v>
      </c>
      <c r="B129" s="16">
        <v>113.1699981689453</v>
      </c>
      <c r="C129" s="16">
        <v>412.85000610351563</v>
      </c>
      <c r="D129" s="16">
        <v>108.5699996948242</v>
      </c>
      <c r="E129" s="16">
        <v>82.949996948242188</v>
      </c>
      <c r="F129" s="16">
        <v>132.7799987792969</v>
      </c>
      <c r="G129" s="16">
        <v>19.770000457763668</v>
      </c>
      <c r="H129" s="16">
        <v>23.25</v>
      </c>
      <c r="I129" s="16">
        <v>32.200000762939453</v>
      </c>
      <c r="J129" s="16">
        <v>325.1400146484375</v>
      </c>
      <c r="K129" s="16">
        <v>27621.755859375</v>
      </c>
      <c r="N129" s="17">
        <f t="shared" si="11"/>
        <v>1.0124415123751557E-2</v>
      </c>
      <c r="O129" s="17">
        <f t="shared" si="12"/>
        <v>4.661479781751493E-3</v>
      </c>
      <c r="P129" s="17">
        <f t="shared" si="13"/>
        <v>7.8598441573097845E-3</v>
      </c>
      <c r="Q129" s="17">
        <f t="shared" si="14"/>
        <v>9.5693696529228194E-3</v>
      </c>
      <c r="R129" s="17">
        <f t="shared" si="15"/>
        <v>2.7904170885746414E-3</v>
      </c>
      <c r="S129" s="17">
        <f t="shared" si="16"/>
        <v>-5.0570057171146646E-4</v>
      </c>
      <c r="T129" s="17">
        <f t="shared" si="17"/>
        <v>-3.0062163624861886E-3</v>
      </c>
      <c r="U129" s="17">
        <f t="shared" si="18"/>
        <v>-3.719747966440454E-3</v>
      </c>
      <c r="V129" s="17">
        <f t="shared" si="19"/>
        <v>1.0822950635878126E-2</v>
      </c>
      <c r="W129" s="17">
        <f t="shared" si="20"/>
        <v>-1.3393336115541375E-3</v>
      </c>
    </row>
    <row r="130" spans="1:23" x14ac:dyDescent="0.3">
      <c r="A130" s="8">
        <v>45057</v>
      </c>
      <c r="B130" s="16">
        <v>114.01999664306641</v>
      </c>
      <c r="C130" s="16">
        <v>412.1300048828125</v>
      </c>
      <c r="D130" s="16">
        <v>108.9899978637695</v>
      </c>
      <c r="E130" s="16">
        <v>82.040000915527344</v>
      </c>
      <c r="F130" s="16">
        <v>132.3699951171875</v>
      </c>
      <c r="G130" s="16">
        <v>19.030000686645511</v>
      </c>
      <c r="H130" s="16">
        <v>22.85000038146973</v>
      </c>
      <c r="I130" s="16">
        <v>31.89999961853027</v>
      </c>
      <c r="J130" s="16">
        <v>326.20001220703119</v>
      </c>
      <c r="K130" s="16">
        <v>27000.7890625</v>
      </c>
      <c r="N130" s="17">
        <f t="shared" si="11"/>
        <v>7.4827453636473733E-3</v>
      </c>
      <c r="O130" s="17">
        <f t="shared" si="12"/>
        <v>-1.7455002398152337E-3</v>
      </c>
      <c r="P130" s="17">
        <f t="shared" si="13"/>
        <v>3.8609918680829716E-3</v>
      </c>
      <c r="Q130" s="17">
        <f t="shared" si="14"/>
        <v>-1.1031035482419772E-2</v>
      </c>
      <c r="R130" s="17">
        <f t="shared" si="15"/>
        <v>-3.0926192595152192E-3</v>
      </c>
      <c r="S130" s="17">
        <f t="shared" si="16"/>
        <v>-3.8148942946662059E-2</v>
      </c>
      <c r="T130" s="17">
        <f t="shared" si="17"/>
        <v>-1.7353997998634064E-2</v>
      </c>
      <c r="U130" s="17">
        <f t="shared" si="18"/>
        <v>-9.3604784116341384E-3</v>
      </c>
      <c r="V130" s="17">
        <f t="shared" si="19"/>
        <v>3.2548237500506071E-3</v>
      </c>
      <c r="W130" s="17">
        <f t="shared" si="20"/>
        <v>-2.2737627872803898E-2</v>
      </c>
    </row>
    <row r="131" spans="1:23" x14ac:dyDescent="0.3">
      <c r="A131" s="8">
        <v>45058</v>
      </c>
      <c r="B131" s="16">
        <v>113.1800003051758</v>
      </c>
      <c r="C131" s="16">
        <v>411.58999633789063</v>
      </c>
      <c r="D131" s="16">
        <v>108.3199996948242</v>
      </c>
      <c r="E131" s="16">
        <v>82.029998779296875</v>
      </c>
      <c r="F131" s="16">
        <v>132.19000244140619</v>
      </c>
      <c r="G131" s="16">
        <v>19.180000305175781</v>
      </c>
      <c r="H131" s="16">
        <v>22.670000076293949</v>
      </c>
      <c r="I131" s="16">
        <v>33.450000762939453</v>
      </c>
      <c r="J131" s="16">
        <v>325.02999877929688</v>
      </c>
      <c r="K131" s="16">
        <v>26804.990234375</v>
      </c>
      <c r="N131" s="17">
        <f t="shared" si="11"/>
        <v>-7.3943677510612494E-3</v>
      </c>
      <c r="O131" s="17">
        <f t="shared" si="12"/>
        <v>-1.311146072652117E-3</v>
      </c>
      <c r="P131" s="17">
        <f t="shared" si="13"/>
        <v>-6.1663089543662003E-3</v>
      </c>
      <c r="Q131" s="17">
        <f t="shared" si="14"/>
        <v>-1.2192523022450528E-4</v>
      </c>
      <c r="R131" s="17">
        <f t="shared" si="15"/>
        <v>-1.360694777846476E-3</v>
      </c>
      <c r="S131" s="17">
        <f t="shared" si="16"/>
        <v>7.8513679761152665E-3</v>
      </c>
      <c r="T131" s="17">
        <f t="shared" si="17"/>
        <v>-7.9086661498790484E-3</v>
      </c>
      <c r="U131" s="17">
        <f t="shared" si="18"/>
        <v>4.7445811550091511E-2</v>
      </c>
      <c r="V131" s="17">
        <f t="shared" si="19"/>
        <v>-3.5932456025461815E-3</v>
      </c>
      <c r="W131" s="17">
        <f t="shared" si="20"/>
        <v>-7.2780171559251872E-3</v>
      </c>
    </row>
    <row r="132" spans="1:23" x14ac:dyDescent="0.3">
      <c r="A132" s="8">
        <v>45061</v>
      </c>
      <c r="B132" s="16">
        <v>112.3199996948242</v>
      </c>
      <c r="C132" s="16">
        <v>413.010009765625</v>
      </c>
      <c r="D132" s="16">
        <v>107.7399978637695</v>
      </c>
      <c r="E132" s="16">
        <v>81.889999389648438</v>
      </c>
      <c r="F132" s="16">
        <v>131.96000671386719</v>
      </c>
      <c r="G132" s="16">
        <v>19.35000038146973</v>
      </c>
      <c r="H132" s="16">
        <v>22.930000305175781</v>
      </c>
      <c r="I132" s="16">
        <v>35.139999389648438</v>
      </c>
      <c r="J132" s="16">
        <v>326.79000854492188</v>
      </c>
      <c r="K132" s="16">
        <v>27192.693359375</v>
      </c>
      <c r="N132" s="17">
        <f t="shared" si="11"/>
        <v>-7.6275368502734175E-3</v>
      </c>
      <c r="O132" s="17">
        <f t="shared" si="12"/>
        <v>3.4441300531419948E-3</v>
      </c>
      <c r="P132" s="17">
        <f t="shared" si="13"/>
        <v>-5.3689089218685506E-3</v>
      </c>
      <c r="Q132" s="17">
        <f t="shared" si="14"/>
        <v>-1.7081433046924588E-3</v>
      </c>
      <c r="R132" s="17">
        <f t="shared" si="15"/>
        <v>-1.741402821798424E-3</v>
      </c>
      <c r="S132" s="17">
        <f t="shared" si="16"/>
        <v>8.8243538235505195E-3</v>
      </c>
      <c r="T132" s="17">
        <f t="shared" si="17"/>
        <v>1.1403642293978652E-2</v>
      </c>
      <c r="U132" s="17">
        <f t="shared" si="18"/>
        <v>4.9288256007219887E-2</v>
      </c>
      <c r="V132" s="17">
        <f t="shared" si="19"/>
        <v>5.4003069042258944E-3</v>
      </c>
      <c r="W132" s="17">
        <f t="shared" si="20"/>
        <v>1.4360237763413684E-2</v>
      </c>
    </row>
    <row r="133" spans="1:23" x14ac:dyDescent="0.3">
      <c r="A133" s="8">
        <v>45062</v>
      </c>
      <c r="B133" s="16">
        <v>111.9599990844727</v>
      </c>
      <c r="C133" s="16">
        <v>410.25</v>
      </c>
      <c r="D133" s="16">
        <v>107.1999969482422</v>
      </c>
      <c r="E133" s="16">
        <v>79.839996337890625</v>
      </c>
      <c r="F133" s="16">
        <v>130.86000061035159</v>
      </c>
      <c r="G133" s="16">
        <v>18.760000228881839</v>
      </c>
      <c r="H133" s="16">
        <v>22.680000305175781</v>
      </c>
      <c r="I133" s="16">
        <v>34.810001373291023</v>
      </c>
      <c r="J133" s="16">
        <v>327.16000366210938</v>
      </c>
      <c r="K133" s="16">
        <v>27036.650390625</v>
      </c>
      <c r="N133" s="17">
        <f t="shared" si="11"/>
        <v>-3.2102810904986118E-3</v>
      </c>
      <c r="O133" s="17">
        <f t="shared" si="12"/>
        <v>-6.7050994177695264E-3</v>
      </c>
      <c r="P133" s="17">
        <f t="shared" si="13"/>
        <v>-5.024677255930963E-3</v>
      </c>
      <c r="Q133" s="17">
        <f t="shared" si="14"/>
        <v>-2.5352289693682653E-2</v>
      </c>
      <c r="R133" s="17">
        <f t="shared" si="15"/>
        <v>-8.3708431326774569E-3</v>
      </c>
      <c r="S133" s="17">
        <f t="shared" si="16"/>
        <v>-3.0965483411385466E-2</v>
      </c>
      <c r="T133" s="17">
        <f t="shared" si="17"/>
        <v>-1.0962617863557459E-2</v>
      </c>
      <c r="U133" s="17">
        <f t="shared" si="18"/>
        <v>-9.4353241154155037E-3</v>
      </c>
      <c r="V133" s="17">
        <f t="shared" si="19"/>
        <v>1.1315701498922643E-3</v>
      </c>
      <c r="W133" s="17">
        <f t="shared" si="20"/>
        <v>-5.7549433066925639E-3</v>
      </c>
    </row>
    <row r="134" spans="1:23" x14ac:dyDescent="0.3">
      <c r="A134" s="8">
        <v>45063</v>
      </c>
      <c r="B134" s="16">
        <v>111.65000152587891</v>
      </c>
      <c r="C134" s="16">
        <v>415.23001098632813</v>
      </c>
      <c r="D134" s="16">
        <v>107.19000244140619</v>
      </c>
      <c r="E134" s="16">
        <v>80.919998168945313</v>
      </c>
      <c r="F134" s="16">
        <v>131.02000427246091</v>
      </c>
      <c r="G134" s="16">
        <v>18.430000305175781</v>
      </c>
      <c r="H134" s="16">
        <v>22.95000076293945</v>
      </c>
      <c r="I134" s="16">
        <v>34.810001373291023</v>
      </c>
      <c r="J134" s="16">
        <v>331.1199951171875</v>
      </c>
      <c r="K134" s="16">
        <v>27398.802734375</v>
      </c>
      <c r="N134" s="17">
        <f t="shared" ref="N134:N197" si="21">LN(B134/B133)</f>
        <v>-2.7726645171875655E-3</v>
      </c>
      <c r="O134" s="17">
        <f t="shared" ref="O134:O197" si="22">LN(C134/C133)</f>
        <v>1.2065880064935735E-2</v>
      </c>
      <c r="P134" s="17">
        <f t="shared" ref="P134:P197" si="23">LN(D134/D133)</f>
        <v>-9.3236688947215859E-5</v>
      </c>
      <c r="Q134" s="17">
        <f t="shared" ref="Q134:Q197" si="24">LN(E134/E133)</f>
        <v>1.3436403536478242E-2</v>
      </c>
      <c r="R134" s="17">
        <f t="shared" ref="R134:R197" si="25">LN(F134/F133)</f>
        <v>1.2219618072069702E-3</v>
      </c>
      <c r="S134" s="17">
        <f t="shared" ref="S134:S197" si="26">LN(G134/G133)</f>
        <v>-1.7747167538228782E-2</v>
      </c>
      <c r="T134" s="17">
        <f t="shared" ref="T134:T197" si="27">LN(H134/H133)</f>
        <v>1.183447743482907E-2</v>
      </c>
      <c r="U134" s="17">
        <f t="shared" ref="U134:U197" si="28">LN(I134/I133)</f>
        <v>0</v>
      </c>
      <c r="V134" s="17">
        <f t="shared" ref="V134:V197" si="29">LN(J134/J133)</f>
        <v>1.2031473633716115E-2</v>
      </c>
      <c r="W134" s="17">
        <f t="shared" ref="W134:W197" si="30">LN(K134/K133)</f>
        <v>1.3305949198470446E-2</v>
      </c>
    </row>
    <row r="135" spans="1:23" x14ac:dyDescent="0.3">
      <c r="A135" s="8">
        <v>45064</v>
      </c>
      <c r="B135" s="16">
        <v>110.6999969482422</v>
      </c>
      <c r="C135" s="16">
        <v>419.23001098632813</v>
      </c>
      <c r="D135" s="16">
        <v>106.7399978637695</v>
      </c>
      <c r="E135" s="16">
        <v>80.529998779296875</v>
      </c>
      <c r="F135" s="16">
        <v>130.69999694824219</v>
      </c>
      <c r="G135" s="16">
        <v>17.809999465942379</v>
      </c>
      <c r="H135" s="16">
        <v>22.739999771118161</v>
      </c>
      <c r="I135" s="16">
        <v>36.840000152587891</v>
      </c>
      <c r="J135" s="16">
        <v>337.26998901367188</v>
      </c>
      <c r="K135" s="16">
        <v>26832.208984375</v>
      </c>
      <c r="N135" s="17">
        <f t="shared" si="21"/>
        <v>-8.5451798060241103E-3</v>
      </c>
      <c r="O135" s="17">
        <f t="shared" si="22"/>
        <v>9.5871115025162844E-3</v>
      </c>
      <c r="P135" s="17">
        <f t="shared" si="23"/>
        <v>-4.2070325874671074E-3</v>
      </c>
      <c r="Q135" s="17">
        <f t="shared" si="24"/>
        <v>-4.8312190224938613E-3</v>
      </c>
      <c r="R135" s="17">
        <f t="shared" si="25"/>
        <v>-2.4454186321135394E-3</v>
      </c>
      <c r="S135" s="17">
        <f t="shared" si="26"/>
        <v>-3.4219720925195318E-2</v>
      </c>
      <c r="T135" s="17">
        <f t="shared" si="27"/>
        <v>-9.1924914928771233E-3</v>
      </c>
      <c r="U135" s="17">
        <f t="shared" si="28"/>
        <v>5.6679474254618174E-2</v>
      </c>
      <c r="V135" s="17">
        <f t="shared" si="29"/>
        <v>1.8402931248640956E-2</v>
      </c>
      <c r="W135" s="17">
        <f t="shared" si="30"/>
        <v>-2.0896322938492334E-2</v>
      </c>
    </row>
    <row r="136" spans="1:23" x14ac:dyDescent="0.3">
      <c r="A136" s="8">
        <v>45065</v>
      </c>
      <c r="B136" s="16">
        <v>109.9599990844727</v>
      </c>
      <c r="C136" s="16">
        <v>418.6199951171875</v>
      </c>
      <c r="D136" s="16">
        <v>106.61000061035161</v>
      </c>
      <c r="E136" s="16">
        <v>80.400001525878906</v>
      </c>
      <c r="F136" s="16">
        <v>131.30999755859381</v>
      </c>
      <c r="G136" s="16">
        <v>17.860000610351559</v>
      </c>
      <c r="H136" s="16">
        <v>22.70999908447266</v>
      </c>
      <c r="I136" s="16">
        <v>36.229999542236328</v>
      </c>
      <c r="J136" s="16">
        <v>336.510009765625</v>
      </c>
      <c r="K136" s="16">
        <v>26890.12890625</v>
      </c>
      <c r="N136" s="17">
        <f t="shared" si="21"/>
        <v>-6.707157175727823E-3</v>
      </c>
      <c r="O136" s="17">
        <f t="shared" si="22"/>
        <v>-1.4561460225211089E-3</v>
      </c>
      <c r="P136" s="17">
        <f t="shared" si="23"/>
        <v>-1.2186292049253574E-3</v>
      </c>
      <c r="Q136" s="17">
        <f t="shared" si="24"/>
        <v>-1.6155754855746547E-3</v>
      </c>
      <c r="R136" s="17">
        <f t="shared" si="25"/>
        <v>4.6563239973797807E-3</v>
      </c>
      <c r="S136" s="17">
        <f t="shared" si="26"/>
        <v>2.8035423073928967E-3</v>
      </c>
      <c r="T136" s="17">
        <f t="shared" si="27"/>
        <v>-1.3201624536006925E-3</v>
      </c>
      <c r="U136" s="17">
        <f t="shared" si="28"/>
        <v>-1.6696723256962621E-2</v>
      </c>
      <c r="V136" s="17">
        <f t="shared" si="29"/>
        <v>-2.2558685972117513E-3</v>
      </c>
      <c r="W136" s="17">
        <f t="shared" si="30"/>
        <v>2.1562704301694635E-3</v>
      </c>
    </row>
    <row r="137" spans="1:23" x14ac:dyDescent="0.3">
      <c r="A137" s="8">
        <v>45068</v>
      </c>
      <c r="B137" s="16">
        <v>109.69000244140619</v>
      </c>
      <c r="C137" s="16">
        <v>418.79000854492188</v>
      </c>
      <c r="D137" s="16">
        <v>106.5699996948242</v>
      </c>
      <c r="E137" s="16">
        <v>80.889999389648438</v>
      </c>
      <c r="F137" s="16">
        <v>131.44000244140619</v>
      </c>
      <c r="G137" s="16">
        <v>17.79000091552734</v>
      </c>
      <c r="H137" s="16">
        <v>22.729999542236332</v>
      </c>
      <c r="I137" s="16">
        <v>36.310001373291023</v>
      </c>
      <c r="J137" s="16">
        <v>337.6400146484375</v>
      </c>
      <c r="K137" s="16">
        <v>26851.27734375</v>
      </c>
      <c r="N137" s="17">
        <f t="shared" si="21"/>
        <v>-2.4584272904723467E-3</v>
      </c>
      <c r="O137" s="17">
        <f t="shared" si="22"/>
        <v>4.060458540662169E-4</v>
      </c>
      <c r="P137" s="17">
        <f t="shared" si="23"/>
        <v>-3.7527831822493132E-4</v>
      </c>
      <c r="Q137" s="17">
        <f t="shared" si="24"/>
        <v>6.0760043208960409E-3</v>
      </c>
      <c r="R137" s="17">
        <f t="shared" si="25"/>
        <v>9.8957102509092832E-4</v>
      </c>
      <c r="S137" s="17">
        <f t="shared" si="26"/>
        <v>-3.9270564817973667E-3</v>
      </c>
      <c r="T137" s="17">
        <f t="shared" si="27"/>
        <v>8.8030192164205857E-4</v>
      </c>
      <c r="U137" s="17">
        <f t="shared" si="28"/>
        <v>2.2057309754818411E-3</v>
      </c>
      <c r="V137" s="17">
        <f t="shared" si="29"/>
        <v>3.3523871547466795E-3</v>
      </c>
      <c r="W137" s="17">
        <f t="shared" si="30"/>
        <v>-1.4458709579600248E-3</v>
      </c>
    </row>
    <row r="138" spans="1:23" x14ac:dyDescent="0.3">
      <c r="A138" s="8">
        <v>45069</v>
      </c>
      <c r="B138" s="16">
        <v>109.8000030517578</v>
      </c>
      <c r="C138" s="16">
        <v>414.08999633789063</v>
      </c>
      <c r="D138" s="16">
        <v>106.7900009155273</v>
      </c>
      <c r="E138" s="16">
        <v>80.129997253417969</v>
      </c>
      <c r="F138" s="16">
        <v>130</v>
      </c>
      <c r="G138" s="16">
        <v>17.75</v>
      </c>
      <c r="H138" s="16">
        <v>22.819999694824219</v>
      </c>
      <c r="I138" s="16">
        <v>35.849998474121087</v>
      </c>
      <c r="J138" s="16">
        <v>333.3599853515625</v>
      </c>
      <c r="K138" s="16">
        <v>27225.7265625</v>
      </c>
      <c r="N138" s="17">
        <f t="shared" si="21"/>
        <v>1.002329188647274E-3</v>
      </c>
      <c r="O138" s="17">
        <f t="shared" si="22"/>
        <v>-1.128628870935317E-2</v>
      </c>
      <c r="P138" s="17">
        <f t="shared" si="23"/>
        <v>2.0622543873629246E-3</v>
      </c>
      <c r="Q138" s="17">
        <f t="shared" si="24"/>
        <v>-9.4399179710071297E-3</v>
      </c>
      <c r="R138" s="17">
        <f t="shared" si="25"/>
        <v>-1.101604184773157E-2</v>
      </c>
      <c r="S138" s="17">
        <f t="shared" si="26"/>
        <v>-2.2510372193496981E-3</v>
      </c>
      <c r="T138" s="17">
        <f t="shared" si="27"/>
        <v>3.9517133354908009E-3</v>
      </c>
      <c r="U138" s="17">
        <f t="shared" si="28"/>
        <v>-1.274969876477545E-2</v>
      </c>
      <c r="V138" s="17">
        <f t="shared" si="29"/>
        <v>-1.2757339327899542E-2</v>
      </c>
      <c r="W138" s="17">
        <f t="shared" si="30"/>
        <v>1.3848962643426162E-2</v>
      </c>
    </row>
    <row r="139" spans="1:23" x14ac:dyDescent="0.3">
      <c r="A139" s="8">
        <v>45070</v>
      </c>
      <c r="B139" s="16">
        <v>109.38999938964839</v>
      </c>
      <c r="C139" s="16">
        <v>411.08999633789063</v>
      </c>
      <c r="D139" s="16">
        <v>106.370002746582</v>
      </c>
      <c r="E139" s="16">
        <v>78.410003662109375</v>
      </c>
      <c r="F139" s="16">
        <v>129.11000061035159</v>
      </c>
      <c r="G139" s="16">
        <v>17.479999542236332</v>
      </c>
      <c r="H139" s="16">
        <v>22.829999923706051</v>
      </c>
      <c r="I139" s="16">
        <v>36.540000915527337</v>
      </c>
      <c r="J139" s="16">
        <v>331.64999389648438</v>
      </c>
      <c r="K139" s="16">
        <v>26334.818359375</v>
      </c>
      <c r="N139" s="17">
        <f t="shared" si="21"/>
        <v>-3.7410843171096562E-3</v>
      </c>
      <c r="O139" s="17">
        <f t="shared" si="22"/>
        <v>-7.2711729419161625E-3</v>
      </c>
      <c r="P139" s="17">
        <f t="shared" si="23"/>
        <v>-3.9406896720154024E-3</v>
      </c>
      <c r="Q139" s="17">
        <f t="shared" si="24"/>
        <v>-2.1698764565951649E-2</v>
      </c>
      <c r="R139" s="17">
        <f t="shared" si="25"/>
        <v>-6.8696915415785518E-3</v>
      </c>
      <c r="S139" s="17">
        <f t="shared" si="26"/>
        <v>-1.532817188188865E-2</v>
      </c>
      <c r="T139" s="17">
        <f t="shared" si="27"/>
        <v>4.3812613911776727E-4</v>
      </c>
      <c r="U139" s="17">
        <f t="shared" si="28"/>
        <v>1.9064051522585237E-2</v>
      </c>
      <c r="V139" s="17">
        <f t="shared" si="29"/>
        <v>-5.1427656043195984E-3</v>
      </c>
      <c r="W139" s="17">
        <f t="shared" si="30"/>
        <v>-3.3270400187895961E-2</v>
      </c>
    </row>
    <row r="140" spans="1:23" x14ac:dyDescent="0.3">
      <c r="A140" s="8">
        <v>45071</v>
      </c>
      <c r="B140" s="16">
        <v>108.80999755859381</v>
      </c>
      <c r="C140" s="16">
        <v>414.64999389648438</v>
      </c>
      <c r="D140" s="16">
        <v>106.01999664306641</v>
      </c>
      <c r="E140" s="16">
        <v>78.400001525878906</v>
      </c>
      <c r="F140" s="16">
        <v>127.7900009155273</v>
      </c>
      <c r="G140" s="16">
        <v>17.090000152587891</v>
      </c>
      <c r="H140" s="16">
        <v>22.469999313354489</v>
      </c>
      <c r="I140" s="16">
        <v>36.490001678466797</v>
      </c>
      <c r="J140" s="16">
        <v>339.72000122070313</v>
      </c>
      <c r="K140" s="16">
        <v>26476.20703125</v>
      </c>
      <c r="N140" s="17">
        <f t="shared" si="21"/>
        <v>-5.3162530265195617E-3</v>
      </c>
      <c r="O140" s="17">
        <f t="shared" si="22"/>
        <v>8.6226164596036117E-3</v>
      </c>
      <c r="P140" s="17">
        <f t="shared" si="23"/>
        <v>-3.2958841881452917E-3</v>
      </c>
      <c r="Q140" s="17">
        <f t="shared" si="24"/>
        <v>-1.2757012834793235E-4</v>
      </c>
      <c r="R140" s="17">
        <f t="shared" si="25"/>
        <v>-1.0276460129080997E-2</v>
      </c>
      <c r="S140" s="17">
        <f t="shared" si="26"/>
        <v>-2.2563837983546959E-2</v>
      </c>
      <c r="T140" s="17">
        <f t="shared" si="27"/>
        <v>-1.589440156096086E-2</v>
      </c>
      <c r="U140" s="17">
        <f t="shared" si="28"/>
        <v>-1.3692795589938555E-3</v>
      </c>
      <c r="V140" s="17">
        <f t="shared" si="29"/>
        <v>2.4041574936990589E-2</v>
      </c>
      <c r="W140" s="17">
        <f t="shared" si="30"/>
        <v>5.3545262051376283E-3</v>
      </c>
    </row>
    <row r="141" spans="1:23" x14ac:dyDescent="0.3">
      <c r="A141" s="8">
        <v>45072</v>
      </c>
      <c r="B141" s="16">
        <v>109.1800003051758</v>
      </c>
      <c r="C141" s="16">
        <v>420.01998901367188</v>
      </c>
      <c r="D141" s="16">
        <v>106.4700012207031</v>
      </c>
      <c r="E141" s="16">
        <v>79.300003051757813</v>
      </c>
      <c r="F141" s="16">
        <v>127.5299987792969</v>
      </c>
      <c r="G141" s="16">
        <v>16.989999771118161</v>
      </c>
      <c r="H141" s="16">
        <v>22.829999923706051</v>
      </c>
      <c r="I141" s="16">
        <v>36.090000152587891</v>
      </c>
      <c r="J141" s="16">
        <v>348.39999389648438</v>
      </c>
      <c r="K141" s="16">
        <v>26719.291015625</v>
      </c>
      <c r="N141" s="17">
        <f t="shared" si="21"/>
        <v>3.3946796231860274E-3</v>
      </c>
      <c r="O141" s="17">
        <f t="shared" si="22"/>
        <v>1.2867526857071395E-2</v>
      </c>
      <c r="P141" s="17">
        <f t="shared" si="23"/>
        <v>4.2355428952962973E-3</v>
      </c>
      <c r="Q141" s="17">
        <f t="shared" si="24"/>
        <v>1.1414220305403474E-2</v>
      </c>
      <c r="R141" s="17">
        <f t="shared" si="25"/>
        <v>-2.0366773180042026E-3</v>
      </c>
      <c r="S141" s="17">
        <f t="shared" si="26"/>
        <v>-5.8685838437107316E-3</v>
      </c>
      <c r="T141" s="17">
        <f t="shared" si="27"/>
        <v>1.5894401560960902E-2</v>
      </c>
      <c r="U141" s="17">
        <f t="shared" si="28"/>
        <v>-1.1022473563669335E-2</v>
      </c>
      <c r="V141" s="17">
        <f t="shared" si="29"/>
        <v>2.5229474954575032E-2</v>
      </c>
      <c r="W141" s="17">
        <f t="shared" si="30"/>
        <v>9.139332662057487E-3</v>
      </c>
    </row>
    <row r="142" spans="1:23" x14ac:dyDescent="0.3">
      <c r="A142" s="8">
        <v>45076</v>
      </c>
      <c r="B142" s="16">
        <v>110.4700012207031</v>
      </c>
      <c r="C142" s="16">
        <v>420.17999267578119</v>
      </c>
      <c r="D142" s="16">
        <v>107.26999664306641</v>
      </c>
      <c r="E142" s="16">
        <v>79.599998474121094</v>
      </c>
      <c r="F142" s="16">
        <v>126.7399978637695</v>
      </c>
      <c r="G142" s="16">
        <v>16.780000686645511</v>
      </c>
      <c r="H142" s="16">
        <v>22.29999923706055</v>
      </c>
      <c r="I142" s="16">
        <v>35.069999694824219</v>
      </c>
      <c r="J142" s="16">
        <v>349.98001098632813</v>
      </c>
      <c r="K142" s="16">
        <v>27702.349609375</v>
      </c>
      <c r="N142" s="17">
        <f t="shared" si="21"/>
        <v>1.174610278549696E-2</v>
      </c>
      <c r="O142" s="17">
        <f t="shared" si="22"/>
        <v>3.8087042973229825E-4</v>
      </c>
      <c r="P142" s="17">
        <f t="shared" si="23"/>
        <v>7.4857225233477837E-3</v>
      </c>
      <c r="Q142" s="17">
        <f t="shared" si="24"/>
        <v>3.7759065564975866E-3</v>
      </c>
      <c r="R142" s="17">
        <f t="shared" si="25"/>
        <v>-6.2138944267672918E-3</v>
      </c>
      <c r="S142" s="17">
        <f t="shared" si="26"/>
        <v>-1.2437180252747721E-2</v>
      </c>
      <c r="T142" s="17">
        <f t="shared" si="27"/>
        <v>-2.3488812946334314E-2</v>
      </c>
      <c r="U142" s="17">
        <f t="shared" si="28"/>
        <v>-2.8669767432497325E-2</v>
      </c>
      <c r="V142" s="17">
        <f t="shared" si="29"/>
        <v>4.5248139252573958E-3</v>
      </c>
      <c r="W142" s="17">
        <f t="shared" si="30"/>
        <v>3.6131418569082363E-2</v>
      </c>
    </row>
    <row r="143" spans="1:23" x14ac:dyDescent="0.3">
      <c r="A143" s="8">
        <v>45077</v>
      </c>
      <c r="B143" s="16">
        <v>111.30999755859381</v>
      </c>
      <c r="C143" s="16">
        <v>417.85000610351563</v>
      </c>
      <c r="D143" s="16">
        <v>107.620002746582</v>
      </c>
      <c r="E143" s="16">
        <v>80</v>
      </c>
      <c r="F143" s="16">
        <v>127.8300018310547</v>
      </c>
      <c r="G143" s="16">
        <v>16.879999160766602</v>
      </c>
      <c r="H143" s="16">
        <v>22.04999923706055</v>
      </c>
      <c r="I143" s="16">
        <v>34.770000457763672</v>
      </c>
      <c r="J143" s="16">
        <v>347.989990234375</v>
      </c>
      <c r="K143" s="16">
        <v>27219.658203125</v>
      </c>
      <c r="N143" s="17">
        <f t="shared" si="21"/>
        <v>7.5750776374687466E-3</v>
      </c>
      <c r="O143" s="17">
        <f t="shared" si="22"/>
        <v>-5.5606424099367158E-3</v>
      </c>
      <c r="P143" s="17">
        <f t="shared" si="23"/>
        <v>3.2575402672915762E-3</v>
      </c>
      <c r="Q143" s="17">
        <f t="shared" si="24"/>
        <v>5.0125609928774332E-3</v>
      </c>
      <c r="R143" s="17">
        <f t="shared" si="25"/>
        <v>8.5635434639180028E-3</v>
      </c>
      <c r="S143" s="17">
        <f t="shared" si="26"/>
        <v>5.9416974906607717E-3</v>
      </c>
      <c r="T143" s="17">
        <f t="shared" si="27"/>
        <v>-1.1274076961115256E-2</v>
      </c>
      <c r="U143" s="17">
        <f t="shared" si="28"/>
        <v>-8.5910962649344575E-3</v>
      </c>
      <c r="V143" s="17">
        <f t="shared" si="29"/>
        <v>-5.7023257184368632E-3</v>
      </c>
      <c r="W143" s="17">
        <f t="shared" si="30"/>
        <v>-1.7577792723265092E-2</v>
      </c>
    </row>
    <row r="144" spans="1:23" x14ac:dyDescent="0.3">
      <c r="A144" s="8">
        <v>45078</v>
      </c>
      <c r="B144" s="16">
        <v>111.4899978637695</v>
      </c>
      <c r="C144" s="16">
        <v>421.82000732421881</v>
      </c>
      <c r="D144" s="16">
        <v>107.59999847412109</v>
      </c>
      <c r="E144" s="16">
        <v>80.010002136230469</v>
      </c>
      <c r="F144" s="16">
        <v>128.66999816894531</v>
      </c>
      <c r="G144" s="16">
        <v>17.45000076293945</v>
      </c>
      <c r="H144" s="16">
        <v>22.409999847412109</v>
      </c>
      <c r="I144" s="16">
        <v>35.099998474121087</v>
      </c>
      <c r="J144" s="16">
        <v>352.010009765625</v>
      </c>
      <c r="K144" s="16">
        <v>26819.97265625</v>
      </c>
      <c r="N144" s="17">
        <f t="shared" si="21"/>
        <v>1.6158020470043168E-3</v>
      </c>
      <c r="O144" s="17">
        <f t="shared" si="22"/>
        <v>9.4561690664444181E-3</v>
      </c>
      <c r="P144" s="17">
        <f t="shared" si="23"/>
        <v>-1.8589603573133863E-4</v>
      </c>
      <c r="Q144" s="17">
        <f t="shared" si="24"/>
        <v>1.2501888769412945E-4</v>
      </c>
      <c r="R144" s="17">
        <f t="shared" si="25"/>
        <v>6.5497024622030095E-3</v>
      </c>
      <c r="S144" s="17">
        <f t="shared" si="26"/>
        <v>3.321025291970213E-2</v>
      </c>
      <c r="T144" s="17">
        <f t="shared" si="27"/>
        <v>1.6194713711490089E-2</v>
      </c>
      <c r="U144" s="17">
        <f t="shared" si="28"/>
        <v>9.4461278142374885E-3</v>
      </c>
      <c r="V144" s="17">
        <f t="shared" si="29"/>
        <v>1.148589636147326E-2</v>
      </c>
      <c r="W144" s="17">
        <f t="shared" si="30"/>
        <v>-1.4792581991188054E-2</v>
      </c>
    </row>
    <row r="145" spans="1:23" x14ac:dyDescent="0.3">
      <c r="A145" s="8">
        <v>45079</v>
      </c>
      <c r="B145" s="16">
        <v>110.55999755859381</v>
      </c>
      <c r="C145" s="16">
        <v>427.92001342773438</v>
      </c>
      <c r="D145" s="16">
        <v>107.30999755859381</v>
      </c>
      <c r="E145" s="16">
        <v>81.959999084472656</v>
      </c>
      <c r="F145" s="16">
        <v>130.32000732421881</v>
      </c>
      <c r="G145" s="16">
        <v>17.309999465942379</v>
      </c>
      <c r="H145" s="16">
        <v>22.70000076293945</v>
      </c>
      <c r="I145" s="16">
        <v>36.549999237060547</v>
      </c>
      <c r="J145" s="16">
        <v>354.64999389648438</v>
      </c>
      <c r="K145" s="16">
        <v>27249.58984375</v>
      </c>
      <c r="N145" s="17">
        <f t="shared" si="21"/>
        <v>-8.3765436815674051E-3</v>
      </c>
      <c r="O145" s="17">
        <f t="shared" si="22"/>
        <v>1.4357593481227331E-2</v>
      </c>
      <c r="P145" s="17">
        <f t="shared" si="23"/>
        <v>-2.6988143585837238E-3</v>
      </c>
      <c r="Q145" s="17">
        <f t="shared" si="24"/>
        <v>2.4079658638706602E-2</v>
      </c>
      <c r="R145" s="17">
        <f t="shared" si="25"/>
        <v>1.2742047529317426E-2</v>
      </c>
      <c r="S145" s="17">
        <f t="shared" si="26"/>
        <v>-8.0553540343251007E-3</v>
      </c>
      <c r="T145" s="17">
        <f t="shared" si="27"/>
        <v>1.2857677093107865E-2</v>
      </c>
      <c r="U145" s="17">
        <f t="shared" si="28"/>
        <v>4.0480078322445344E-2</v>
      </c>
      <c r="V145" s="17">
        <f t="shared" si="29"/>
        <v>7.4717584101864224E-3</v>
      </c>
      <c r="W145" s="17">
        <f t="shared" si="30"/>
        <v>1.589161106579633E-2</v>
      </c>
    </row>
    <row r="146" spans="1:23" x14ac:dyDescent="0.3">
      <c r="A146" s="8">
        <v>45082</v>
      </c>
      <c r="B146" s="16">
        <v>110.4899978637695</v>
      </c>
      <c r="C146" s="16">
        <v>427.10000610351563</v>
      </c>
      <c r="D146" s="16">
        <v>107.0800018310547</v>
      </c>
      <c r="E146" s="16">
        <v>81.389999389648438</v>
      </c>
      <c r="F146" s="16">
        <v>130.78999328613281</v>
      </c>
      <c r="G146" s="16">
        <v>17.190000534057621</v>
      </c>
      <c r="H146" s="16">
        <v>22.639999389648441</v>
      </c>
      <c r="I146" s="16">
        <v>36.040000915527337</v>
      </c>
      <c r="J146" s="16">
        <v>354.89999389648438</v>
      </c>
      <c r="K146" s="16">
        <v>25760.09765625</v>
      </c>
      <c r="N146" s="17">
        <f t="shared" si="21"/>
        <v>-6.3333814624505415E-4</v>
      </c>
      <c r="O146" s="17">
        <f t="shared" si="22"/>
        <v>-1.9181014640489555E-3</v>
      </c>
      <c r="P146" s="17">
        <f t="shared" si="23"/>
        <v>-2.1455834360420518E-3</v>
      </c>
      <c r="Q146" s="17">
        <f t="shared" si="24"/>
        <v>-6.9789043604300558E-3</v>
      </c>
      <c r="R146" s="17">
        <f t="shared" si="25"/>
        <v>3.5999116722853467E-3</v>
      </c>
      <c r="S146" s="17">
        <f t="shared" si="26"/>
        <v>-6.9564878728866769E-3</v>
      </c>
      <c r="T146" s="17">
        <f t="shared" si="27"/>
        <v>-2.6467317210331111E-3</v>
      </c>
      <c r="U146" s="17">
        <f t="shared" si="28"/>
        <v>-1.4051707178704735E-2</v>
      </c>
      <c r="V146" s="17">
        <f t="shared" si="29"/>
        <v>7.0467201647803025E-4</v>
      </c>
      <c r="W146" s="17">
        <f t="shared" si="30"/>
        <v>-5.6211777158011178E-2</v>
      </c>
    </row>
    <row r="147" spans="1:23" x14ac:dyDescent="0.3">
      <c r="A147" s="8">
        <v>45083</v>
      </c>
      <c r="B147" s="16">
        <v>110.8300018310547</v>
      </c>
      <c r="C147" s="16">
        <v>428.02999877929688</v>
      </c>
      <c r="D147" s="16">
        <v>107.2900009155273</v>
      </c>
      <c r="E147" s="16">
        <v>82.169998168945313</v>
      </c>
      <c r="F147" s="16">
        <v>129.69999694824219</v>
      </c>
      <c r="G147" s="16">
        <v>17.129999160766602</v>
      </c>
      <c r="H147" s="16">
        <v>22.670000076293949</v>
      </c>
      <c r="I147" s="16">
        <v>37.360000610351563</v>
      </c>
      <c r="J147" s="16">
        <v>354.83999633789063</v>
      </c>
      <c r="K147" s="16">
        <v>27238.783203125</v>
      </c>
      <c r="N147" s="17">
        <f t="shared" si="21"/>
        <v>3.0725125179215905E-3</v>
      </c>
      <c r="O147" s="17">
        <f t="shared" si="22"/>
        <v>2.1750915933772992E-3</v>
      </c>
      <c r="P147" s="17">
        <f t="shared" si="23"/>
        <v>1.959221429830025E-3</v>
      </c>
      <c r="Q147" s="17">
        <f t="shared" si="24"/>
        <v>9.537841819506683E-3</v>
      </c>
      <c r="R147" s="17">
        <f t="shared" si="25"/>
        <v>-8.36886437483602E-3</v>
      </c>
      <c r="S147" s="17">
        <f t="shared" si="26"/>
        <v>-3.4965871186800729E-3</v>
      </c>
      <c r="T147" s="17">
        <f t="shared" si="27"/>
        <v>1.3242415088615389E-3</v>
      </c>
      <c r="U147" s="17">
        <f t="shared" si="28"/>
        <v>3.5971171554449004E-2</v>
      </c>
      <c r="V147" s="17">
        <f t="shared" si="29"/>
        <v>-1.6906912267084675E-4</v>
      </c>
      <c r="W147" s="17">
        <f t="shared" si="30"/>
        <v>5.5815118562336188E-2</v>
      </c>
    </row>
    <row r="148" spans="1:23" x14ac:dyDescent="0.3">
      <c r="A148" s="8">
        <v>45084</v>
      </c>
      <c r="B148" s="16">
        <v>109.370002746582</v>
      </c>
      <c r="C148" s="16">
        <v>426.54998779296881</v>
      </c>
      <c r="D148" s="16">
        <v>106.3300018310547</v>
      </c>
      <c r="E148" s="16">
        <v>83.680000305175781</v>
      </c>
      <c r="F148" s="16">
        <v>129.19000244140619</v>
      </c>
      <c r="G148" s="16">
        <v>16.979999542236332</v>
      </c>
      <c r="H148" s="16">
        <v>22.760000228881839</v>
      </c>
      <c r="I148" s="16">
        <v>38.810001373291023</v>
      </c>
      <c r="J148" s="16">
        <v>348.82000732421881</v>
      </c>
      <c r="K148" s="16">
        <v>26345.998046875</v>
      </c>
      <c r="N148" s="17">
        <f t="shared" si="21"/>
        <v>-1.3260857848963685E-2</v>
      </c>
      <c r="O148" s="17">
        <f t="shared" si="22"/>
        <v>-3.463718994750085E-3</v>
      </c>
      <c r="P148" s="17">
        <f t="shared" si="23"/>
        <v>-8.9879742983726679E-3</v>
      </c>
      <c r="Q148" s="17">
        <f t="shared" si="24"/>
        <v>1.8209754304191854E-2</v>
      </c>
      <c r="R148" s="17">
        <f t="shared" si="25"/>
        <v>-3.9398599230342042E-3</v>
      </c>
      <c r="S148" s="17">
        <f t="shared" si="26"/>
        <v>-8.7951094197919327E-3</v>
      </c>
      <c r="T148" s="17">
        <f t="shared" si="27"/>
        <v>3.9621514295976714E-3</v>
      </c>
      <c r="U148" s="17">
        <f t="shared" si="28"/>
        <v>3.8077351068117903E-2</v>
      </c>
      <c r="V148" s="17">
        <f t="shared" si="29"/>
        <v>-1.7110922494281609E-2</v>
      </c>
      <c r="W148" s="17">
        <f t="shared" si="30"/>
        <v>-3.3325424120808939E-2</v>
      </c>
    </row>
    <row r="149" spans="1:23" x14ac:dyDescent="0.3">
      <c r="A149" s="8">
        <v>45085</v>
      </c>
      <c r="B149" s="16">
        <v>110.5</v>
      </c>
      <c r="C149" s="16">
        <v>429.1300048828125</v>
      </c>
      <c r="D149" s="16">
        <v>107.0400009155273</v>
      </c>
      <c r="E149" s="16">
        <v>83.160003662109375</v>
      </c>
      <c r="F149" s="16">
        <v>130.02000427246091</v>
      </c>
      <c r="G149" s="16">
        <v>17.14999961853027</v>
      </c>
      <c r="H149" s="16">
        <v>22.79999923706055</v>
      </c>
      <c r="I149" s="16">
        <v>38.970001220703118</v>
      </c>
      <c r="J149" s="16">
        <v>353.14999389648438</v>
      </c>
      <c r="K149" s="16">
        <v>26508.216796875</v>
      </c>
      <c r="N149" s="17">
        <f t="shared" si="21"/>
        <v>1.0278866497918428E-2</v>
      </c>
      <c r="O149" s="17">
        <f t="shared" si="22"/>
        <v>6.0303499683888265E-3</v>
      </c>
      <c r="P149" s="17">
        <f t="shared" si="23"/>
        <v>6.6551220495660217E-3</v>
      </c>
      <c r="Q149" s="17">
        <f t="shared" si="24"/>
        <v>-6.2334969368303588E-3</v>
      </c>
      <c r="R149" s="17">
        <f t="shared" si="25"/>
        <v>6.4041097663454201E-3</v>
      </c>
      <c r="S149" s="17">
        <f t="shared" si="26"/>
        <v>9.9619974446059755E-3</v>
      </c>
      <c r="T149" s="17">
        <f t="shared" si="27"/>
        <v>1.7558831836879507E-3</v>
      </c>
      <c r="U149" s="17">
        <f t="shared" si="28"/>
        <v>4.1141699089997756E-3</v>
      </c>
      <c r="V149" s="17">
        <f t="shared" si="29"/>
        <v>1.2336827734210715E-2</v>
      </c>
      <c r="W149" s="17">
        <f t="shared" si="30"/>
        <v>6.138366063704449E-3</v>
      </c>
    </row>
    <row r="150" spans="1:23" x14ac:dyDescent="0.3">
      <c r="A150" s="8">
        <v>45086</v>
      </c>
      <c r="B150" s="16">
        <v>110.2600021362305</v>
      </c>
      <c r="C150" s="16">
        <v>429.89999389648438</v>
      </c>
      <c r="D150" s="16">
        <v>106.7600021362305</v>
      </c>
      <c r="E150" s="16">
        <v>82.680000305175781</v>
      </c>
      <c r="F150" s="16">
        <v>130.41999816894531</v>
      </c>
      <c r="G150" s="16">
        <v>17</v>
      </c>
      <c r="H150" s="16">
        <v>22.659999847412109</v>
      </c>
      <c r="I150" s="16">
        <v>38.549999237060547</v>
      </c>
      <c r="J150" s="16">
        <v>354.5</v>
      </c>
      <c r="K150" s="16">
        <v>26480.375</v>
      </c>
      <c r="N150" s="17">
        <f t="shared" si="21"/>
        <v>-2.1742884217871784E-3</v>
      </c>
      <c r="O150" s="17">
        <f t="shared" si="22"/>
        <v>1.792694599673949E-3</v>
      </c>
      <c r="P150" s="17">
        <f t="shared" si="23"/>
        <v>-2.6192603870750651E-3</v>
      </c>
      <c r="Q150" s="17">
        <f t="shared" si="24"/>
        <v>-5.7887685221058279E-3</v>
      </c>
      <c r="R150" s="17">
        <f t="shared" si="25"/>
        <v>3.0716802890284607E-3</v>
      </c>
      <c r="S150" s="17">
        <f t="shared" si="26"/>
        <v>-8.7848073125996271E-3</v>
      </c>
      <c r="T150" s="17">
        <f t="shared" si="27"/>
        <v>-6.1592536320769185E-3</v>
      </c>
      <c r="U150" s="17">
        <f t="shared" si="28"/>
        <v>-1.0836070456361258E-2</v>
      </c>
      <c r="V150" s="17">
        <f t="shared" si="29"/>
        <v>3.8154674003196172E-3</v>
      </c>
      <c r="W150" s="17">
        <f t="shared" si="30"/>
        <v>-1.0508601377400861E-3</v>
      </c>
    </row>
    <row r="151" spans="1:23" x14ac:dyDescent="0.3">
      <c r="A151" s="8">
        <v>45089</v>
      </c>
      <c r="B151" s="16">
        <v>110.5400009155273</v>
      </c>
      <c r="C151" s="16">
        <v>433.79998779296881</v>
      </c>
      <c r="D151" s="16">
        <v>107.09999847412109</v>
      </c>
      <c r="E151" s="16">
        <v>82.699996948242188</v>
      </c>
      <c r="F151" s="16">
        <v>130.88999938964841</v>
      </c>
      <c r="G151" s="16">
        <v>16.89999961853027</v>
      </c>
      <c r="H151" s="16">
        <v>22.35000038146973</v>
      </c>
      <c r="I151" s="16">
        <v>38.310001373291023</v>
      </c>
      <c r="J151" s="16">
        <v>360.489990234375</v>
      </c>
      <c r="K151" s="16">
        <v>25902.5</v>
      </c>
      <c r="N151" s="17">
        <f t="shared" si="21"/>
        <v>2.5362221514133522E-3</v>
      </c>
      <c r="O151" s="17">
        <f t="shared" si="22"/>
        <v>9.0309609482943538E-3</v>
      </c>
      <c r="P151" s="17">
        <f t="shared" si="23"/>
        <v>3.1796186604919731E-3</v>
      </c>
      <c r="Q151" s="17">
        <f t="shared" si="24"/>
        <v>2.4182662348480117E-4</v>
      </c>
      <c r="R151" s="17">
        <f t="shared" si="25"/>
        <v>3.5972732151607978E-3</v>
      </c>
      <c r="S151" s="17">
        <f t="shared" si="26"/>
        <v>-5.8997446993619132E-3</v>
      </c>
      <c r="T151" s="17">
        <f t="shared" si="27"/>
        <v>-1.3774910738486476E-2</v>
      </c>
      <c r="U151" s="17">
        <f t="shared" si="28"/>
        <v>-6.245085659071589E-3</v>
      </c>
      <c r="V151" s="17">
        <f t="shared" si="29"/>
        <v>1.6755844027176958E-2</v>
      </c>
      <c r="W151" s="17">
        <f t="shared" si="30"/>
        <v>-2.2064403456182706E-2</v>
      </c>
    </row>
    <row r="152" spans="1:23" x14ac:dyDescent="0.3">
      <c r="A152" s="8">
        <v>45090</v>
      </c>
      <c r="B152" s="16">
        <v>109.4199981689453</v>
      </c>
      <c r="C152" s="16">
        <v>436.66000366210938</v>
      </c>
      <c r="D152" s="16">
        <v>106.620002746582</v>
      </c>
      <c r="E152" s="16">
        <v>83.230003356933594</v>
      </c>
      <c r="F152" s="16">
        <v>131.55000305175781</v>
      </c>
      <c r="G152" s="16">
        <v>16.809999465942379</v>
      </c>
      <c r="H152" s="16">
        <v>22.64999961853027</v>
      </c>
      <c r="I152" s="16">
        <v>38.939998626708977</v>
      </c>
      <c r="J152" s="16">
        <v>363.260009765625</v>
      </c>
      <c r="K152" s="16">
        <v>25918.728515625</v>
      </c>
      <c r="N152" s="17">
        <f t="shared" si="21"/>
        <v>-1.0183782785940568E-2</v>
      </c>
      <c r="O152" s="17">
        <f t="shared" si="22"/>
        <v>6.5712983686025787E-3</v>
      </c>
      <c r="P152" s="17">
        <f t="shared" si="23"/>
        <v>-4.4918260513764994E-3</v>
      </c>
      <c r="Q152" s="17">
        <f t="shared" si="24"/>
        <v>6.3883349631198606E-3</v>
      </c>
      <c r="R152" s="17">
        <f t="shared" si="25"/>
        <v>5.0297595442245387E-3</v>
      </c>
      <c r="S152" s="17">
        <f t="shared" si="26"/>
        <v>-5.3396837065636665E-3</v>
      </c>
      <c r="T152" s="17">
        <f t="shared" si="27"/>
        <v>1.3333496959537738E-2</v>
      </c>
      <c r="U152" s="17">
        <f t="shared" si="28"/>
        <v>1.6310970117845974E-2</v>
      </c>
      <c r="V152" s="17">
        <f t="shared" si="29"/>
        <v>7.6546682052306969E-3</v>
      </c>
      <c r="W152" s="17">
        <f t="shared" si="30"/>
        <v>6.2632695597414627E-4</v>
      </c>
    </row>
    <row r="153" spans="1:23" x14ac:dyDescent="0.3">
      <c r="A153" s="8">
        <v>45091</v>
      </c>
      <c r="B153" s="16">
        <v>110.0100021362305</v>
      </c>
      <c r="C153" s="16">
        <v>437.17999267578119</v>
      </c>
      <c r="D153" s="16">
        <v>106.9499969482422</v>
      </c>
      <c r="E153" s="16">
        <v>83.540000915527344</v>
      </c>
      <c r="F153" s="16">
        <v>130.19999694824219</v>
      </c>
      <c r="G153" s="16">
        <v>16.780000686645511</v>
      </c>
      <c r="H153" s="16">
        <v>22.70000076293945</v>
      </c>
      <c r="I153" s="16">
        <v>38.450000762939453</v>
      </c>
      <c r="J153" s="16">
        <v>365.89999389648438</v>
      </c>
      <c r="K153" s="16">
        <v>25124.67578125</v>
      </c>
      <c r="N153" s="17">
        <f t="shared" si="21"/>
        <v>5.3776182683629983E-3</v>
      </c>
      <c r="O153" s="17">
        <f t="shared" si="22"/>
        <v>1.1901242269222901E-3</v>
      </c>
      <c r="P153" s="17">
        <f t="shared" si="23"/>
        <v>3.0902698388883213E-3</v>
      </c>
      <c r="Q153" s="17">
        <f t="shared" si="24"/>
        <v>3.7176699369593016E-3</v>
      </c>
      <c r="R153" s="17">
        <f t="shared" si="25"/>
        <v>-1.0315324349296055E-2</v>
      </c>
      <c r="S153" s="17">
        <f t="shared" si="26"/>
        <v>-1.7861736907597945E-3</v>
      </c>
      <c r="T153" s="17">
        <f t="shared" si="27"/>
        <v>2.2051230099116629E-3</v>
      </c>
      <c r="U153" s="17">
        <f t="shared" si="28"/>
        <v>-1.2663248883174747E-2</v>
      </c>
      <c r="V153" s="17">
        <f t="shared" si="29"/>
        <v>7.2411971397412667E-3</v>
      </c>
      <c r="W153" s="17">
        <f t="shared" si="30"/>
        <v>-3.1115354032620144E-2</v>
      </c>
    </row>
    <row r="154" spans="1:23" x14ac:dyDescent="0.3">
      <c r="A154" s="8">
        <v>45092</v>
      </c>
      <c r="B154" s="16">
        <v>110.9300003051758</v>
      </c>
      <c r="C154" s="16">
        <v>442.60000610351563</v>
      </c>
      <c r="D154" s="16">
        <v>107.879997253418</v>
      </c>
      <c r="E154" s="16">
        <v>83.980003356933594</v>
      </c>
      <c r="F154" s="16">
        <v>132.2200012207031</v>
      </c>
      <c r="G154" s="16">
        <v>16.489999771118161</v>
      </c>
      <c r="H154" s="16">
        <v>23.180000305175781</v>
      </c>
      <c r="I154" s="16">
        <v>38.950000762939453</v>
      </c>
      <c r="J154" s="16">
        <v>370.260009765625</v>
      </c>
      <c r="K154" s="16">
        <v>25576.39453125</v>
      </c>
      <c r="N154" s="17">
        <f t="shared" si="21"/>
        <v>8.328084331778559E-3</v>
      </c>
      <c r="O154" s="17">
        <f t="shared" si="22"/>
        <v>1.2321448558557695E-2</v>
      </c>
      <c r="P154" s="17">
        <f t="shared" si="23"/>
        <v>8.6580658179460836E-3</v>
      </c>
      <c r="Q154" s="17">
        <f t="shared" si="24"/>
        <v>5.2531452008802515E-3</v>
      </c>
      <c r="R154" s="17">
        <f t="shared" si="25"/>
        <v>1.539550480232698E-2</v>
      </c>
      <c r="S154" s="17">
        <f t="shared" si="26"/>
        <v>-1.7433619268062157E-2</v>
      </c>
      <c r="T154" s="17">
        <f t="shared" si="27"/>
        <v>2.0924892980059791E-2</v>
      </c>
      <c r="U154" s="17">
        <f t="shared" si="28"/>
        <v>1.2920076110388326E-2</v>
      </c>
      <c r="V154" s="17">
        <f t="shared" si="29"/>
        <v>1.1845432591746165E-2</v>
      </c>
      <c r="W154" s="17">
        <f t="shared" si="30"/>
        <v>1.7819375410116443E-2</v>
      </c>
    </row>
    <row r="155" spans="1:23" x14ac:dyDescent="0.3">
      <c r="A155" s="8">
        <v>45093</v>
      </c>
      <c r="B155" s="16">
        <v>110.5</v>
      </c>
      <c r="C155" s="16">
        <v>439.45999145507813</v>
      </c>
      <c r="D155" s="16">
        <v>107.69000244140619</v>
      </c>
      <c r="E155" s="16">
        <v>83.919998168945313</v>
      </c>
      <c r="F155" s="16">
        <v>132.21000671386719</v>
      </c>
      <c r="G155" s="16">
        <v>16.70999908447266</v>
      </c>
      <c r="H155" s="16">
        <v>23.469999313354489</v>
      </c>
      <c r="I155" s="16">
        <v>39.639999389648438</v>
      </c>
      <c r="J155" s="16">
        <v>367.92999267578119</v>
      </c>
      <c r="K155" s="16">
        <v>26327.462890625</v>
      </c>
      <c r="N155" s="17">
        <f t="shared" si="21"/>
        <v>-3.8838535438271396E-3</v>
      </c>
      <c r="O155" s="17">
        <f t="shared" si="22"/>
        <v>-7.1197603821080641E-3</v>
      </c>
      <c r="P155" s="17">
        <f t="shared" si="23"/>
        <v>-1.7627208004501623E-3</v>
      </c>
      <c r="Q155" s="17">
        <f t="shared" si="24"/>
        <v>-7.1477296006762373E-4</v>
      </c>
      <c r="R155" s="17">
        <f t="shared" si="25"/>
        <v>-7.5592833950563341E-5</v>
      </c>
      <c r="S155" s="17">
        <f t="shared" si="26"/>
        <v>1.325316512664367E-2</v>
      </c>
      <c r="T155" s="17">
        <f t="shared" si="27"/>
        <v>1.2433129529541741E-2</v>
      </c>
      <c r="U155" s="17">
        <f t="shared" si="28"/>
        <v>1.7559902160002333E-2</v>
      </c>
      <c r="V155" s="17">
        <f t="shared" si="29"/>
        <v>-6.3128051586286028E-3</v>
      </c>
      <c r="W155" s="17">
        <f t="shared" si="30"/>
        <v>2.8942773265372101E-2</v>
      </c>
    </row>
    <row r="156" spans="1:23" x14ac:dyDescent="0.3">
      <c r="A156" s="8">
        <v>45097</v>
      </c>
      <c r="B156" s="16">
        <v>111.0899963378906</v>
      </c>
      <c r="C156" s="16">
        <v>437.17999267578119</v>
      </c>
      <c r="D156" s="16">
        <v>108.0800018310547</v>
      </c>
      <c r="E156" s="16">
        <v>82.930000305175781</v>
      </c>
      <c r="F156" s="16">
        <v>131.52000427246091</v>
      </c>
      <c r="G156" s="16">
        <v>16.04999923706055</v>
      </c>
      <c r="H156" s="16">
        <v>23.260000228881839</v>
      </c>
      <c r="I156" s="16">
        <v>39.299999237060547</v>
      </c>
      <c r="J156" s="16">
        <v>366.89999389648438</v>
      </c>
      <c r="K156" s="16">
        <v>28327.48828125</v>
      </c>
      <c r="N156" s="17">
        <f t="shared" si="21"/>
        <v>5.3251296705748808E-3</v>
      </c>
      <c r="O156" s="17">
        <f t="shared" si="22"/>
        <v>-5.20168817644962E-3</v>
      </c>
      <c r="P156" s="17">
        <f t="shared" si="23"/>
        <v>3.6149585821286878E-3</v>
      </c>
      <c r="Q156" s="17">
        <f t="shared" si="24"/>
        <v>-1.1867060125958798E-2</v>
      </c>
      <c r="R156" s="17">
        <f t="shared" si="25"/>
        <v>-5.2326545107193563E-3</v>
      </c>
      <c r="S156" s="17">
        <f t="shared" si="26"/>
        <v>-4.0298485777256747E-2</v>
      </c>
      <c r="T156" s="17">
        <f t="shared" si="27"/>
        <v>-8.9878236759591001E-3</v>
      </c>
      <c r="U156" s="17">
        <f t="shared" si="28"/>
        <v>-8.6141946024240815E-3</v>
      </c>
      <c r="V156" s="17">
        <f t="shared" si="29"/>
        <v>-2.8033680515781706E-3</v>
      </c>
      <c r="W156" s="17">
        <f t="shared" si="30"/>
        <v>7.3220039841774553E-2</v>
      </c>
    </row>
    <row r="157" spans="1:23" x14ac:dyDescent="0.3">
      <c r="A157" s="8">
        <v>45098</v>
      </c>
      <c r="B157" s="16">
        <v>111.38999938964839</v>
      </c>
      <c r="C157" s="16">
        <v>434.94000244140619</v>
      </c>
      <c r="D157" s="16">
        <v>107.9599990844727</v>
      </c>
      <c r="E157" s="16">
        <v>82.430000305175781</v>
      </c>
      <c r="F157" s="16">
        <v>131.53999328613281</v>
      </c>
      <c r="G157" s="16">
        <v>16.129999160766602</v>
      </c>
      <c r="H157" s="16">
        <v>23.60000038146973</v>
      </c>
      <c r="I157" s="16">
        <v>39.779998779296882</v>
      </c>
      <c r="J157" s="16">
        <v>361.89999389648438</v>
      </c>
      <c r="K157" s="16">
        <v>30027.296875</v>
      </c>
      <c r="N157" s="17">
        <f t="shared" si="21"/>
        <v>2.6969007493048373E-3</v>
      </c>
      <c r="O157" s="17">
        <f t="shared" si="22"/>
        <v>-5.1368966944870982E-3</v>
      </c>
      <c r="P157" s="17">
        <f t="shared" si="23"/>
        <v>-1.1109309240457154E-3</v>
      </c>
      <c r="Q157" s="17">
        <f t="shared" si="24"/>
        <v>-6.0474301156547214E-3</v>
      </c>
      <c r="R157" s="17">
        <f t="shared" si="25"/>
        <v>1.5197303957947519E-4</v>
      </c>
      <c r="S157" s="17">
        <f t="shared" si="26"/>
        <v>4.9720380669116505E-3</v>
      </c>
      <c r="T157" s="17">
        <f t="shared" si="27"/>
        <v>1.4511571264869759E-2</v>
      </c>
      <c r="U157" s="17">
        <f t="shared" si="28"/>
        <v>1.2139743277475055E-2</v>
      </c>
      <c r="V157" s="17">
        <f t="shared" si="29"/>
        <v>-1.3721401021373291E-2</v>
      </c>
      <c r="W157" s="17">
        <f t="shared" si="30"/>
        <v>5.827421320682117E-2</v>
      </c>
    </row>
    <row r="158" spans="1:23" x14ac:dyDescent="0.3">
      <c r="A158" s="8">
        <v>45099</v>
      </c>
      <c r="B158" s="16">
        <v>110.5400009155273</v>
      </c>
      <c r="C158" s="16">
        <v>436.510009765625</v>
      </c>
      <c r="D158" s="16">
        <v>107.40000152587891</v>
      </c>
      <c r="E158" s="16">
        <v>81.25</v>
      </c>
      <c r="F158" s="16">
        <v>132.44000244140619</v>
      </c>
      <c r="G158" s="16">
        <v>16.409999847412109</v>
      </c>
      <c r="H158" s="16">
        <v>23.159999847412109</v>
      </c>
      <c r="I158" s="16">
        <v>39.459999084472663</v>
      </c>
      <c r="J158" s="16">
        <v>366.17001342773438</v>
      </c>
      <c r="K158" s="16">
        <v>29912.28125</v>
      </c>
      <c r="N158" s="17">
        <f t="shared" si="21"/>
        <v>-7.6600966902536432E-3</v>
      </c>
      <c r="O158" s="17">
        <f t="shared" si="22"/>
        <v>3.6032107426932627E-3</v>
      </c>
      <c r="P158" s="17">
        <f t="shared" si="23"/>
        <v>-5.2005833873555382E-3</v>
      </c>
      <c r="Q158" s="17">
        <f t="shared" si="24"/>
        <v>-1.4418630817530986E-2</v>
      </c>
      <c r="R158" s="17">
        <f t="shared" si="25"/>
        <v>6.8187942803949941E-3</v>
      </c>
      <c r="S158" s="17">
        <f t="shared" si="26"/>
        <v>1.7210055695762345E-2</v>
      </c>
      <c r="T158" s="17">
        <f t="shared" si="27"/>
        <v>-1.8820082079165006E-2</v>
      </c>
      <c r="U158" s="17">
        <f t="shared" si="28"/>
        <v>-8.0767653464061534E-3</v>
      </c>
      <c r="V158" s="17">
        <f t="shared" si="29"/>
        <v>1.1729829404101097E-2</v>
      </c>
      <c r="W158" s="17">
        <f t="shared" si="30"/>
        <v>-3.8377235796951737E-3</v>
      </c>
    </row>
    <row r="159" spans="1:23" x14ac:dyDescent="0.3">
      <c r="A159" s="8">
        <v>45100</v>
      </c>
      <c r="B159" s="16">
        <v>111.2099990844727</v>
      </c>
      <c r="C159" s="16">
        <v>433.20999145507813</v>
      </c>
      <c r="D159" s="16">
        <v>107.6999969482422</v>
      </c>
      <c r="E159" s="16">
        <v>80.129997253417969</v>
      </c>
      <c r="F159" s="16">
        <v>132</v>
      </c>
      <c r="G159" s="16">
        <v>16.45999908447266</v>
      </c>
      <c r="H159" s="16">
        <v>22.909999847412109</v>
      </c>
      <c r="I159" s="16">
        <v>39.180000305175781</v>
      </c>
      <c r="J159" s="16">
        <v>362.54000854492188</v>
      </c>
      <c r="K159" s="16">
        <v>30695.46875</v>
      </c>
      <c r="N159" s="17">
        <f t="shared" si="21"/>
        <v>6.0428429108980901E-3</v>
      </c>
      <c r="O159" s="17">
        <f t="shared" si="22"/>
        <v>-7.5887277351437913E-3</v>
      </c>
      <c r="P159" s="17">
        <f t="shared" si="23"/>
        <v>2.7893595444127444E-3</v>
      </c>
      <c r="Q159" s="17">
        <f t="shared" si="24"/>
        <v>-1.3880539696444219E-2</v>
      </c>
      <c r="R159" s="17">
        <f t="shared" si="25"/>
        <v>-3.3278085267290603E-3</v>
      </c>
      <c r="S159" s="17">
        <f t="shared" si="26"/>
        <v>3.0422438240473972E-3</v>
      </c>
      <c r="T159" s="17">
        <f t="shared" si="27"/>
        <v>-1.0853156311284962E-2</v>
      </c>
      <c r="U159" s="17">
        <f t="shared" si="28"/>
        <v>-7.1210570876015494E-3</v>
      </c>
      <c r="V159" s="17">
        <f t="shared" si="29"/>
        <v>-9.9629065042280331E-3</v>
      </c>
      <c r="W159" s="17">
        <f t="shared" si="30"/>
        <v>2.5845905768153779E-2</v>
      </c>
    </row>
    <row r="160" spans="1:23" x14ac:dyDescent="0.3">
      <c r="A160" s="8">
        <v>45103</v>
      </c>
      <c r="B160" s="16">
        <v>111.3399963378906</v>
      </c>
      <c r="C160" s="16">
        <v>431.44000244140619</v>
      </c>
      <c r="D160" s="16">
        <v>107.8199996948242</v>
      </c>
      <c r="E160" s="16">
        <v>81.980003356933594</v>
      </c>
      <c r="F160" s="16">
        <v>131.25</v>
      </c>
      <c r="G160" s="16">
        <v>16.569999694824219</v>
      </c>
      <c r="H160" s="16">
        <v>22.940000534057621</v>
      </c>
      <c r="I160" s="16">
        <v>40.209999084472663</v>
      </c>
      <c r="J160" s="16">
        <v>357.67999267578119</v>
      </c>
      <c r="K160" s="16">
        <v>30271.130859375</v>
      </c>
      <c r="N160" s="17">
        <f t="shared" si="21"/>
        <v>1.1682522658007727E-3</v>
      </c>
      <c r="O160" s="17">
        <f t="shared" si="22"/>
        <v>-4.0941224738828153E-3</v>
      </c>
      <c r="P160" s="17">
        <f t="shared" si="23"/>
        <v>1.1136113664880123E-3</v>
      </c>
      <c r="Q160" s="17">
        <f t="shared" si="24"/>
        <v>2.2825074510989848E-2</v>
      </c>
      <c r="R160" s="17">
        <f t="shared" si="25"/>
        <v>-5.6980211146377786E-3</v>
      </c>
      <c r="S160" s="17">
        <f t="shared" si="26"/>
        <v>6.6606733935266919E-3</v>
      </c>
      <c r="T160" s="17">
        <f t="shared" si="27"/>
        <v>1.3086451767671402E-3</v>
      </c>
      <c r="U160" s="17">
        <f t="shared" si="28"/>
        <v>2.5949277835069236E-2</v>
      </c>
      <c r="V160" s="17">
        <f t="shared" si="29"/>
        <v>-1.349612515566051E-2</v>
      </c>
      <c r="W160" s="17">
        <f t="shared" si="30"/>
        <v>-1.3920564563099078E-2</v>
      </c>
    </row>
    <row r="161" spans="1:23" x14ac:dyDescent="0.3">
      <c r="A161" s="8">
        <v>45104</v>
      </c>
      <c r="B161" s="16">
        <v>110.9599990844727</v>
      </c>
      <c r="C161" s="16">
        <v>436.17001342773438</v>
      </c>
      <c r="D161" s="16">
        <v>107.6999969482422</v>
      </c>
      <c r="E161" s="16">
        <v>82.989997863769531</v>
      </c>
      <c r="F161" s="16">
        <v>130.94999694824219</v>
      </c>
      <c r="G161" s="16">
        <v>16.659999847412109</v>
      </c>
      <c r="H161" s="16">
        <v>22.569999694824219</v>
      </c>
      <c r="I161" s="16">
        <v>40.340000152587891</v>
      </c>
      <c r="J161" s="16">
        <v>363.82998657226563</v>
      </c>
      <c r="K161" s="16">
        <v>30688.1640625</v>
      </c>
      <c r="N161" s="17">
        <f t="shared" si="21"/>
        <v>-3.4187821085233526E-3</v>
      </c>
      <c r="O161" s="17">
        <f t="shared" si="22"/>
        <v>1.0903649709285677E-2</v>
      </c>
      <c r="P161" s="17">
        <f t="shared" si="23"/>
        <v>-1.1136113664880426E-3</v>
      </c>
      <c r="Q161" s="17">
        <f t="shared" si="24"/>
        <v>1.2244736845145921E-2</v>
      </c>
      <c r="R161" s="17">
        <f t="shared" si="25"/>
        <v>-2.2883538227686274E-3</v>
      </c>
      <c r="S161" s="17">
        <f t="shared" si="26"/>
        <v>5.4168145586557274E-3</v>
      </c>
      <c r="T161" s="17">
        <f t="shared" si="27"/>
        <v>-1.6260557673710575E-2</v>
      </c>
      <c r="U161" s="17">
        <f t="shared" si="28"/>
        <v>3.227838168076853E-3</v>
      </c>
      <c r="V161" s="17">
        <f t="shared" si="29"/>
        <v>1.7047977220516083E-2</v>
      </c>
      <c r="W161" s="17">
        <f t="shared" si="30"/>
        <v>1.3682563415242948E-2</v>
      </c>
    </row>
    <row r="162" spans="1:23" x14ac:dyDescent="0.3">
      <c r="A162" s="8">
        <v>45105</v>
      </c>
      <c r="B162" s="16">
        <v>111.4899978637695</v>
      </c>
      <c r="C162" s="16">
        <v>436.3900146484375</v>
      </c>
      <c r="D162" s="16">
        <v>108.1699981689453</v>
      </c>
      <c r="E162" s="16">
        <v>83.110000610351563</v>
      </c>
      <c r="F162" s="16">
        <v>130.5299987792969</v>
      </c>
      <c r="G162" s="16">
        <v>16.60000038146973</v>
      </c>
      <c r="H162" s="16">
        <v>22.5</v>
      </c>
      <c r="I162" s="16">
        <v>39.75</v>
      </c>
      <c r="J162" s="16">
        <v>364.54000854492188</v>
      </c>
      <c r="K162" s="16">
        <v>30086.24609375</v>
      </c>
      <c r="N162" s="17">
        <f t="shared" si="21"/>
        <v>4.7651138631345184E-3</v>
      </c>
      <c r="O162" s="17">
        <f t="shared" si="22"/>
        <v>5.0426610957654235E-4</v>
      </c>
      <c r="P162" s="17">
        <f t="shared" si="23"/>
        <v>4.3544908880176411E-3</v>
      </c>
      <c r="Q162" s="17">
        <f t="shared" si="24"/>
        <v>1.4449460392968703E-3</v>
      </c>
      <c r="R162" s="17">
        <f t="shared" si="25"/>
        <v>-3.2124716001630076E-3</v>
      </c>
      <c r="S162" s="17">
        <f t="shared" si="26"/>
        <v>-3.6079092371580396E-3</v>
      </c>
      <c r="T162" s="17">
        <f t="shared" si="27"/>
        <v>-3.1062680977679813E-3</v>
      </c>
      <c r="U162" s="17">
        <f t="shared" si="28"/>
        <v>-1.4733695208270477E-2</v>
      </c>
      <c r="V162" s="17">
        <f t="shared" si="29"/>
        <v>1.9496195678474434E-3</v>
      </c>
      <c r="W162" s="17">
        <f t="shared" si="30"/>
        <v>-1.9808917913037669E-2</v>
      </c>
    </row>
    <row r="163" spans="1:23" x14ac:dyDescent="0.3">
      <c r="A163" s="8">
        <v>45106</v>
      </c>
      <c r="B163" s="16">
        <v>109.879997253418</v>
      </c>
      <c r="C163" s="16">
        <v>438.1099853515625</v>
      </c>
      <c r="D163" s="16">
        <v>107.34999847412109</v>
      </c>
      <c r="E163" s="16">
        <v>83.099998474121094</v>
      </c>
      <c r="F163" s="16">
        <v>131.3800048828125</v>
      </c>
      <c r="G163" s="16">
        <v>16.629999160766602</v>
      </c>
      <c r="H163" s="16">
        <v>22.510000228881839</v>
      </c>
      <c r="I163" s="16">
        <v>41.040000915527337</v>
      </c>
      <c r="J163" s="16">
        <v>363.80999755859381</v>
      </c>
      <c r="K163" s="16">
        <v>30445.3515625</v>
      </c>
      <c r="N163" s="17">
        <f t="shared" si="21"/>
        <v>-1.454604538786659E-2</v>
      </c>
      <c r="O163" s="17">
        <f t="shared" si="22"/>
        <v>3.9336144560997051E-3</v>
      </c>
      <c r="P163" s="17">
        <f t="shared" si="23"/>
        <v>-7.6095366038990584E-3</v>
      </c>
      <c r="Q163" s="17">
        <f t="shared" si="24"/>
        <v>-1.2035540939343392E-4</v>
      </c>
      <c r="R163" s="17">
        <f t="shared" si="25"/>
        <v>6.4908485810939772E-3</v>
      </c>
      <c r="S163" s="17">
        <f t="shared" si="26"/>
        <v>1.8055243972065315E-3</v>
      </c>
      <c r="T163" s="17">
        <f t="shared" si="27"/>
        <v>4.4435587627344016E-4</v>
      </c>
      <c r="U163" s="17">
        <f t="shared" si="28"/>
        <v>3.1937382070343891E-2</v>
      </c>
      <c r="V163" s="17">
        <f t="shared" si="29"/>
        <v>-2.0045616109257546E-3</v>
      </c>
      <c r="W163" s="17">
        <f t="shared" si="30"/>
        <v>1.1865197537731036E-2</v>
      </c>
    </row>
    <row r="164" spans="1:23" x14ac:dyDescent="0.3">
      <c r="A164" s="8">
        <v>45107</v>
      </c>
      <c r="B164" s="16">
        <v>110.76999664306641</v>
      </c>
      <c r="C164" s="16">
        <v>443.27999877929688</v>
      </c>
      <c r="D164" s="16">
        <v>108.13999938964839</v>
      </c>
      <c r="E164" s="16">
        <v>83.55999755859375</v>
      </c>
      <c r="F164" s="16">
        <v>132.72999572753909</v>
      </c>
      <c r="G164" s="16">
        <v>16.930000305175781</v>
      </c>
      <c r="H164" s="16">
        <v>22.70000076293945</v>
      </c>
      <c r="I164" s="16">
        <v>41.130001068115227</v>
      </c>
      <c r="J164" s="16">
        <v>369.42001342773438</v>
      </c>
      <c r="K164" s="16">
        <v>30477.251953125</v>
      </c>
      <c r="N164" s="17">
        <f t="shared" si="21"/>
        <v>8.0671129925239636E-3</v>
      </c>
      <c r="O164" s="17">
        <f t="shared" si="22"/>
        <v>1.1731634842625023E-2</v>
      </c>
      <c r="P164" s="17">
        <f t="shared" si="23"/>
        <v>7.3321681990373526E-3</v>
      </c>
      <c r="Q164" s="17">
        <f t="shared" si="24"/>
        <v>5.5202239715188926E-3</v>
      </c>
      <c r="R164" s="17">
        <f t="shared" si="25"/>
        <v>1.0223032819102371E-2</v>
      </c>
      <c r="S164" s="17">
        <f t="shared" si="26"/>
        <v>1.7878971430975828E-2</v>
      </c>
      <c r="T164" s="17">
        <f t="shared" si="27"/>
        <v>8.4052930103758229E-3</v>
      </c>
      <c r="U164" s="17">
        <f t="shared" si="28"/>
        <v>2.1905850408970129E-3</v>
      </c>
      <c r="V164" s="17">
        <f t="shared" si="29"/>
        <v>1.5302497873177749E-2</v>
      </c>
      <c r="W164" s="17">
        <f t="shared" si="30"/>
        <v>1.0472432791648364E-3</v>
      </c>
    </row>
    <row r="165" spans="1:23" x14ac:dyDescent="0.3">
      <c r="A165" s="8">
        <v>45110</v>
      </c>
      <c r="B165" s="16">
        <v>109.7900009155273</v>
      </c>
      <c r="C165" s="16">
        <v>443.79000854492188</v>
      </c>
      <c r="D165" s="16">
        <v>107.4899978637695</v>
      </c>
      <c r="E165" s="16">
        <v>84.379997253417969</v>
      </c>
      <c r="F165" s="16">
        <v>131.63999938964841</v>
      </c>
      <c r="G165" s="16">
        <v>17.090000152587891</v>
      </c>
      <c r="H165" s="16">
        <v>22.70000076293945</v>
      </c>
      <c r="I165" s="16">
        <v>40.680000305175781</v>
      </c>
      <c r="J165" s="16">
        <v>370.29000854492188</v>
      </c>
      <c r="K165" s="16">
        <v>31156.439453125</v>
      </c>
      <c r="N165" s="17">
        <f t="shared" si="21"/>
        <v>-8.8864906378647857E-3</v>
      </c>
      <c r="O165" s="17">
        <f t="shared" si="22"/>
        <v>1.1498750213830315E-3</v>
      </c>
      <c r="P165" s="17">
        <f t="shared" si="23"/>
        <v>-6.0288781985598028E-3</v>
      </c>
      <c r="Q165" s="17">
        <f t="shared" si="24"/>
        <v>9.7654666750767467E-3</v>
      </c>
      <c r="R165" s="17">
        <f t="shared" si="25"/>
        <v>-8.2460380103793682E-3</v>
      </c>
      <c r="S165" s="17">
        <f t="shared" si="26"/>
        <v>9.4062918852052275E-3</v>
      </c>
      <c r="T165" s="17">
        <f t="shared" si="27"/>
        <v>0</v>
      </c>
      <c r="U165" s="17">
        <f t="shared" si="28"/>
        <v>-1.1001229529359714E-2</v>
      </c>
      <c r="V165" s="17">
        <f t="shared" si="29"/>
        <v>2.3522610009180946E-3</v>
      </c>
      <c r="W165" s="17">
        <f t="shared" si="30"/>
        <v>2.204038015018257E-2</v>
      </c>
    </row>
    <row r="166" spans="1:23" x14ac:dyDescent="0.3">
      <c r="A166" s="8">
        <v>45112</v>
      </c>
      <c r="B166" s="16">
        <v>108.7900009155273</v>
      </c>
      <c r="C166" s="16">
        <v>443.1300048828125</v>
      </c>
      <c r="D166" s="16">
        <v>106.7200012207031</v>
      </c>
      <c r="E166" s="16">
        <v>84.569999694824219</v>
      </c>
      <c r="F166" s="16">
        <v>131.57000732421881</v>
      </c>
      <c r="G166" s="16">
        <v>16.70000076293945</v>
      </c>
      <c r="H166" s="16">
        <v>22.840000152587891</v>
      </c>
      <c r="I166" s="16">
        <v>40.400001525878913</v>
      </c>
      <c r="J166" s="16">
        <v>370.27999877929688</v>
      </c>
      <c r="K166" s="16">
        <v>30514.166015625</v>
      </c>
      <c r="N166" s="17">
        <f t="shared" si="21"/>
        <v>-9.1500317369984877E-3</v>
      </c>
      <c r="O166" s="17">
        <f t="shared" si="22"/>
        <v>-1.4883050871457319E-3</v>
      </c>
      <c r="P166" s="17">
        <f t="shared" si="23"/>
        <v>-7.1892065055257489E-3</v>
      </c>
      <c r="Q166" s="17">
        <f t="shared" si="24"/>
        <v>2.2492160395348945E-3</v>
      </c>
      <c r="R166" s="17">
        <f t="shared" si="25"/>
        <v>-5.3183439302475555E-4</v>
      </c>
      <c r="S166" s="17">
        <f t="shared" si="26"/>
        <v>-2.3084740948283958E-2</v>
      </c>
      <c r="T166" s="17">
        <f t="shared" si="27"/>
        <v>6.1484333715163186E-3</v>
      </c>
      <c r="U166" s="17">
        <f t="shared" si="28"/>
        <v>-6.9067559458383674E-3</v>
      </c>
      <c r="V166" s="17">
        <f t="shared" si="29"/>
        <v>-2.7032597935671551E-5</v>
      </c>
      <c r="W166" s="17">
        <f t="shared" si="30"/>
        <v>-2.0829912571736789E-2</v>
      </c>
    </row>
    <row r="167" spans="1:23" x14ac:dyDescent="0.3">
      <c r="A167" s="8">
        <v>45113</v>
      </c>
      <c r="B167" s="16">
        <v>107.4199981689453</v>
      </c>
      <c r="C167" s="16">
        <v>439.66000366210938</v>
      </c>
      <c r="D167" s="16">
        <v>105.63999938964839</v>
      </c>
      <c r="E167" s="16">
        <v>83.919998168945313</v>
      </c>
      <c r="F167" s="16">
        <v>130.52000427246091</v>
      </c>
      <c r="G167" s="16">
        <v>16.219999313354489</v>
      </c>
      <c r="H167" s="16">
        <v>22.79000091552734</v>
      </c>
      <c r="I167" s="16">
        <v>39.279998779296882</v>
      </c>
      <c r="J167" s="16">
        <v>367.45999145507813</v>
      </c>
      <c r="K167" s="16">
        <v>29909.337890625</v>
      </c>
      <c r="N167" s="17">
        <f t="shared" si="21"/>
        <v>-1.2673059416976816E-2</v>
      </c>
      <c r="O167" s="17">
        <f t="shared" si="22"/>
        <v>-7.861482478151452E-3</v>
      </c>
      <c r="P167" s="17">
        <f t="shared" si="23"/>
        <v>-1.0171511954410691E-2</v>
      </c>
      <c r="Q167" s="17">
        <f t="shared" si="24"/>
        <v>-7.715647916581166E-3</v>
      </c>
      <c r="R167" s="17">
        <f t="shared" si="25"/>
        <v>-8.0125805863269835E-3</v>
      </c>
      <c r="S167" s="17">
        <f t="shared" si="26"/>
        <v>-2.9163758753701464E-2</v>
      </c>
      <c r="T167" s="17">
        <f t="shared" si="27"/>
        <v>-2.1915080386208075E-3</v>
      </c>
      <c r="U167" s="17">
        <f t="shared" si="28"/>
        <v>-2.8114370327082288E-2</v>
      </c>
      <c r="V167" s="17">
        <f t="shared" si="29"/>
        <v>-7.6450269647384082E-3</v>
      </c>
      <c r="W167" s="17">
        <f t="shared" si="30"/>
        <v>-2.0020299639946313E-2</v>
      </c>
    </row>
    <row r="168" spans="1:23" x14ac:dyDescent="0.3">
      <c r="A168" s="8">
        <v>45114</v>
      </c>
      <c r="B168" s="16">
        <v>107.0100021362305</v>
      </c>
      <c r="C168" s="16">
        <v>438.54998779296881</v>
      </c>
      <c r="D168" s="16">
        <v>105.5400009155273</v>
      </c>
      <c r="E168" s="16">
        <v>83.730003356933594</v>
      </c>
      <c r="F168" s="16">
        <v>129</v>
      </c>
      <c r="G168" s="16">
        <v>16.340000152587891</v>
      </c>
      <c r="H168" s="16">
        <v>22.979999542236332</v>
      </c>
      <c r="I168" s="16">
        <v>39.709999084472663</v>
      </c>
      <c r="J168" s="16">
        <v>366.239990234375</v>
      </c>
      <c r="K168" s="16">
        <v>30342.265625</v>
      </c>
      <c r="N168" s="17">
        <f t="shared" si="21"/>
        <v>-3.8240594297459735E-3</v>
      </c>
      <c r="O168" s="17">
        <f t="shared" si="22"/>
        <v>-2.52790669897457E-3</v>
      </c>
      <c r="P168" s="17">
        <f t="shared" si="23"/>
        <v>-9.4704499905850863E-4</v>
      </c>
      <c r="Q168" s="17">
        <f t="shared" si="24"/>
        <v>-2.266565960288236E-3</v>
      </c>
      <c r="R168" s="17">
        <f t="shared" si="25"/>
        <v>-1.1714100097594526E-2</v>
      </c>
      <c r="S168" s="17">
        <f t="shared" si="26"/>
        <v>7.3710924161572156E-3</v>
      </c>
      <c r="T168" s="17">
        <f t="shared" si="27"/>
        <v>8.3023690705999777E-3</v>
      </c>
      <c r="U168" s="17">
        <f t="shared" si="28"/>
        <v>1.0887569678523971E-2</v>
      </c>
      <c r="V168" s="17">
        <f t="shared" si="29"/>
        <v>-3.3256163978637233E-3</v>
      </c>
      <c r="W168" s="17">
        <f t="shared" si="30"/>
        <v>1.4370909980298059E-2</v>
      </c>
    </row>
    <row r="169" spans="1:23" x14ac:dyDescent="0.3">
      <c r="A169" s="8">
        <v>45117</v>
      </c>
      <c r="B169" s="16">
        <v>107.4899978637695</v>
      </c>
      <c r="C169" s="16">
        <v>439.66000366210938</v>
      </c>
      <c r="D169" s="16">
        <v>106.0899963378906</v>
      </c>
      <c r="E169" s="16">
        <v>84.089996337890625</v>
      </c>
      <c r="F169" s="16">
        <v>130.02000427246091</v>
      </c>
      <c r="G169" s="16">
        <v>16.530000686645511</v>
      </c>
      <c r="H169" s="16">
        <v>23.030000686645511</v>
      </c>
      <c r="I169" s="16">
        <v>40.290000915527337</v>
      </c>
      <c r="J169" s="16">
        <v>366.3599853515625</v>
      </c>
      <c r="K169" s="16">
        <v>30414.470703125</v>
      </c>
      <c r="N169" s="17">
        <f t="shared" si="21"/>
        <v>4.4754921093965927E-3</v>
      </c>
      <c r="O169" s="17">
        <f t="shared" si="22"/>
        <v>2.5279066989745669E-3</v>
      </c>
      <c r="P169" s="17">
        <f t="shared" si="23"/>
        <v>5.1977193000694172E-3</v>
      </c>
      <c r="Q169" s="17">
        <f t="shared" si="24"/>
        <v>4.2902339862228162E-3</v>
      </c>
      <c r="R169" s="17">
        <f t="shared" si="25"/>
        <v>7.8759132746786392E-3</v>
      </c>
      <c r="S169" s="17">
        <f t="shared" si="26"/>
        <v>1.1560854602124334E-2</v>
      </c>
      <c r="T169" s="17">
        <f t="shared" si="27"/>
        <v>2.1734911473371699E-3</v>
      </c>
      <c r="U169" s="17">
        <f t="shared" si="28"/>
        <v>1.4500299838868927E-2</v>
      </c>
      <c r="V169" s="17">
        <f t="shared" si="29"/>
        <v>3.2758701135539081E-4</v>
      </c>
      <c r="W169" s="17">
        <f t="shared" si="30"/>
        <v>2.3768594721202759E-3</v>
      </c>
    </row>
    <row r="170" spans="1:23" x14ac:dyDescent="0.3">
      <c r="A170" s="8">
        <v>45118</v>
      </c>
      <c r="B170" s="16">
        <v>107.7200012207031</v>
      </c>
      <c r="C170" s="16">
        <v>442.45999145507813</v>
      </c>
      <c r="D170" s="16">
        <v>106.5899963378906</v>
      </c>
      <c r="E170" s="16">
        <v>85.290000915527344</v>
      </c>
      <c r="F170" s="16">
        <v>130.05000305175781</v>
      </c>
      <c r="G170" s="16">
        <v>16.70999908447266</v>
      </c>
      <c r="H170" s="16">
        <v>23.29999923706055</v>
      </c>
      <c r="I170" s="16">
        <v>40.560001373291023</v>
      </c>
      <c r="J170" s="16">
        <v>368.17001342773438</v>
      </c>
      <c r="K170" s="16">
        <v>30620.951171875</v>
      </c>
      <c r="N170" s="17">
        <f t="shared" si="21"/>
        <v>2.1374791643727566E-3</v>
      </c>
      <c r="O170" s="17">
        <f t="shared" si="22"/>
        <v>6.3483363081534598E-3</v>
      </c>
      <c r="P170" s="17">
        <f t="shared" si="23"/>
        <v>4.7019083917889219E-3</v>
      </c>
      <c r="Q170" s="17">
        <f t="shared" si="24"/>
        <v>1.4169614770379117E-2</v>
      </c>
      <c r="R170" s="17">
        <f t="shared" si="25"/>
        <v>2.3069772434421718E-4</v>
      </c>
      <c r="S170" s="17">
        <f t="shared" si="26"/>
        <v>1.0830334445826919E-2</v>
      </c>
      <c r="T170" s="17">
        <f t="shared" si="27"/>
        <v>1.1655584179615359E-2</v>
      </c>
      <c r="U170" s="17">
        <f t="shared" si="28"/>
        <v>6.6790712144929052E-3</v>
      </c>
      <c r="V170" s="17">
        <f t="shared" si="29"/>
        <v>4.9284079421044891E-3</v>
      </c>
      <c r="W170" s="17">
        <f t="shared" si="30"/>
        <v>6.7659483655845148E-3</v>
      </c>
    </row>
    <row r="171" spans="1:23" x14ac:dyDescent="0.3">
      <c r="A171" s="8">
        <v>45119</v>
      </c>
      <c r="B171" s="16">
        <v>109.01999664306641</v>
      </c>
      <c r="C171" s="16">
        <v>446.01998901367188</v>
      </c>
      <c r="D171" s="16">
        <v>107.5299987792969</v>
      </c>
      <c r="E171" s="16">
        <v>85.75</v>
      </c>
      <c r="F171" s="16">
        <v>129.69999694824219</v>
      </c>
      <c r="G171" s="16">
        <v>17.479999542236332</v>
      </c>
      <c r="H171" s="16">
        <v>23.469999313354489</v>
      </c>
      <c r="I171" s="16">
        <v>39.779998779296882</v>
      </c>
      <c r="J171" s="16">
        <v>372.82000732421881</v>
      </c>
      <c r="K171" s="16">
        <v>30391.646484375</v>
      </c>
      <c r="N171" s="17">
        <f t="shared" si="21"/>
        <v>1.1996041568644096E-2</v>
      </c>
      <c r="O171" s="17">
        <f t="shared" si="22"/>
        <v>8.0137238625168881E-3</v>
      </c>
      <c r="P171" s="17">
        <f t="shared" si="23"/>
        <v>8.7802027061502953E-3</v>
      </c>
      <c r="Q171" s="17">
        <f t="shared" si="24"/>
        <v>5.3788609807441266E-3</v>
      </c>
      <c r="R171" s="17">
        <f t="shared" si="25"/>
        <v>-2.6949475676556326E-3</v>
      </c>
      <c r="S171" s="17">
        <f t="shared" si="26"/>
        <v>4.5050056221423898E-2</v>
      </c>
      <c r="T171" s="17">
        <f t="shared" si="27"/>
        <v>7.2696527791533917E-3</v>
      </c>
      <c r="U171" s="17">
        <f t="shared" si="28"/>
        <v>-1.9418150401714324E-2</v>
      </c>
      <c r="V171" s="17">
        <f t="shared" si="29"/>
        <v>1.2550924593389445E-2</v>
      </c>
      <c r="W171" s="17">
        <f t="shared" si="30"/>
        <v>-7.5166695389679589E-3</v>
      </c>
    </row>
    <row r="172" spans="1:23" x14ac:dyDescent="0.3">
      <c r="A172" s="8">
        <v>45120</v>
      </c>
      <c r="B172" s="16">
        <v>110.15000152587891</v>
      </c>
      <c r="C172" s="16">
        <v>449.55999755859381</v>
      </c>
      <c r="D172" s="16">
        <v>108.2900009155273</v>
      </c>
      <c r="E172" s="16">
        <v>86.300003051757813</v>
      </c>
      <c r="F172" s="16">
        <v>129.75</v>
      </c>
      <c r="G172" s="16">
        <v>17.60000038146973</v>
      </c>
      <c r="H172" s="16">
        <v>23.79999923706055</v>
      </c>
      <c r="I172" s="16">
        <v>39.409999847412109</v>
      </c>
      <c r="J172" s="16">
        <v>379.14999389648438</v>
      </c>
      <c r="K172" s="16">
        <v>31476.048828125</v>
      </c>
      <c r="N172" s="17">
        <f t="shared" si="21"/>
        <v>1.0311766256859993E-2</v>
      </c>
      <c r="O172" s="17">
        <f t="shared" si="22"/>
        <v>7.9055517873556636E-3</v>
      </c>
      <c r="P172" s="17">
        <f t="shared" si="23"/>
        <v>7.0429550444657115E-3</v>
      </c>
      <c r="Q172" s="17">
        <f t="shared" si="24"/>
        <v>6.3935474055317526E-3</v>
      </c>
      <c r="R172" s="17">
        <f t="shared" si="25"/>
        <v>3.854542529586708E-4</v>
      </c>
      <c r="S172" s="17">
        <f t="shared" si="26"/>
        <v>6.8415796789861255E-3</v>
      </c>
      <c r="T172" s="17">
        <f t="shared" si="27"/>
        <v>1.3962568014523715E-2</v>
      </c>
      <c r="U172" s="17">
        <f t="shared" si="28"/>
        <v>-9.3446554043668754E-3</v>
      </c>
      <c r="V172" s="17">
        <f t="shared" si="29"/>
        <v>1.6836139962497738E-2</v>
      </c>
      <c r="W172" s="17">
        <f t="shared" si="30"/>
        <v>3.5059117999465747E-2</v>
      </c>
    </row>
    <row r="173" spans="1:23" x14ac:dyDescent="0.3">
      <c r="A173" s="8">
        <v>45121</v>
      </c>
      <c r="B173" s="16">
        <v>109.620002746582</v>
      </c>
      <c r="C173" s="16">
        <v>449.27999877929688</v>
      </c>
      <c r="D173" s="16">
        <v>107.4499969482422</v>
      </c>
      <c r="E173" s="16">
        <v>86.129997253417969</v>
      </c>
      <c r="F173" s="16">
        <v>131.69999694824219</v>
      </c>
      <c r="G173" s="16">
        <v>17.35000038146973</v>
      </c>
      <c r="H173" s="16">
        <v>23.639999389648441</v>
      </c>
      <c r="I173" s="16">
        <v>38.209999084472663</v>
      </c>
      <c r="J173" s="16">
        <v>379.07000732421881</v>
      </c>
      <c r="K173" s="16">
        <v>30334.068359375</v>
      </c>
      <c r="N173" s="17">
        <f t="shared" si="21"/>
        <v>-4.8232224276357647E-3</v>
      </c>
      <c r="O173" s="17">
        <f t="shared" si="22"/>
        <v>-6.2302253903845275E-4</v>
      </c>
      <c r="P173" s="17">
        <f t="shared" si="23"/>
        <v>-7.787227407826695E-3</v>
      </c>
      <c r="Q173" s="17">
        <f t="shared" si="24"/>
        <v>-1.9718825392956692E-3</v>
      </c>
      <c r="R173" s="17">
        <f t="shared" si="25"/>
        <v>1.4917063531195955E-2</v>
      </c>
      <c r="S173" s="17">
        <f t="shared" si="26"/>
        <v>-1.4306395338926447E-2</v>
      </c>
      <c r="T173" s="17">
        <f t="shared" si="27"/>
        <v>-6.7453819018458462E-3</v>
      </c>
      <c r="U173" s="17">
        <f t="shared" si="28"/>
        <v>-3.0922349836709492E-2</v>
      </c>
      <c r="V173" s="17">
        <f t="shared" si="29"/>
        <v>-2.1098512947035779E-4</v>
      </c>
      <c r="W173" s="17">
        <f t="shared" si="30"/>
        <v>-3.6955452769762046E-2</v>
      </c>
    </row>
    <row r="174" spans="1:23" x14ac:dyDescent="0.3">
      <c r="A174" s="8">
        <v>45124</v>
      </c>
      <c r="B174" s="16">
        <v>109.7600021362305</v>
      </c>
      <c r="C174" s="16">
        <v>450.83999633789063</v>
      </c>
      <c r="D174" s="16">
        <v>107.629997253418</v>
      </c>
      <c r="E174" s="16">
        <v>85.569999694824219</v>
      </c>
      <c r="F174" s="16">
        <v>131.1000061035156</v>
      </c>
      <c r="G174" s="16">
        <v>17.360000610351559</v>
      </c>
      <c r="H174" s="16">
        <v>23.45000076293945</v>
      </c>
      <c r="I174" s="16">
        <v>38.459999084472663</v>
      </c>
      <c r="J174" s="16">
        <v>382.6099853515625</v>
      </c>
      <c r="K174" s="16">
        <v>30145.888671875</v>
      </c>
      <c r="N174" s="17">
        <f t="shared" si="21"/>
        <v>1.2763187668637086E-3</v>
      </c>
      <c r="O174" s="17">
        <f t="shared" si="22"/>
        <v>3.4662025706489311E-3</v>
      </c>
      <c r="P174" s="17">
        <f t="shared" si="23"/>
        <v>1.673799070602136E-3</v>
      </c>
      <c r="Q174" s="17">
        <f t="shared" si="24"/>
        <v>-6.5230000487095435E-3</v>
      </c>
      <c r="R174" s="17">
        <f t="shared" si="25"/>
        <v>-4.5661482513578693E-3</v>
      </c>
      <c r="S174" s="17">
        <f t="shared" si="26"/>
        <v>5.7621601110741496E-4</v>
      </c>
      <c r="T174" s="17">
        <f t="shared" si="27"/>
        <v>-8.0696392922840893E-3</v>
      </c>
      <c r="U174" s="17">
        <f t="shared" si="28"/>
        <v>6.5214788575739223E-3</v>
      </c>
      <c r="V174" s="17">
        <f t="shared" si="29"/>
        <v>9.2952514171048776E-3</v>
      </c>
      <c r="W174" s="17">
        <f t="shared" si="30"/>
        <v>-6.222897766458014E-3</v>
      </c>
    </row>
    <row r="175" spans="1:23" x14ac:dyDescent="0.3">
      <c r="A175" s="8">
        <v>45125</v>
      </c>
      <c r="B175" s="16">
        <v>110.0800018310547</v>
      </c>
      <c r="C175" s="16">
        <v>454.19000244140619</v>
      </c>
      <c r="D175" s="16">
        <v>107.90000152587891</v>
      </c>
      <c r="E175" s="16">
        <v>85.099998474121094</v>
      </c>
      <c r="F175" s="16">
        <v>132.07000732421881</v>
      </c>
      <c r="G175" s="16">
        <v>17.64999961853027</v>
      </c>
      <c r="H175" s="16">
        <v>23.760000228881839</v>
      </c>
      <c r="I175" s="16">
        <v>39.639999389648438</v>
      </c>
      <c r="J175" s="16">
        <v>385.739990234375</v>
      </c>
      <c r="K175" s="16">
        <v>29856.5625</v>
      </c>
      <c r="N175" s="17">
        <f t="shared" si="21"/>
        <v>2.9112073785714874E-3</v>
      </c>
      <c r="O175" s="17">
        <f t="shared" si="22"/>
        <v>7.4031168206468139E-3</v>
      </c>
      <c r="P175" s="17">
        <f t="shared" si="23"/>
        <v>2.5054926482250151E-3</v>
      </c>
      <c r="Q175" s="17">
        <f t="shared" si="24"/>
        <v>-5.5077332146695598E-3</v>
      </c>
      <c r="R175" s="17">
        <f t="shared" si="25"/>
        <v>7.3717031869723771E-3</v>
      </c>
      <c r="S175" s="17">
        <f t="shared" si="26"/>
        <v>1.6567017375586322E-2</v>
      </c>
      <c r="T175" s="17">
        <f t="shared" si="27"/>
        <v>1.3132976700499016E-2</v>
      </c>
      <c r="U175" s="17">
        <f t="shared" si="28"/>
        <v>3.0219977708451379E-2</v>
      </c>
      <c r="V175" s="17">
        <f t="shared" si="29"/>
        <v>8.1473867283636571E-3</v>
      </c>
      <c r="W175" s="17">
        <f t="shared" si="30"/>
        <v>-9.643886494910275E-3</v>
      </c>
    </row>
    <row r="176" spans="1:23" x14ac:dyDescent="0.3">
      <c r="A176" s="8">
        <v>45126</v>
      </c>
      <c r="B176" s="16">
        <v>111.0500030517578</v>
      </c>
      <c r="C176" s="16">
        <v>455.20001220703119</v>
      </c>
      <c r="D176" s="16">
        <v>108.5100021362305</v>
      </c>
      <c r="E176" s="16">
        <v>86.05999755859375</v>
      </c>
      <c r="F176" s="16">
        <v>132.67999267578119</v>
      </c>
      <c r="G176" s="16">
        <v>17.64999961853027</v>
      </c>
      <c r="H176" s="16">
        <v>23.889999389648441</v>
      </c>
      <c r="I176" s="16">
        <v>39.869998931884773</v>
      </c>
      <c r="J176" s="16">
        <v>385.64999389648438</v>
      </c>
      <c r="K176" s="16">
        <v>29913.923828125</v>
      </c>
      <c r="N176" s="17">
        <f t="shared" si="21"/>
        <v>8.7731870024829548E-3</v>
      </c>
      <c r="O176" s="17">
        <f t="shared" si="22"/>
        <v>2.2212915573065956E-3</v>
      </c>
      <c r="P176" s="17">
        <f t="shared" si="23"/>
        <v>5.6374679133705365E-3</v>
      </c>
      <c r="Q176" s="17">
        <f t="shared" si="24"/>
        <v>1.1217681392894221E-2</v>
      </c>
      <c r="R176" s="17">
        <f t="shared" si="25"/>
        <v>4.6080183639101375E-3</v>
      </c>
      <c r="S176" s="17">
        <f t="shared" si="26"/>
        <v>0</v>
      </c>
      <c r="T176" s="17">
        <f t="shared" si="27"/>
        <v>5.456431661787736E-3</v>
      </c>
      <c r="U176" s="17">
        <f t="shared" si="28"/>
        <v>5.7854405388935871E-3</v>
      </c>
      <c r="V176" s="17">
        <f t="shared" si="29"/>
        <v>-2.3333551160981719E-4</v>
      </c>
      <c r="W176" s="17">
        <f t="shared" si="30"/>
        <v>1.9193869502834365E-3</v>
      </c>
    </row>
    <row r="177" spans="1:23" x14ac:dyDescent="0.3">
      <c r="A177" s="8">
        <v>45127</v>
      </c>
      <c r="B177" s="16">
        <v>109.63999938964839</v>
      </c>
      <c r="C177" s="16">
        <v>452.17999267578119</v>
      </c>
      <c r="D177" s="16">
        <v>107.7799987792969</v>
      </c>
      <c r="E177" s="16">
        <v>85.779998779296875</v>
      </c>
      <c r="F177" s="16">
        <v>134.8800048828125</v>
      </c>
      <c r="G177" s="16">
        <v>17.280000686645511</v>
      </c>
      <c r="H177" s="16">
        <v>23.95999908447266</v>
      </c>
      <c r="I177" s="16">
        <v>40.819999694824219</v>
      </c>
      <c r="J177" s="16">
        <v>376.760009765625</v>
      </c>
      <c r="K177" s="16">
        <v>29792.015625</v>
      </c>
      <c r="N177" s="17">
        <f t="shared" si="21"/>
        <v>-1.2778311953655513E-2</v>
      </c>
      <c r="O177" s="17">
        <f t="shared" si="22"/>
        <v>-6.6565951783766281E-3</v>
      </c>
      <c r="P177" s="17">
        <f t="shared" si="23"/>
        <v>-6.7502531395890221E-3</v>
      </c>
      <c r="Q177" s="17">
        <f t="shared" si="24"/>
        <v>-3.2588341836925008E-3</v>
      </c>
      <c r="R177" s="17">
        <f t="shared" si="25"/>
        <v>1.6445371577986399E-2</v>
      </c>
      <c r="S177" s="17">
        <f t="shared" si="26"/>
        <v>-2.1185958653950808E-2</v>
      </c>
      <c r="T177" s="17">
        <f t="shared" si="27"/>
        <v>2.9257992472848967E-3</v>
      </c>
      <c r="U177" s="17">
        <f t="shared" si="28"/>
        <v>2.3548015302249703E-2</v>
      </c>
      <c r="V177" s="17">
        <f t="shared" si="29"/>
        <v>-2.332180067880946E-2</v>
      </c>
      <c r="W177" s="17">
        <f t="shared" si="30"/>
        <v>-4.0836263076462487E-3</v>
      </c>
    </row>
    <row r="178" spans="1:23" x14ac:dyDescent="0.3">
      <c r="A178" s="8">
        <v>45128</v>
      </c>
      <c r="B178" s="16">
        <v>109.6999969482422</v>
      </c>
      <c r="C178" s="16">
        <v>452.17999267578119</v>
      </c>
      <c r="D178" s="16">
        <v>107.9700012207031</v>
      </c>
      <c r="E178" s="16">
        <v>86.180000305175781</v>
      </c>
      <c r="F178" s="16">
        <v>136.24000549316409</v>
      </c>
      <c r="G178" s="16">
        <v>17.39999961853027</v>
      </c>
      <c r="H178" s="16">
        <v>24.090000152587891</v>
      </c>
      <c r="I178" s="16">
        <v>39.900001525878913</v>
      </c>
      <c r="J178" s="16">
        <v>375.6300048828125</v>
      </c>
      <c r="K178" s="16">
        <v>29908.744140625</v>
      </c>
      <c r="N178" s="17">
        <f t="shared" si="21"/>
        <v>5.4707359434599855E-4</v>
      </c>
      <c r="O178" s="17">
        <f t="shared" si="22"/>
        <v>0</v>
      </c>
      <c r="P178" s="17">
        <f t="shared" si="23"/>
        <v>1.7613208855229649E-3</v>
      </c>
      <c r="Q178" s="17">
        <f t="shared" si="24"/>
        <v>4.6522708707277703E-3</v>
      </c>
      <c r="R178" s="17">
        <f t="shared" si="25"/>
        <v>1.0032546219487003E-2</v>
      </c>
      <c r="S178" s="17">
        <f t="shared" si="26"/>
        <v>6.9203811845966337E-3</v>
      </c>
      <c r="T178" s="17">
        <f t="shared" si="27"/>
        <v>5.4110879242649425E-3</v>
      </c>
      <c r="U178" s="17">
        <f t="shared" si="28"/>
        <v>-2.2795787767168646E-2</v>
      </c>
      <c r="V178" s="17">
        <f t="shared" si="29"/>
        <v>-3.0037765266705228E-3</v>
      </c>
      <c r="W178" s="17">
        <f t="shared" si="30"/>
        <v>3.9104582531672236E-3</v>
      </c>
    </row>
    <row r="179" spans="1:23" x14ac:dyDescent="0.3">
      <c r="A179" s="8">
        <v>45131</v>
      </c>
      <c r="B179" s="16">
        <v>109.379997253418</v>
      </c>
      <c r="C179" s="16">
        <v>454.20001220703119</v>
      </c>
      <c r="D179" s="16">
        <v>107.8399963378906</v>
      </c>
      <c r="E179" s="16">
        <v>86.889999389648438</v>
      </c>
      <c r="F179" s="16">
        <v>135.94000244140619</v>
      </c>
      <c r="G179" s="16">
        <v>17.379999160766602</v>
      </c>
      <c r="H179" s="16">
        <v>24.520000457763668</v>
      </c>
      <c r="I179" s="16">
        <v>39.700000762939453</v>
      </c>
      <c r="J179" s="16">
        <v>376.23001098632813</v>
      </c>
      <c r="K179" s="16">
        <v>29176.916015625</v>
      </c>
      <c r="N179" s="17">
        <f t="shared" si="21"/>
        <v>-2.9213066538937731E-3</v>
      </c>
      <c r="O179" s="17">
        <f t="shared" si="22"/>
        <v>4.4573420967554704E-3</v>
      </c>
      <c r="P179" s="17">
        <f t="shared" si="23"/>
        <v>-1.204808859729266E-3</v>
      </c>
      <c r="Q179" s="17">
        <f t="shared" si="24"/>
        <v>8.2048080978620059E-3</v>
      </c>
      <c r="R179" s="17">
        <f t="shared" si="25"/>
        <v>-2.2044467962605901E-3</v>
      </c>
      <c r="S179" s="17">
        <f t="shared" si="26"/>
        <v>-1.1501127469977091E-3</v>
      </c>
      <c r="T179" s="17">
        <f t="shared" si="27"/>
        <v>1.7692306776145892E-2</v>
      </c>
      <c r="U179" s="17">
        <f t="shared" si="28"/>
        <v>-5.0251552276333227E-3</v>
      </c>
      <c r="V179" s="17">
        <f t="shared" si="29"/>
        <v>1.5960583572021297E-3</v>
      </c>
      <c r="W179" s="17">
        <f t="shared" si="30"/>
        <v>-2.4773034600599025E-2</v>
      </c>
    </row>
    <row r="180" spans="1:23" x14ac:dyDescent="0.3">
      <c r="A180" s="8">
        <v>45132</v>
      </c>
      <c r="B180" s="16">
        <v>109.2200012207031</v>
      </c>
      <c r="C180" s="16">
        <v>455.44000244140619</v>
      </c>
      <c r="D180" s="16">
        <v>107.6699981689453</v>
      </c>
      <c r="E180" s="16">
        <v>86.269996643066406</v>
      </c>
      <c r="F180" s="16">
        <v>135.8800048828125</v>
      </c>
      <c r="G180" s="16">
        <v>17.530000686645511</v>
      </c>
      <c r="H180" s="16">
        <v>24.610000610351559</v>
      </c>
      <c r="I180" s="16">
        <v>39.639999389648438</v>
      </c>
      <c r="J180" s="16">
        <v>378.77999877929688</v>
      </c>
      <c r="K180" s="16">
        <v>29227.390625</v>
      </c>
      <c r="N180" s="17">
        <f t="shared" si="21"/>
        <v>-1.4638249076069732E-3</v>
      </c>
      <c r="O180" s="17">
        <f t="shared" si="22"/>
        <v>2.726333456018575E-3</v>
      </c>
      <c r="P180" s="17">
        <f t="shared" si="23"/>
        <v>-1.5776363838147472E-3</v>
      </c>
      <c r="Q180" s="17">
        <f t="shared" si="24"/>
        <v>-7.1610696501574617E-3</v>
      </c>
      <c r="R180" s="17">
        <f t="shared" si="25"/>
        <v>-4.41450650808652E-4</v>
      </c>
      <c r="S180" s="17">
        <f t="shared" si="26"/>
        <v>8.5936665529429482E-3</v>
      </c>
      <c r="T180" s="17">
        <f t="shared" si="27"/>
        <v>3.6637594669197198E-3</v>
      </c>
      <c r="U180" s="17">
        <f t="shared" si="28"/>
        <v>-1.5125128463412316E-3</v>
      </c>
      <c r="V180" s="17">
        <f t="shared" si="29"/>
        <v>6.754870679702844E-3</v>
      </c>
      <c r="W180" s="17">
        <f t="shared" si="30"/>
        <v>1.7284554802405464E-3</v>
      </c>
    </row>
    <row r="181" spans="1:23" x14ac:dyDescent="0.3">
      <c r="A181" s="8">
        <v>45133</v>
      </c>
      <c r="B181" s="16">
        <v>109.4700012207031</v>
      </c>
      <c r="C181" s="16">
        <v>455.510009765625</v>
      </c>
      <c r="D181" s="16">
        <v>108.1699981689453</v>
      </c>
      <c r="E181" s="16">
        <v>86.660003662109375</v>
      </c>
      <c r="F181" s="16">
        <v>135.78999328613281</v>
      </c>
      <c r="G181" s="16">
        <v>17.25</v>
      </c>
      <c r="H181" s="16">
        <v>24.489999771118161</v>
      </c>
      <c r="I181" s="16">
        <v>41.520000457763672</v>
      </c>
      <c r="J181" s="16">
        <v>377.51998901367188</v>
      </c>
      <c r="K181" s="16">
        <v>29354.97265625</v>
      </c>
      <c r="N181" s="17">
        <f t="shared" si="21"/>
        <v>2.2863423669340281E-3</v>
      </c>
      <c r="O181" s="17">
        <f t="shared" si="22"/>
        <v>1.5370179135746774E-4</v>
      </c>
      <c r="P181" s="17">
        <f t="shared" si="23"/>
        <v>4.6330698931810691E-3</v>
      </c>
      <c r="Q181" s="17">
        <f t="shared" si="24"/>
        <v>4.5105843935806956E-3</v>
      </c>
      <c r="R181" s="17">
        <f t="shared" si="25"/>
        <v>-6.6265395943689118E-4</v>
      </c>
      <c r="S181" s="17">
        <f t="shared" si="26"/>
        <v>-1.6101594625511789E-2</v>
      </c>
      <c r="T181" s="17">
        <f t="shared" si="27"/>
        <v>-4.8880275857757054E-3</v>
      </c>
      <c r="U181" s="17">
        <f t="shared" si="28"/>
        <v>4.6336555818347926E-2</v>
      </c>
      <c r="V181" s="17">
        <f t="shared" si="29"/>
        <v>-3.3320400680484962E-3</v>
      </c>
      <c r="W181" s="17">
        <f t="shared" si="30"/>
        <v>4.3556533334645972E-3</v>
      </c>
    </row>
    <row r="182" spans="1:23" x14ac:dyDescent="0.3">
      <c r="A182" s="8">
        <v>45134</v>
      </c>
      <c r="B182" s="16">
        <v>107.61000061035161</v>
      </c>
      <c r="C182" s="16">
        <v>452.489990234375</v>
      </c>
      <c r="D182" s="16">
        <v>106.84999847412109</v>
      </c>
      <c r="E182" s="16">
        <v>84.779998779296875</v>
      </c>
      <c r="F182" s="16">
        <v>134.78999328613281</v>
      </c>
      <c r="G182" s="16">
        <v>16.780000686645511</v>
      </c>
      <c r="H182" s="16">
        <v>24.430000305175781</v>
      </c>
      <c r="I182" s="16">
        <v>41.419998168945313</v>
      </c>
      <c r="J182" s="16">
        <v>376.6199951171875</v>
      </c>
      <c r="K182" s="16">
        <v>29210.689453125</v>
      </c>
      <c r="N182" s="17">
        <f t="shared" si="21"/>
        <v>-1.7136964383308053E-2</v>
      </c>
      <c r="O182" s="17">
        <f t="shared" si="22"/>
        <v>-6.6520499284261252E-3</v>
      </c>
      <c r="P182" s="17">
        <f t="shared" si="23"/>
        <v>-1.2278079230046625E-2</v>
      </c>
      <c r="Q182" s="17">
        <f t="shared" si="24"/>
        <v>-2.1932807044110176E-2</v>
      </c>
      <c r="R182" s="17">
        <f t="shared" si="25"/>
        <v>-7.3915633273402316E-3</v>
      </c>
      <c r="S182" s="17">
        <f t="shared" si="26"/>
        <v>-2.7624401517837967E-2</v>
      </c>
      <c r="T182" s="17">
        <f t="shared" si="27"/>
        <v>-2.4529638566514523E-3</v>
      </c>
      <c r="U182" s="17">
        <f t="shared" si="28"/>
        <v>-2.4114381223507117E-3</v>
      </c>
      <c r="V182" s="17">
        <f t="shared" si="29"/>
        <v>-2.3868097241474947E-3</v>
      </c>
      <c r="W182" s="17">
        <f t="shared" si="30"/>
        <v>-4.9272385842934361E-3</v>
      </c>
    </row>
    <row r="183" spans="1:23" x14ac:dyDescent="0.3">
      <c r="A183" s="8">
        <v>45135</v>
      </c>
      <c r="B183" s="16">
        <v>108.01999664306641</v>
      </c>
      <c r="C183" s="16">
        <v>456.92001342773438</v>
      </c>
      <c r="D183" s="16">
        <v>107.5500030517578</v>
      </c>
      <c r="E183" s="16">
        <v>84.709999084472656</v>
      </c>
      <c r="F183" s="16">
        <v>135.19000244140619</v>
      </c>
      <c r="G183" s="16">
        <v>16.979999542236332</v>
      </c>
      <c r="H183" s="16">
        <v>24.579999923706051</v>
      </c>
      <c r="I183" s="16">
        <v>42.279998779296882</v>
      </c>
      <c r="J183" s="16">
        <v>383.48001098632813</v>
      </c>
      <c r="K183" s="16">
        <v>29319.24609375</v>
      </c>
      <c r="N183" s="17">
        <f t="shared" si="21"/>
        <v>3.8027782035947181E-3</v>
      </c>
      <c r="O183" s="17">
        <f t="shared" si="22"/>
        <v>9.7427083869394519E-3</v>
      </c>
      <c r="P183" s="17">
        <f t="shared" si="23"/>
        <v>6.5299166043989174E-3</v>
      </c>
      <c r="Q183" s="17">
        <f t="shared" si="24"/>
        <v>-8.2600389033514465E-4</v>
      </c>
      <c r="R183" s="17">
        <f t="shared" si="25"/>
        <v>2.9632524950420382E-3</v>
      </c>
      <c r="S183" s="17">
        <f t="shared" si="26"/>
        <v>1.1848411964679022E-2</v>
      </c>
      <c r="T183" s="17">
        <f t="shared" si="27"/>
        <v>6.1212032724909798E-3</v>
      </c>
      <c r="U183" s="17">
        <f t="shared" si="28"/>
        <v>2.0550320369736561E-2</v>
      </c>
      <c r="V183" s="17">
        <f t="shared" si="29"/>
        <v>1.8050788265150542E-2</v>
      </c>
      <c r="W183" s="17">
        <f t="shared" si="30"/>
        <v>3.7094442045335473E-3</v>
      </c>
    </row>
    <row r="184" spans="1:23" x14ac:dyDescent="0.3">
      <c r="A184" s="8">
        <v>45138</v>
      </c>
      <c r="B184" s="16">
        <v>108.3399963378906</v>
      </c>
      <c r="C184" s="16">
        <v>457.79000854492188</v>
      </c>
      <c r="D184" s="16">
        <v>107.84999847412109</v>
      </c>
      <c r="E184" s="16">
        <v>85.260002136230469</v>
      </c>
      <c r="F184" s="16">
        <v>134.1499938964844</v>
      </c>
      <c r="G184" s="16">
        <v>17.29000091552734</v>
      </c>
      <c r="H184" s="16">
        <v>24.680000305175781</v>
      </c>
      <c r="I184" s="16">
        <v>42.180000305175781</v>
      </c>
      <c r="J184" s="16">
        <v>383.67999267578119</v>
      </c>
      <c r="K184" s="16">
        <v>29230.111328125</v>
      </c>
      <c r="N184" s="17">
        <f t="shared" si="21"/>
        <v>2.9580323399644188E-3</v>
      </c>
      <c r="O184" s="17">
        <f t="shared" si="22"/>
        <v>1.9022320924179325E-3</v>
      </c>
      <c r="P184" s="17">
        <f t="shared" si="23"/>
        <v>2.7854745980210914E-3</v>
      </c>
      <c r="Q184" s="17">
        <f t="shared" si="24"/>
        <v>6.4717887568708525E-3</v>
      </c>
      <c r="R184" s="17">
        <f t="shared" si="25"/>
        <v>-7.7226830614491497E-3</v>
      </c>
      <c r="S184" s="17">
        <f t="shared" si="26"/>
        <v>1.8092198722251061E-2</v>
      </c>
      <c r="T184" s="17">
        <f t="shared" si="27"/>
        <v>4.0601103685090068E-3</v>
      </c>
      <c r="U184" s="17">
        <f t="shared" si="28"/>
        <v>-2.3679498444446802E-3</v>
      </c>
      <c r="V184" s="17">
        <f t="shared" si="29"/>
        <v>5.2135589193447629E-4</v>
      </c>
      <c r="W184" s="17">
        <f t="shared" si="30"/>
        <v>-3.0447758408086688E-3</v>
      </c>
    </row>
    <row r="185" spans="1:23" x14ac:dyDescent="0.3">
      <c r="A185" s="8">
        <v>45139</v>
      </c>
      <c r="B185" s="16">
        <v>106.4899978637695</v>
      </c>
      <c r="C185" s="16">
        <v>456.48001098632813</v>
      </c>
      <c r="D185" s="16">
        <v>106.4100036621094</v>
      </c>
      <c r="E185" s="16">
        <v>85.120002746582031</v>
      </c>
      <c r="F185" s="16">
        <v>133.44999694824219</v>
      </c>
      <c r="G185" s="16">
        <v>17.030000686645511</v>
      </c>
      <c r="H185" s="16">
        <v>24.54999923706055</v>
      </c>
      <c r="I185" s="16">
        <v>41.669998168945313</v>
      </c>
      <c r="J185" s="16">
        <v>382.79000854492188</v>
      </c>
      <c r="K185" s="16">
        <v>29675.732421875</v>
      </c>
      <c r="N185" s="17">
        <f t="shared" si="21"/>
        <v>-1.7223332460839295E-2</v>
      </c>
      <c r="O185" s="17">
        <f t="shared" si="22"/>
        <v>-2.8656708129788785E-3</v>
      </c>
      <c r="P185" s="17">
        <f t="shared" si="23"/>
        <v>-1.3441766818280196E-2</v>
      </c>
      <c r="Q185" s="17">
        <f t="shared" si="24"/>
        <v>-1.6433785320370204E-3</v>
      </c>
      <c r="R185" s="17">
        <f t="shared" si="25"/>
        <v>-5.2316783915795318E-3</v>
      </c>
      <c r="S185" s="17">
        <f t="shared" si="26"/>
        <v>-1.5151817652104939E-2</v>
      </c>
      <c r="T185" s="17">
        <f t="shared" si="27"/>
        <v>-5.2813882389283985E-3</v>
      </c>
      <c r="U185" s="17">
        <f t="shared" si="28"/>
        <v>-1.2164780793147102E-2</v>
      </c>
      <c r="V185" s="17">
        <f t="shared" si="29"/>
        <v>-2.3222944914201931E-3</v>
      </c>
      <c r="W185" s="17">
        <f t="shared" si="30"/>
        <v>1.5130233826088441E-2</v>
      </c>
    </row>
    <row r="186" spans="1:23" x14ac:dyDescent="0.3">
      <c r="A186" s="8">
        <v>45140</v>
      </c>
      <c r="B186" s="16">
        <v>105.80999755859381</v>
      </c>
      <c r="C186" s="16">
        <v>450.1300048828125</v>
      </c>
      <c r="D186" s="16">
        <v>105.7600021362305</v>
      </c>
      <c r="E186" s="16">
        <v>84.629997253417969</v>
      </c>
      <c r="F186" s="16">
        <v>133.53999328613281</v>
      </c>
      <c r="G186" s="16">
        <v>16.54000091552734</v>
      </c>
      <c r="H186" s="16">
        <v>24.180000305175781</v>
      </c>
      <c r="I186" s="16">
        <v>40.860000610351563</v>
      </c>
      <c r="J186" s="16">
        <v>374.3900146484375</v>
      </c>
      <c r="K186" s="16">
        <v>29151.958984375</v>
      </c>
      <c r="N186" s="17">
        <f t="shared" si="21"/>
        <v>-6.4060541243283094E-3</v>
      </c>
      <c r="O186" s="17">
        <f t="shared" si="22"/>
        <v>-1.400847075222544E-2</v>
      </c>
      <c r="P186" s="17">
        <f t="shared" si="23"/>
        <v>-6.1271955664994292E-3</v>
      </c>
      <c r="Q186" s="17">
        <f t="shared" si="24"/>
        <v>-5.7732766324958967E-3</v>
      </c>
      <c r="R186" s="17">
        <f t="shared" si="25"/>
        <v>6.7415517128652735E-4</v>
      </c>
      <c r="S186" s="17">
        <f t="shared" si="26"/>
        <v>-2.9194790046494317E-2</v>
      </c>
      <c r="T186" s="17">
        <f t="shared" si="27"/>
        <v>-1.5185965355919151E-2</v>
      </c>
      <c r="U186" s="17">
        <f t="shared" si="28"/>
        <v>-1.9629797165458086E-2</v>
      </c>
      <c r="V186" s="17">
        <f t="shared" si="29"/>
        <v>-2.2188484287165189E-2</v>
      </c>
      <c r="W186" s="17">
        <f t="shared" si="30"/>
        <v>-1.7807507516909338E-2</v>
      </c>
    </row>
    <row r="187" spans="1:23" x14ac:dyDescent="0.3">
      <c r="A187" s="8">
        <v>45141</v>
      </c>
      <c r="B187" s="16">
        <v>103.90000152587891</v>
      </c>
      <c r="C187" s="16">
        <v>448.83999633789063</v>
      </c>
      <c r="D187" s="16">
        <v>104.80999755859381</v>
      </c>
      <c r="E187" s="16">
        <v>83.709999084472656</v>
      </c>
      <c r="F187" s="16">
        <v>132.8699951171875</v>
      </c>
      <c r="G187" s="16">
        <v>16.309999465942379</v>
      </c>
      <c r="H187" s="16">
        <v>24.409999847412109</v>
      </c>
      <c r="I187" s="16">
        <v>41.729999542236328</v>
      </c>
      <c r="J187" s="16">
        <v>373.79000854492188</v>
      </c>
      <c r="K187" s="16">
        <v>29178.6796875</v>
      </c>
      <c r="N187" s="17">
        <f t="shared" si="21"/>
        <v>-1.8216097051362651E-2</v>
      </c>
      <c r="O187" s="17">
        <f t="shared" si="22"/>
        <v>-2.8699721428423856E-3</v>
      </c>
      <c r="P187" s="17">
        <f t="shared" si="23"/>
        <v>-9.0232324137793259E-3</v>
      </c>
      <c r="Q187" s="17">
        <f t="shared" si="24"/>
        <v>-1.0930347492942362E-2</v>
      </c>
      <c r="R187" s="17">
        <f t="shared" si="25"/>
        <v>-5.0298382992254639E-3</v>
      </c>
      <c r="S187" s="17">
        <f t="shared" si="26"/>
        <v>-1.4003361059122596E-2</v>
      </c>
      <c r="T187" s="17">
        <f t="shared" si="27"/>
        <v>9.4670203461819907E-3</v>
      </c>
      <c r="U187" s="17">
        <f t="shared" si="28"/>
        <v>2.1068679306700963E-2</v>
      </c>
      <c r="V187" s="17">
        <f t="shared" si="29"/>
        <v>-1.603908721278499E-3</v>
      </c>
      <c r="W187" s="17">
        <f t="shared" si="30"/>
        <v>9.1618077917502794E-4</v>
      </c>
    </row>
    <row r="188" spans="1:23" x14ac:dyDescent="0.3">
      <c r="A188" s="8">
        <v>45142</v>
      </c>
      <c r="B188" s="16">
        <v>105.5899963378906</v>
      </c>
      <c r="C188" s="16">
        <v>446.80999755859381</v>
      </c>
      <c r="D188" s="16">
        <v>105.90000152587891</v>
      </c>
      <c r="E188" s="16">
        <v>83.029998779296875</v>
      </c>
      <c r="F188" s="16">
        <v>132.3999938964844</v>
      </c>
      <c r="G188" s="16">
        <v>16.489999771118161</v>
      </c>
      <c r="H188" s="16">
        <v>24.45000076293945</v>
      </c>
      <c r="I188" s="16">
        <v>41.799999237060547</v>
      </c>
      <c r="J188" s="16">
        <v>372.04000854492188</v>
      </c>
      <c r="K188" s="16">
        <v>29074.091796875</v>
      </c>
      <c r="N188" s="17">
        <f t="shared" si="21"/>
        <v>1.6134722344856349E-2</v>
      </c>
      <c r="O188" s="17">
        <f t="shared" si="22"/>
        <v>-4.533025778414519E-3</v>
      </c>
      <c r="P188" s="17">
        <f t="shared" si="23"/>
        <v>1.0346103127590132E-2</v>
      </c>
      <c r="Q188" s="17">
        <f t="shared" si="24"/>
        <v>-8.1564601630851035E-3</v>
      </c>
      <c r="R188" s="17">
        <f t="shared" si="25"/>
        <v>-3.5435724505736466E-3</v>
      </c>
      <c r="S188" s="17">
        <f t="shared" si="26"/>
        <v>1.0975738802729347E-2</v>
      </c>
      <c r="T188" s="17">
        <f t="shared" si="27"/>
        <v>1.6373689711195903E-3</v>
      </c>
      <c r="U188" s="17">
        <f t="shared" si="28"/>
        <v>1.6760376447635017E-3</v>
      </c>
      <c r="V188" s="17">
        <f t="shared" si="29"/>
        <v>-4.6927669078746723E-3</v>
      </c>
      <c r="W188" s="17">
        <f t="shared" si="30"/>
        <v>-3.5908335462961935E-3</v>
      </c>
    </row>
    <row r="189" spans="1:23" x14ac:dyDescent="0.3">
      <c r="A189" s="8">
        <v>45145</v>
      </c>
      <c r="B189" s="16">
        <v>104.9899978637695</v>
      </c>
      <c r="C189" s="16">
        <v>450.70999145507813</v>
      </c>
      <c r="D189" s="16">
        <v>105.63999938964839</v>
      </c>
      <c r="E189" s="16">
        <v>84.069999694824219</v>
      </c>
      <c r="F189" s="16">
        <v>133.92999267578119</v>
      </c>
      <c r="G189" s="16">
        <v>16.5</v>
      </c>
      <c r="H189" s="16">
        <v>24.45999908447266</v>
      </c>
      <c r="I189" s="16">
        <v>42.150001525878913</v>
      </c>
      <c r="J189" s="16">
        <v>375.19000244140619</v>
      </c>
      <c r="K189" s="16">
        <v>29180.578125</v>
      </c>
      <c r="N189" s="17">
        <f t="shared" si="21"/>
        <v>-5.6985479562122153E-3</v>
      </c>
      <c r="O189" s="17">
        <f t="shared" si="22"/>
        <v>8.6906553404681678E-3</v>
      </c>
      <c r="P189" s="17">
        <f t="shared" si="23"/>
        <v>-2.4581853647625313E-3</v>
      </c>
      <c r="Q189" s="17">
        <f t="shared" si="24"/>
        <v>1.2447807945198923E-2</v>
      </c>
      <c r="R189" s="17">
        <f t="shared" si="25"/>
        <v>1.1489623308265891E-2</v>
      </c>
      <c r="S189" s="17">
        <f t="shared" si="26"/>
        <v>6.0625821506620999E-4</v>
      </c>
      <c r="T189" s="17">
        <f t="shared" si="27"/>
        <v>4.0884570450530936E-4</v>
      </c>
      <c r="U189" s="17">
        <f t="shared" si="28"/>
        <v>8.3383993704539278E-3</v>
      </c>
      <c r="V189" s="17">
        <f t="shared" si="29"/>
        <v>8.4311724899643736E-3</v>
      </c>
      <c r="W189" s="17">
        <f t="shared" si="30"/>
        <v>3.6558939179262436E-3</v>
      </c>
    </row>
    <row r="190" spans="1:23" x14ac:dyDescent="0.3">
      <c r="A190" s="8">
        <v>45146</v>
      </c>
      <c r="B190" s="16">
        <v>106</v>
      </c>
      <c r="C190" s="16">
        <v>448.75</v>
      </c>
      <c r="D190" s="16">
        <v>106.05999755859381</v>
      </c>
      <c r="E190" s="16">
        <v>83.529998779296875</v>
      </c>
      <c r="F190" s="16">
        <v>134.96000671386719</v>
      </c>
      <c r="G190" s="16">
        <v>16.45000076293945</v>
      </c>
      <c r="H190" s="16">
        <v>24.430000305175781</v>
      </c>
      <c r="I190" s="16">
        <v>42.909999847412109</v>
      </c>
      <c r="J190" s="16">
        <v>372</v>
      </c>
      <c r="K190" s="16">
        <v>29765.4921875</v>
      </c>
      <c r="N190" s="17">
        <f t="shared" si="21"/>
        <v>9.5740069322076699E-3</v>
      </c>
      <c r="O190" s="17">
        <f t="shared" si="22"/>
        <v>-4.3581583971775105E-3</v>
      </c>
      <c r="P190" s="17">
        <f t="shared" si="23"/>
        <v>3.9678670386042473E-3</v>
      </c>
      <c r="Q190" s="17">
        <f t="shared" si="24"/>
        <v>-6.4439473633193028E-3</v>
      </c>
      <c r="R190" s="17">
        <f t="shared" si="25"/>
        <v>7.6612672726889307E-3</v>
      </c>
      <c r="S190" s="17">
        <f t="shared" si="26"/>
        <v>-3.034857315857304E-3</v>
      </c>
      <c r="T190" s="17">
        <f t="shared" si="27"/>
        <v>-1.2271950679588631E-3</v>
      </c>
      <c r="U190" s="17">
        <f t="shared" si="28"/>
        <v>1.7870174798410781E-2</v>
      </c>
      <c r="V190" s="17">
        <f t="shared" si="29"/>
        <v>-8.5387165588340554E-3</v>
      </c>
      <c r="W190" s="17">
        <f t="shared" si="30"/>
        <v>1.9846386979053391E-2</v>
      </c>
    </row>
    <row r="191" spans="1:23" x14ac:dyDescent="0.3">
      <c r="A191" s="8">
        <v>45147</v>
      </c>
      <c r="B191" s="16">
        <v>106.370002746582</v>
      </c>
      <c r="C191" s="16">
        <v>445.75</v>
      </c>
      <c r="D191" s="16">
        <v>106.1600036621094</v>
      </c>
      <c r="E191" s="16">
        <v>83.519996643066406</v>
      </c>
      <c r="F191" s="16">
        <v>134.91999816894531</v>
      </c>
      <c r="G191" s="16">
        <v>16.479999542236332</v>
      </c>
      <c r="H191" s="16">
        <v>24.60000038146973</v>
      </c>
      <c r="I191" s="16">
        <v>44.049999237060547</v>
      </c>
      <c r="J191" s="16">
        <v>367.91000366210938</v>
      </c>
      <c r="K191" s="16">
        <v>29561.494140625</v>
      </c>
      <c r="N191" s="17">
        <f t="shared" si="21"/>
        <v>3.4845139725269867E-3</v>
      </c>
      <c r="O191" s="17">
        <f t="shared" si="22"/>
        <v>-6.707683059238894E-3</v>
      </c>
      <c r="P191" s="17">
        <f t="shared" si="23"/>
        <v>9.4247583020436545E-4</v>
      </c>
      <c r="Q191" s="17">
        <f t="shared" si="24"/>
        <v>-1.1975021270890577E-4</v>
      </c>
      <c r="R191" s="17">
        <f t="shared" si="25"/>
        <v>-2.9649136276197933E-4</v>
      </c>
      <c r="S191" s="17">
        <f t="shared" si="26"/>
        <v>1.8219731137259106E-3</v>
      </c>
      <c r="T191" s="17">
        <f t="shared" si="27"/>
        <v>6.9345606837222518E-3</v>
      </c>
      <c r="U191" s="17">
        <f t="shared" si="28"/>
        <v>2.6220439614902134E-2</v>
      </c>
      <c r="V191" s="17">
        <f t="shared" si="29"/>
        <v>-1.1055501278738172E-2</v>
      </c>
      <c r="W191" s="17">
        <f t="shared" si="30"/>
        <v>-6.8771014170617342E-3</v>
      </c>
    </row>
    <row r="192" spans="1:23" x14ac:dyDescent="0.3">
      <c r="A192" s="8">
        <v>45148</v>
      </c>
      <c r="B192" s="16">
        <v>105.05999755859381</v>
      </c>
      <c r="C192" s="16">
        <v>445.91000366210938</v>
      </c>
      <c r="D192" s="16">
        <v>105.4100036621094</v>
      </c>
      <c r="E192" s="16">
        <v>83.199996948242188</v>
      </c>
      <c r="F192" s="16">
        <v>134.83000183105469</v>
      </c>
      <c r="G192" s="16">
        <v>16.659999847412109</v>
      </c>
      <c r="H192" s="16">
        <v>24.469999313354489</v>
      </c>
      <c r="I192" s="16">
        <v>42.790000915527337</v>
      </c>
      <c r="J192" s="16">
        <v>368.58999633789063</v>
      </c>
      <c r="K192" s="16">
        <v>29429.591796875</v>
      </c>
      <c r="N192" s="17">
        <f t="shared" si="21"/>
        <v>-1.239201579698751E-2</v>
      </c>
      <c r="O192" s="17">
        <f t="shared" si="22"/>
        <v>3.5888940441347931E-4</v>
      </c>
      <c r="P192" s="17">
        <f t="shared" si="23"/>
        <v>-7.0898815114116501E-3</v>
      </c>
      <c r="Q192" s="17">
        <f t="shared" si="24"/>
        <v>-3.8387727937765547E-3</v>
      </c>
      <c r="R192" s="17">
        <f t="shared" si="25"/>
        <v>-6.6725739558655829E-4</v>
      </c>
      <c r="S192" s="17">
        <f t="shared" si="26"/>
        <v>1.0863130875355913E-2</v>
      </c>
      <c r="T192" s="17">
        <f t="shared" si="27"/>
        <v>-5.2986090513441973E-3</v>
      </c>
      <c r="U192" s="17">
        <f t="shared" si="28"/>
        <v>-2.9020883237787065E-2</v>
      </c>
      <c r="V192" s="17">
        <f t="shared" si="29"/>
        <v>1.8465522579732164E-3</v>
      </c>
      <c r="W192" s="17">
        <f t="shared" si="30"/>
        <v>-4.4719489893280976E-3</v>
      </c>
    </row>
    <row r="193" spans="1:23" x14ac:dyDescent="0.3">
      <c r="A193" s="8">
        <v>45149</v>
      </c>
      <c r="B193" s="16">
        <v>104.55999755859381</v>
      </c>
      <c r="C193" s="16">
        <v>445.64999389648438</v>
      </c>
      <c r="D193" s="16">
        <v>105.0500030517578</v>
      </c>
      <c r="E193" s="16">
        <v>83.330001831054688</v>
      </c>
      <c r="F193" s="16">
        <v>135.66999816894531</v>
      </c>
      <c r="G193" s="16">
        <v>16.909999847412109</v>
      </c>
      <c r="H193" s="16">
        <v>24.430000305175781</v>
      </c>
      <c r="I193" s="16">
        <v>43.049999237060547</v>
      </c>
      <c r="J193" s="16">
        <v>366.239990234375</v>
      </c>
      <c r="K193" s="16">
        <v>29397.71484375</v>
      </c>
      <c r="N193" s="17">
        <f t="shared" si="21"/>
        <v>-4.7705463209727298E-3</v>
      </c>
      <c r="O193" s="17">
        <f t="shared" si="22"/>
        <v>-5.8326926669729183E-4</v>
      </c>
      <c r="P193" s="17">
        <f t="shared" si="23"/>
        <v>-3.4210866671366227E-3</v>
      </c>
      <c r="Q193" s="17">
        <f t="shared" si="24"/>
        <v>1.5613392202695503E-3</v>
      </c>
      <c r="R193" s="17">
        <f t="shared" si="25"/>
        <v>6.2107137743786867E-3</v>
      </c>
      <c r="S193" s="17">
        <f t="shared" si="26"/>
        <v>1.4894526307199339E-2</v>
      </c>
      <c r="T193" s="17">
        <f t="shared" si="27"/>
        <v>-1.6359516323781111E-3</v>
      </c>
      <c r="U193" s="17">
        <f t="shared" si="28"/>
        <v>6.0577613270189311E-3</v>
      </c>
      <c r="V193" s="17">
        <f t="shared" si="29"/>
        <v>-6.3960757126759644E-3</v>
      </c>
      <c r="W193" s="17">
        <f t="shared" si="30"/>
        <v>-1.0837469218066252E-3</v>
      </c>
    </row>
    <row r="194" spans="1:23" x14ac:dyDescent="0.3">
      <c r="A194" s="8">
        <v>45152</v>
      </c>
      <c r="B194" s="16">
        <v>104.5100021362305</v>
      </c>
      <c r="C194" s="16">
        <v>448.1099853515625</v>
      </c>
      <c r="D194" s="16">
        <v>105.0100021362305</v>
      </c>
      <c r="E194" s="16">
        <v>82.779998779296875</v>
      </c>
      <c r="F194" s="16">
        <v>136.08000183105469</v>
      </c>
      <c r="G194" s="16">
        <v>16.670000076293949</v>
      </c>
      <c r="H194" s="16">
        <v>24.309999465942379</v>
      </c>
      <c r="I194" s="16">
        <v>42.900001525878913</v>
      </c>
      <c r="J194" s="16">
        <v>370.35000610351563</v>
      </c>
      <c r="K194" s="16">
        <v>29408.443359375</v>
      </c>
      <c r="N194" s="17">
        <f t="shared" si="21"/>
        <v>-4.782649197806123E-4</v>
      </c>
      <c r="O194" s="17">
        <f t="shared" si="22"/>
        <v>5.5048284199655968E-3</v>
      </c>
      <c r="P194" s="17">
        <f t="shared" si="23"/>
        <v>-3.8085228051865707E-4</v>
      </c>
      <c r="Q194" s="17">
        <f t="shared" si="24"/>
        <v>-6.6221787934173963E-3</v>
      </c>
      <c r="R194" s="17">
        <f t="shared" si="25"/>
        <v>3.0175085424973855E-3</v>
      </c>
      <c r="S194" s="17">
        <f t="shared" si="26"/>
        <v>-1.4294452547534723E-2</v>
      </c>
      <c r="T194" s="17">
        <f t="shared" si="27"/>
        <v>-4.9241314021018995E-3</v>
      </c>
      <c r="U194" s="17">
        <f t="shared" si="28"/>
        <v>-3.4903516493251098E-3</v>
      </c>
      <c r="V194" s="17">
        <f t="shared" si="29"/>
        <v>1.1159691399990946E-2</v>
      </c>
      <c r="W194" s="17">
        <f t="shared" si="30"/>
        <v>3.648772874082008E-4</v>
      </c>
    </row>
    <row r="195" spans="1:23" x14ac:dyDescent="0.3">
      <c r="A195" s="8">
        <v>45153</v>
      </c>
      <c r="B195" s="16">
        <v>103.9599990844727</v>
      </c>
      <c r="C195" s="16">
        <v>442.8900146484375</v>
      </c>
      <c r="D195" s="16">
        <v>104.4599990844727</v>
      </c>
      <c r="E195" s="16">
        <v>81.849998474121094</v>
      </c>
      <c r="F195" s="16">
        <v>135.58000183105469</v>
      </c>
      <c r="G195" s="16">
        <v>16.020000457763668</v>
      </c>
      <c r="H195" s="16">
        <v>24.020000457763668</v>
      </c>
      <c r="I195" s="16">
        <v>42.200000762939453</v>
      </c>
      <c r="J195" s="16">
        <v>366.42001342773438</v>
      </c>
      <c r="K195" s="16">
        <v>29170.34765625</v>
      </c>
      <c r="N195" s="17">
        <f t="shared" si="21"/>
        <v>-5.2765800800980058E-3</v>
      </c>
      <c r="O195" s="17">
        <f t="shared" si="22"/>
        <v>-1.1717240012162844E-2</v>
      </c>
      <c r="P195" s="17">
        <f t="shared" si="23"/>
        <v>-5.251389817245611E-3</v>
      </c>
      <c r="Q195" s="17">
        <f t="shared" si="24"/>
        <v>-1.129818639947045E-2</v>
      </c>
      <c r="R195" s="17">
        <f t="shared" si="25"/>
        <v>-3.6810760351639821E-3</v>
      </c>
      <c r="S195" s="17">
        <f t="shared" si="26"/>
        <v>-3.9772731124700318E-2</v>
      </c>
      <c r="T195" s="17">
        <f t="shared" si="27"/>
        <v>-1.200093064995034E-2</v>
      </c>
      <c r="U195" s="17">
        <f t="shared" si="28"/>
        <v>-1.6451622381143734E-2</v>
      </c>
      <c r="V195" s="17">
        <f t="shared" si="29"/>
        <v>-1.0668267830852609E-2</v>
      </c>
      <c r="W195" s="17">
        <f t="shared" si="30"/>
        <v>-8.1291201187537777E-3</v>
      </c>
    </row>
    <row r="196" spans="1:23" x14ac:dyDescent="0.3">
      <c r="A196" s="8">
        <v>45154</v>
      </c>
      <c r="B196" s="16">
        <v>103.2799987792969</v>
      </c>
      <c r="C196" s="16">
        <v>439.6400146484375</v>
      </c>
      <c r="D196" s="16">
        <v>103.9899978637695</v>
      </c>
      <c r="E196" s="16">
        <v>80.839996337890625</v>
      </c>
      <c r="F196" s="16">
        <v>134.55000305175781</v>
      </c>
      <c r="G196" s="16">
        <v>15.77000045776367</v>
      </c>
      <c r="H196" s="16">
        <v>23.920000076293949</v>
      </c>
      <c r="I196" s="16">
        <v>41.979999542236328</v>
      </c>
      <c r="J196" s="16">
        <v>362.54000854492188</v>
      </c>
      <c r="K196" s="16">
        <v>28701.779296875</v>
      </c>
      <c r="N196" s="17">
        <f t="shared" si="21"/>
        <v>-6.5624662477242858E-3</v>
      </c>
      <c r="O196" s="17">
        <f t="shared" si="22"/>
        <v>-7.365221768905127E-3</v>
      </c>
      <c r="P196" s="17">
        <f t="shared" si="23"/>
        <v>-4.5094941142829288E-3</v>
      </c>
      <c r="Q196" s="17">
        <f t="shared" si="24"/>
        <v>-1.2416437940052991E-2</v>
      </c>
      <c r="R196" s="17">
        <f t="shared" si="25"/>
        <v>-7.6259856540325226E-3</v>
      </c>
      <c r="S196" s="17">
        <f t="shared" si="26"/>
        <v>-1.5728540212277552E-2</v>
      </c>
      <c r="T196" s="17">
        <f t="shared" si="27"/>
        <v>-4.1719034374648554E-3</v>
      </c>
      <c r="U196" s="17">
        <f t="shared" si="28"/>
        <v>-5.2269356329406082E-3</v>
      </c>
      <c r="V196" s="17">
        <f t="shared" si="29"/>
        <v>-1.0645416504473865E-2</v>
      </c>
      <c r="W196" s="17">
        <f t="shared" si="30"/>
        <v>-1.6193584838703763E-2</v>
      </c>
    </row>
    <row r="197" spans="1:23" x14ac:dyDescent="0.3">
      <c r="A197" s="8">
        <v>45155</v>
      </c>
      <c r="B197" s="16">
        <v>102.9599990844727</v>
      </c>
      <c r="C197" s="16">
        <v>436.29000854492188</v>
      </c>
      <c r="D197" s="16">
        <v>103.7099990844727</v>
      </c>
      <c r="E197" s="16">
        <v>80.19000244140625</v>
      </c>
      <c r="F197" s="16">
        <v>133.47999572753909</v>
      </c>
      <c r="G197" s="16">
        <v>15.659999847412109</v>
      </c>
      <c r="H197" s="16">
        <v>23.979999542236332</v>
      </c>
      <c r="I197" s="16">
        <v>42.909999847412109</v>
      </c>
      <c r="J197" s="16">
        <v>358.57998657226563</v>
      </c>
      <c r="K197" s="16">
        <v>26664.55078125</v>
      </c>
      <c r="N197" s="17">
        <f t="shared" si="21"/>
        <v>-3.1031803232275121E-3</v>
      </c>
      <c r="O197" s="17">
        <f t="shared" si="22"/>
        <v>-7.6490640767176397E-3</v>
      </c>
      <c r="P197" s="17">
        <f t="shared" si="23"/>
        <v>-2.696186355608273E-3</v>
      </c>
      <c r="Q197" s="17">
        <f t="shared" si="24"/>
        <v>-8.0729979705020157E-3</v>
      </c>
      <c r="R197" s="17">
        <f t="shared" si="25"/>
        <v>-7.9842779792070884E-3</v>
      </c>
      <c r="S197" s="17">
        <f t="shared" si="26"/>
        <v>-6.9997491835881234E-3</v>
      </c>
      <c r="T197" s="17">
        <f t="shared" si="27"/>
        <v>2.5051982379967544E-3</v>
      </c>
      <c r="U197" s="17">
        <f t="shared" si="28"/>
        <v>2.191159195927575E-2</v>
      </c>
      <c r="V197" s="17">
        <f t="shared" si="29"/>
        <v>-1.0983086884059417E-2</v>
      </c>
      <c r="W197" s="17">
        <f t="shared" si="30"/>
        <v>-7.362412009606191E-2</v>
      </c>
    </row>
    <row r="198" spans="1:23" x14ac:dyDescent="0.3">
      <c r="A198" s="8">
        <v>45156</v>
      </c>
      <c r="B198" s="16">
        <v>103.2099990844727</v>
      </c>
      <c r="C198" s="16">
        <v>436.5</v>
      </c>
      <c r="D198" s="16">
        <v>104.09999847412109</v>
      </c>
      <c r="E198" s="16">
        <v>80.44000244140625</v>
      </c>
      <c r="F198" s="16">
        <v>133.5299987792969</v>
      </c>
      <c r="G198" s="16">
        <v>15.60999965667725</v>
      </c>
      <c r="H198" s="16">
        <v>24.14999961853027</v>
      </c>
      <c r="I198" s="16">
        <v>43.470001220703118</v>
      </c>
      <c r="J198" s="16">
        <v>358.1300048828125</v>
      </c>
      <c r="K198" s="16">
        <v>26049.556640625</v>
      </c>
      <c r="N198" s="17">
        <f t="shared" ref="N198:N261" si="31">LN(B198/B197)</f>
        <v>2.4251843115094132E-3</v>
      </c>
      <c r="O198" s="17">
        <f t="shared" ref="O198:O261" si="32">LN(C198/C197)</f>
        <v>4.8119583651082097E-4</v>
      </c>
      <c r="P198" s="17">
        <f t="shared" ref="P198:P261" si="33">LN(D198/D197)</f>
        <v>3.7534271892246721E-3</v>
      </c>
      <c r="Q198" s="17">
        <f t="shared" ref="Q198:Q261" si="34">LN(E198/E197)</f>
        <v>3.1127459908929112E-3</v>
      </c>
      <c r="R198" s="17">
        <f t="shared" ref="R198:R261" si="35">LN(F198/F197)</f>
        <v>3.7454067915848003E-4</v>
      </c>
      <c r="S198" s="17">
        <f t="shared" ref="S198:S261" si="36">LN(G198/G197)</f>
        <v>-3.1979682852876622E-3</v>
      </c>
      <c r="T198" s="17">
        <f t="shared" ref="T198:T261" si="37">LN(H198/H197)</f>
        <v>7.0642337927595278E-3</v>
      </c>
      <c r="U198" s="17">
        <f t="shared" ref="U198:U261" si="38">LN(I198/I197)</f>
        <v>1.2966177634772497E-2</v>
      </c>
      <c r="V198" s="17">
        <f t="shared" ref="V198:V261" si="39">LN(J198/J197)</f>
        <v>-1.2556871089945392E-3</v>
      </c>
      <c r="W198" s="17">
        <f t="shared" ref="W198:W261" si="40">LN(K198/K197)</f>
        <v>-2.3334248653811243E-2</v>
      </c>
    </row>
    <row r="199" spans="1:23" x14ac:dyDescent="0.3">
      <c r="A199" s="8">
        <v>45159</v>
      </c>
      <c r="B199" s="16">
        <v>102.05999755859381</v>
      </c>
      <c r="C199" s="16">
        <v>439.33999633789063</v>
      </c>
      <c r="D199" s="16">
        <v>103.48000335693359</v>
      </c>
      <c r="E199" s="16">
        <v>79.699996948242188</v>
      </c>
      <c r="F199" s="16">
        <v>133.66999816894531</v>
      </c>
      <c r="G199" s="16">
        <v>15.710000038146971</v>
      </c>
      <c r="H199" s="16">
        <v>24.090000152587891</v>
      </c>
      <c r="I199" s="16">
        <v>44.569999694824219</v>
      </c>
      <c r="J199" s="16">
        <v>363.89999389648438</v>
      </c>
      <c r="K199" s="16">
        <v>26124.140625</v>
      </c>
      <c r="N199" s="17">
        <f t="shared" si="31"/>
        <v>-1.1204886992771225E-2</v>
      </c>
      <c r="O199" s="17">
        <f t="shared" si="32"/>
        <v>6.4852171709036625E-3</v>
      </c>
      <c r="P199" s="17">
        <f t="shared" si="33"/>
        <v>-5.9735712048669988E-3</v>
      </c>
      <c r="Q199" s="17">
        <f t="shared" si="34"/>
        <v>-9.2420477494940343E-3</v>
      </c>
      <c r="R199" s="17">
        <f t="shared" si="35"/>
        <v>1.0478997309761688E-3</v>
      </c>
      <c r="S199" s="17">
        <f t="shared" si="36"/>
        <v>6.385742162156093E-3</v>
      </c>
      <c r="T199" s="17">
        <f t="shared" si="37"/>
        <v>-2.4875413418776063E-3</v>
      </c>
      <c r="U199" s="17">
        <f t="shared" si="38"/>
        <v>2.4989907029144883E-2</v>
      </c>
      <c r="V199" s="17">
        <f t="shared" si="39"/>
        <v>1.5983025234289804E-2</v>
      </c>
      <c r="W199" s="17">
        <f t="shared" si="40"/>
        <v>2.8590665062903902E-3</v>
      </c>
    </row>
    <row r="200" spans="1:23" x14ac:dyDescent="0.3">
      <c r="A200" s="8">
        <v>45160</v>
      </c>
      <c r="B200" s="16">
        <v>102.5299987792969</v>
      </c>
      <c r="C200" s="16">
        <v>438.14999389648438</v>
      </c>
      <c r="D200" s="16">
        <v>103.8000030517578</v>
      </c>
      <c r="E200" s="16">
        <v>79.930000305175781</v>
      </c>
      <c r="F200" s="16">
        <v>133.19999694824219</v>
      </c>
      <c r="G200" s="16">
        <v>15.840000152587891</v>
      </c>
      <c r="H200" s="16">
        <v>24.10000038146973</v>
      </c>
      <c r="I200" s="16">
        <v>43.400001525878913</v>
      </c>
      <c r="J200" s="16">
        <v>363.3800048828125</v>
      </c>
      <c r="K200" s="16">
        <v>26031.65625</v>
      </c>
      <c r="N200" s="17">
        <f t="shared" si="31"/>
        <v>4.5945750616442071E-3</v>
      </c>
      <c r="O200" s="17">
        <f t="shared" si="32"/>
        <v>-2.7122888788976324E-3</v>
      </c>
      <c r="P200" s="17">
        <f t="shared" si="33"/>
        <v>3.0876103739145271E-3</v>
      </c>
      <c r="Q200" s="17">
        <f t="shared" si="34"/>
        <v>2.8817079503593158E-3</v>
      </c>
      <c r="R200" s="17">
        <f t="shared" si="35"/>
        <v>-3.5223270898659302E-3</v>
      </c>
      <c r="S200" s="17">
        <f t="shared" si="36"/>
        <v>8.2409413236271371E-3</v>
      </c>
      <c r="T200" s="17">
        <f t="shared" si="37"/>
        <v>4.1503336437273103E-4</v>
      </c>
      <c r="U200" s="17">
        <f t="shared" si="38"/>
        <v>-2.6601503846493568E-2</v>
      </c>
      <c r="V200" s="17">
        <f t="shared" si="39"/>
        <v>-1.4299557341041183E-3</v>
      </c>
      <c r="W200" s="17">
        <f t="shared" si="40"/>
        <v>-3.5464695192522202E-3</v>
      </c>
    </row>
    <row r="201" spans="1:23" x14ac:dyDescent="0.3">
      <c r="A201" s="8">
        <v>45161</v>
      </c>
      <c r="B201" s="16">
        <v>104.5299987792969</v>
      </c>
      <c r="C201" s="16">
        <v>443.02999877929688</v>
      </c>
      <c r="D201" s="16">
        <v>105.2600021362305</v>
      </c>
      <c r="E201" s="16">
        <v>81.19000244140625</v>
      </c>
      <c r="F201" s="16">
        <v>133.6000061035156</v>
      </c>
      <c r="G201" s="16">
        <v>16.110000610351559</v>
      </c>
      <c r="H201" s="16">
        <v>24.14999961853027</v>
      </c>
      <c r="I201" s="16">
        <v>41.75</v>
      </c>
      <c r="J201" s="16">
        <v>369.1099853515625</v>
      </c>
      <c r="K201" s="16">
        <v>26431.640625</v>
      </c>
      <c r="N201" s="17">
        <f t="shared" si="31"/>
        <v>1.9318673090413026E-2</v>
      </c>
      <c r="O201" s="17">
        <f t="shared" si="32"/>
        <v>1.107618151551332E-2</v>
      </c>
      <c r="P201" s="17">
        <f t="shared" si="33"/>
        <v>1.3967500088279319E-2</v>
      </c>
      <c r="Q201" s="17">
        <f t="shared" si="34"/>
        <v>1.5640861488671543E-2</v>
      </c>
      <c r="R201" s="17">
        <f t="shared" si="35"/>
        <v>2.9985715923473671E-3</v>
      </c>
      <c r="S201" s="17">
        <f t="shared" si="36"/>
        <v>1.6901839056031352E-2</v>
      </c>
      <c r="T201" s="17">
        <f t="shared" si="37"/>
        <v>2.0725079775049072E-3</v>
      </c>
      <c r="U201" s="17">
        <f t="shared" si="38"/>
        <v>-3.876002496799439E-2</v>
      </c>
      <c r="V201" s="17">
        <f t="shared" si="39"/>
        <v>1.5645530800356727E-2</v>
      </c>
      <c r="W201" s="17">
        <f t="shared" si="40"/>
        <v>1.5248455549160829E-2</v>
      </c>
    </row>
    <row r="202" spans="1:23" x14ac:dyDescent="0.3">
      <c r="A202" s="8">
        <v>45162</v>
      </c>
      <c r="B202" s="16">
        <v>104.01999664306641</v>
      </c>
      <c r="C202" s="16">
        <v>436.8900146484375</v>
      </c>
      <c r="D202" s="16">
        <v>104.90000152587891</v>
      </c>
      <c r="E202" s="16">
        <v>80.879997253417969</v>
      </c>
      <c r="F202" s="16">
        <v>132.44000244140619</v>
      </c>
      <c r="G202" s="16">
        <v>15.97000026702881</v>
      </c>
      <c r="H202" s="16">
        <v>24.170000076293949</v>
      </c>
      <c r="I202" s="16">
        <v>41.700000762939453</v>
      </c>
      <c r="J202" s="16">
        <v>361.22000122070313</v>
      </c>
      <c r="K202" s="16">
        <v>26162.373046875</v>
      </c>
      <c r="N202" s="17">
        <f t="shared" si="31"/>
        <v>-4.8909437936745037E-3</v>
      </c>
      <c r="O202" s="17">
        <f t="shared" si="32"/>
        <v>-1.3956004395686512E-2</v>
      </c>
      <c r="P202" s="17">
        <f t="shared" si="33"/>
        <v>-3.4259702721464599E-3</v>
      </c>
      <c r="Q202" s="17">
        <f t="shared" si="34"/>
        <v>-3.8255761911512578E-3</v>
      </c>
      <c r="R202" s="17">
        <f t="shared" si="35"/>
        <v>-8.7205756744413356E-3</v>
      </c>
      <c r="S202" s="17">
        <f t="shared" si="36"/>
        <v>-8.7282561278122124E-3</v>
      </c>
      <c r="T202" s="17">
        <f t="shared" si="37"/>
        <v>8.2783356921374942E-4</v>
      </c>
      <c r="U202" s="17">
        <f t="shared" si="38"/>
        <v>-1.1983041961987836E-3</v>
      </c>
      <c r="V202" s="17">
        <f t="shared" si="39"/>
        <v>-2.1607468536951752E-2</v>
      </c>
      <c r="W202" s="17">
        <f t="shared" si="40"/>
        <v>-1.0239565761125091E-2</v>
      </c>
    </row>
    <row r="203" spans="1:23" x14ac:dyDescent="0.3">
      <c r="A203" s="8">
        <v>45163</v>
      </c>
      <c r="B203" s="16">
        <v>104.2099990844727</v>
      </c>
      <c r="C203" s="16">
        <v>439.97000122070313</v>
      </c>
      <c r="D203" s="16">
        <v>104.9599990844727</v>
      </c>
      <c r="E203" s="16">
        <v>80.94000244140625</v>
      </c>
      <c r="F203" s="16">
        <v>133.4100036621094</v>
      </c>
      <c r="G203" s="16">
        <v>15.909999847412109</v>
      </c>
      <c r="H203" s="16">
        <v>24.409999847412109</v>
      </c>
      <c r="I203" s="16">
        <v>42.040000915527337</v>
      </c>
      <c r="J203" s="16">
        <v>364.01998901367188</v>
      </c>
      <c r="K203" s="16">
        <v>26047.66796875</v>
      </c>
      <c r="N203" s="17">
        <f t="shared" si="31"/>
        <v>1.8249291460043712E-3</v>
      </c>
      <c r="O203" s="17">
        <f t="shared" si="32"/>
        <v>7.0250648526638164E-3</v>
      </c>
      <c r="P203" s="17">
        <f t="shared" si="33"/>
        <v>5.71786524863478E-4</v>
      </c>
      <c r="Q203" s="17">
        <f t="shared" si="34"/>
        <v>7.4162885739400002E-4</v>
      </c>
      <c r="R203" s="17">
        <f t="shared" si="35"/>
        <v>7.297389527651188E-3</v>
      </c>
      <c r="S203" s="17">
        <f t="shared" si="36"/>
        <v>-3.7641461885681094E-3</v>
      </c>
      <c r="T203" s="17">
        <f t="shared" si="37"/>
        <v>9.8806802818813266E-3</v>
      </c>
      <c r="U203" s="17">
        <f t="shared" si="38"/>
        <v>8.1204206856138484E-3</v>
      </c>
      <c r="V203" s="17">
        <f t="shared" si="39"/>
        <v>7.7215866267921172E-3</v>
      </c>
      <c r="W203" s="17">
        <f t="shared" si="40"/>
        <v>-4.3939924369393174E-3</v>
      </c>
    </row>
    <row r="204" spans="1:23" x14ac:dyDescent="0.3">
      <c r="A204" s="8">
        <v>45166</v>
      </c>
      <c r="B204" s="16">
        <v>104.3199996948242</v>
      </c>
      <c r="C204" s="16">
        <v>442.760009765625</v>
      </c>
      <c r="D204" s="16">
        <v>105.2900009155273</v>
      </c>
      <c r="E204" s="16">
        <v>81.699996948242188</v>
      </c>
      <c r="F204" s="16">
        <v>133.7200012207031</v>
      </c>
      <c r="G204" s="16">
        <v>16.190000534057621</v>
      </c>
      <c r="H204" s="16">
        <v>24.370000839233398</v>
      </c>
      <c r="I204" s="16">
        <v>42.349998474121087</v>
      </c>
      <c r="J204" s="16">
        <v>366.760009765625</v>
      </c>
      <c r="K204" s="16">
        <v>26106.150390625</v>
      </c>
      <c r="N204" s="17">
        <f t="shared" si="31"/>
        <v>1.0550100340325876E-3</v>
      </c>
      <c r="O204" s="17">
        <f t="shared" si="32"/>
        <v>6.3213390295188574E-3</v>
      </c>
      <c r="P204" s="17">
        <f t="shared" si="33"/>
        <v>3.13914009081155E-3</v>
      </c>
      <c r="Q204" s="17">
        <f t="shared" si="34"/>
        <v>9.3457949018596331E-3</v>
      </c>
      <c r="R204" s="17">
        <f t="shared" si="35"/>
        <v>2.320950039946354E-3</v>
      </c>
      <c r="S204" s="17">
        <f t="shared" si="36"/>
        <v>1.7445967917420587E-2</v>
      </c>
      <c r="T204" s="17">
        <f t="shared" si="37"/>
        <v>-1.6399760795620414E-3</v>
      </c>
      <c r="U204" s="17">
        <f t="shared" si="38"/>
        <v>7.3468172815845728E-3</v>
      </c>
      <c r="V204" s="17">
        <f t="shared" si="39"/>
        <v>7.49892880674549E-3</v>
      </c>
      <c r="W204" s="17">
        <f t="shared" si="40"/>
        <v>2.2426908796686455E-3</v>
      </c>
    </row>
    <row r="205" spans="1:23" x14ac:dyDescent="0.3">
      <c r="A205" s="8">
        <v>45167</v>
      </c>
      <c r="B205" s="16">
        <v>105.34999847412109</v>
      </c>
      <c r="C205" s="16">
        <v>449.16000366210938</v>
      </c>
      <c r="D205" s="16">
        <v>106.129997253418</v>
      </c>
      <c r="E205" s="16">
        <v>82.69000244140625</v>
      </c>
      <c r="F205" s="16">
        <v>134.91999816894531</v>
      </c>
      <c r="G205" s="16">
        <v>16.340000152587891</v>
      </c>
      <c r="H205" s="16">
        <v>24.45999908447266</v>
      </c>
      <c r="I205" s="16">
        <v>42.740001678466797</v>
      </c>
      <c r="J205" s="16">
        <v>374.76998901367188</v>
      </c>
      <c r="K205" s="16">
        <v>27727.392578125</v>
      </c>
      <c r="N205" s="17">
        <f t="shared" si="31"/>
        <v>9.8250305133362817E-3</v>
      </c>
      <c r="O205" s="17">
        <f t="shared" si="32"/>
        <v>1.4351295283905607E-2</v>
      </c>
      <c r="P205" s="17">
        <f t="shared" si="33"/>
        <v>7.9462753303586424E-3</v>
      </c>
      <c r="Q205" s="17">
        <f t="shared" si="34"/>
        <v>1.2044740746141725E-2</v>
      </c>
      <c r="R205" s="17">
        <f t="shared" si="35"/>
        <v>8.9339259413415747E-3</v>
      </c>
      <c r="S205" s="17">
        <f t="shared" si="36"/>
        <v>9.2222980937356463E-3</v>
      </c>
      <c r="T205" s="17">
        <f t="shared" si="37"/>
        <v>3.6861907551866851E-3</v>
      </c>
      <c r="U205" s="17">
        <f t="shared" si="38"/>
        <v>9.1669040947042982E-3</v>
      </c>
      <c r="V205" s="17">
        <f t="shared" si="39"/>
        <v>2.1604765347945872E-2</v>
      </c>
      <c r="W205" s="17">
        <f t="shared" si="40"/>
        <v>6.0249892570851026E-2</v>
      </c>
    </row>
    <row r="206" spans="1:23" x14ac:dyDescent="0.3">
      <c r="A206" s="8">
        <v>45168</v>
      </c>
      <c r="B206" s="16">
        <v>105.2399978637695</v>
      </c>
      <c r="C206" s="16">
        <v>451.010009765625</v>
      </c>
      <c r="D206" s="16">
        <v>105.98000335693359</v>
      </c>
      <c r="E206" s="16">
        <v>82.989997863769531</v>
      </c>
      <c r="F206" s="16">
        <v>134.82000732421881</v>
      </c>
      <c r="G206" s="16">
        <v>16.35000038146973</v>
      </c>
      <c r="H206" s="16">
        <v>24.489999771118161</v>
      </c>
      <c r="I206" s="16">
        <v>42.990001678466797</v>
      </c>
      <c r="J206" s="16">
        <v>376.8599853515625</v>
      </c>
      <c r="K206" s="16">
        <v>27297.265625</v>
      </c>
      <c r="N206" s="17">
        <f t="shared" si="31"/>
        <v>-1.0446898928611814E-3</v>
      </c>
      <c r="O206" s="17">
        <f t="shared" si="32"/>
        <v>4.1103540010763743E-3</v>
      </c>
      <c r="P206" s="17">
        <f t="shared" si="33"/>
        <v>-1.4143031545419268E-3</v>
      </c>
      <c r="Q206" s="17">
        <f t="shared" si="34"/>
        <v>3.6213876106571865E-3</v>
      </c>
      <c r="R206" s="17">
        <f t="shared" si="35"/>
        <v>-7.4138687084046313E-4</v>
      </c>
      <c r="S206" s="17">
        <f t="shared" si="36"/>
        <v>6.1182190458318258E-4</v>
      </c>
      <c r="T206" s="17">
        <f t="shared" si="37"/>
        <v>1.2257687886924663E-3</v>
      </c>
      <c r="U206" s="17">
        <f t="shared" si="38"/>
        <v>5.8322803888124965E-3</v>
      </c>
      <c r="V206" s="17">
        <f t="shared" si="39"/>
        <v>5.5612516682469271E-3</v>
      </c>
      <c r="W206" s="17">
        <f t="shared" si="40"/>
        <v>-1.5634289371322937E-2</v>
      </c>
    </row>
    <row r="207" spans="1:23" x14ac:dyDescent="0.3">
      <c r="A207" s="8">
        <v>45169</v>
      </c>
      <c r="B207" s="16">
        <v>105.59999847412109</v>
      </c>
      <c r="C207" s="16">
        <v>450.35000610351563</v>
      </c>
      <c r="D207" s="16">
        <v>106.1600036621094</v>
      </c>
      <c r="E207" s="16">
        <v>82.379997253417969</v>
      </c>
      <c r="F207" s="16">
        <v>133.21000671386719</v>
      </c>
      <c r="G207" s="16">
        <v>16.20999908447266</v>
      </c>
      <c r="H207" s="16">
        <v>24.590000152587891</v>
      </c>
      <c r="I207" s="16">
        <v>43.220001220703118</v>
      </c>
      <c r="J207" s="16">
        <v>377.989990234375</v>
      </c>
      <c r="K207" s="16">
        <v>25931.47265625</v>
      </c>
      <c r="N207" s="17">
        <f t="shared" si="31"/>
        <v>3.4149209491138506E-3</v>
      </c>
      <c r="O207" s="17">
        <f t="shared" si="32"/>
        <v>-1.4644620760757739E-3</v>
      </c>
      <c r="P207" s="17">
        <f t="shared" si="33"/>
        <v>1.6969957803069232E-3</v>
      </c>
      <c r="Q207" s="17">
        <f t="shared" si="34"/>
        <v>-7.3774372020028543E-3</v>
      </c>
      <c r="R207" s="17">
        <f t="shared" si="35"/>
        <v>-1.2013728987203903E-2</v>
      </c>
      <c r="S207" s="17">
        <f t="shared" si="36"/>
        <v>-8.5996414063306131E-3</v>
      </c>
      <c r="T207" s="17">
        <f t="shared" si="37"/>
        <v>4.0750008152376904E-3</v>
      </c>
      <c r="U207" s="17">
        <f t="shared" si="38"/>
        <v>5.3358097712994977E-3</v>
      </c>
      <c r="V207" s="17">
        <f t="shared" si="39"/>
        <v>2.9939875828843571E-3</v>
      </c>
      <c r="W207" s="17">
        <f t="shared" si="40"/>
        <v>-5.1329145449589331E-2</v>
      </c>
    </row>
    <row r="208" spans="1:23" x14ac:dyDescent="0.3">
      <c r="A208" s="8">
        <v>45170</v>
      </c>
      <c r="B208" s="16">
        <v>103.98000335693359</v>
      </c>
      <c r="C208" s="16">
        <v>451.19000244140619</v>
      </c>
      <c r="D208" s="16">
        <v>105.0299987792969</v>
      </c>
      <c r="E208" s="16">
        <v>82.519996643066406</v>
      </c>
      <c r="F208" s="16">
        <v>133.57000732421881</v>
      </c>
      <c r="G208" s="16">
        <v>16.120000839233398</v>
      </c>
      <c r="H208" s="16">
        <v>24.879999160766602</v>
      </c>
      <c r="I208" s="16">
        <v>44.220001220703118</v>
      </c>
      <c r="J208" s="16">
        <v>377.58999633789063</v>
      </c>
      <c r="K208" s="16">
        <v>25800.724609375</v>
      </c>
      <c r="N208" s="17">
        <f t="shared" si="31"/>
        <v>-1.5459751582564791E-2</v>
      </c>
      <c r="O208" s="17">
        <f t="shared" si="32"/>
        <v>1.8634704461354505E-3</v>
      </c>
      <c r="P208" s="17">
        <f t="shared" si="33"/>
        <v>-1.0701412507822911E-2</v>
      </c>
      <c r="Q208" s="17">
        <f t="shared" si="34"/>
        <v>1.6979918552723187E-3</v>
      </c>
      <c r="R208" s="17">
        <f t="shared" si="35"/>
        <v>2.6988590593279103E-3</v>
      </c>
      <c r="S208" s="17">
        <f t="shared" si="36"/>
        <v>-5.5674901283073999E-3</v>
      </c>
      <c r="T208" s="17">
        <f t="shared" si="37"/>
        <v>1.1724371706348775E-2</v>
      </c>
      <c r="U208" s="17">
        <f t="shared" si="38"/>
        <v>2.2873823711846195E-2</v>
      </c>
      <c r="V208" s="17">
        <f t="shared" si="39"/>
        <v>-1.0587732363455155E-3</v>
      </c>
      <c r="W208" s="17">
        <f t="shared" si="40"/>
        <v>-5.0548143006733182E-3</v>
      </c>
    </row>
    <row r="209" spans="1:23" x14ac:dyDescent="0.3">
      <c r="A209" s="8">
        <v>45174</v>
      </c>
      <c r="B209" s="16">
        <v>102.870002746582</v>
      </c>
      <c r="C209" s="16">
        <v>449.239990234375</v>
      </c>
      <c r="D209" s="16">
        <v>104.2799987792969</v>
      </c>
      <c r="E209" s="16">
        <v>81.55999755859375</v>
      </c>
      <c r="F209" s="16">
        <v>132.19000244140619</v>
      </c>
      <c r="G209" s="16">
        <v>15.920000076293951</v>
      </c>
      <c r="H209" s="16">
        <v>25</v>
      </c>
      <c r="I209" s="16">
        <v>43.209999084472663</v>
      </c>
      <c r="J209" s="16">
        <v>378.07000732421881</v>
      </c>
      <c r="K209" s="16">
        <v>25779.982421875</v>
      </c>
      <c r="N209" s="17">
        <f t="shared" si="31"/>
        <v>-1.073252339750393E-2</v>
      </c>
      <c r="O209" s="17">
        <f t="shared" si="32"/>
        <v>-4.3312978719810902E-3</v>
      </c>
      <c r="P209" s="17">
        <f t="shared" si="33"/>
        <v>-7.1664346529735443E-3</v>
      </c>
      <c r="Q209" s="17">
        <f t="shared" si="34"/>
        <v>-1.1701731750421664E-2</v>
      </c>
      <c r="R209" s="17">
        <f t="shared" si="35"/>
        <v>-1.0385439763097118E-2</v>
      </c>
      <c r="S209" s="17">
        <f t="shared" si="36"/>
        <v>-1.2484603931535616E-2</v>
      </c>
      <c r="T209" s="17">
        <f t="shared" si="37"/>
        <v>4.8115907284685252E-3</v>
      </c>
      <c r="U209" s="17">
        <f t="shared" si="38"/>
        <v>-2.3105274278542632E-2</v>
      </c>
      <c r="V209" s="17">
        <f t="shared" si="39"/>
        <v>1.2704418615892912E-3</v>
      </c>
      <c r="W209" s="17">
        <f t="shared" si="40"/>
        <v>-8.0426150829999586E-4</v>
      </c>
    </row>
    <row r="210" spans="1:23" x14ac:dyDescent="0.3">
      <c r="A210" s="8">
        <v>45175</v>
      </c>
      <c r="B210" s="16">
        <v>102.9599990844727</v>
      </c>
      <c r="C210" s="16">
        <v>446.22000122070313</v>
      </c>
      <c r="D210" s="16">
        <v>104.1800003051758</v>
      </c>
      <c r="E210" s="16">
        <v>81.389999389648438</v>
      </c>
      <c r="F210" s="16">
        <v>131.4700012207031</v>
      </c>
      <c r="G210" s="16">
        <v>15.840000152587891</v>
      </c>
      <c r="H210" s="16">
        <v>25.059999465942379</v>
      </c>
      <c r="I210" s="16">
        <v>42.330001831054688</v>
      </c>
      <c r="J210" s="16">
        <v>374.739990234375</v>
      </c>
      <c r="K210" s="16">
        <v>25753.236328125</v>
      </c>
      <c r="N210" s="17">
        <f t="shared" si="31"/>
        <v>8.7447255332195786E-4</v>
      </c>
      <c r="O210" s="17">
        <f t="shared" si="32"/>
        <v>-6.7451376778161192E-3</v>
      </c>
      <c r="P210" s="17">
        <f t="shared" si="33"/>
        <v>-9.5940211292914741E-4</v>
      </c>
      <c r="Q210" s="17">
        <f t="shared" si="34"/>
        <v>-2.0865079325339321E-3</v>
      </c>
      <c r="R210" s="17">
        <f t="shared" si="35"/>
        <v>-5.4616020666812147E-3</v>
      </c>
      <c r="S210" s="17">
        <f t="shared" si="36"/>
        <v>-5.0377891892168193E-3</v>
      </c>
      <c r="T210" s="17">
        <f t="shared" si="37"/>
        <v>2.3971032885631897E-3</v>
      </c>
      <c r="U210" s="17">
        <f t="shared" si="38"/>
        <v>-2.0575830966485961E-2</v>
      </c>
      <c r="V210" s="17">
        <f t="shared" si="39"/>
        <v>-8.8469569221342539E-3</v>
      </c>
      <c r="W210" s="17">
        <f t="shared" si="40"/>
        <v>-1.0380138015933849E-3</v>
      </c>
    </row>
    <row r="211" spans="1:23" x14ac:dyDescent="0.3">
      <c r="A211" s="8">
        <v>45176</v>
      </c>
      <c r="B211" s="16">
        <v>103.23000335693359</v>
      </c>
      <c r="C211" s="16">
        <v>444.85000610351563</v>
      </c>
      <c r="D211" s="16">
        <v>104.63999938964839</v>
      </c>
      <c r="E211" s="16">
        <v>81.900001525878906</v>
      </c>
      <c r="F211" s="16">
        <v>132.05999755859381</v>
      </c>
      <c r="G211" s="16">
        <v>15.789999961853029</v>
      </c>
      <c r="H211" s="16">
        <v>25.010000228881839</v>
      </c>
      <c r="I211" s="16">
        <v>41.759998321533203</v>
      </c>
      <c r="J211" s="16">
        <v>372.05999755859381</v>
      </c>
      <c r="K211" s="16">
        <v>26240.1953125</v>
      </c>
      <c r="N211" s="17">
        <f t="shared" si="31"/>
        <v>2.6189866006679457E-3</v>
      </c>
      <c r="O211" s="17">
        <f t="shared" si="32"/>
        <v>-3.0749462677503296E-3</v>
      </c>
      <c r="P211" s="17">
        <f t="shared" si="33"/>
        <v>4.4057066296595325E-3</v>
      </c>
      <c r="Q211" s="17">
        <f t="shared" si="34"/>
        <v>6.246601650171343E-3</v>
      </c>
      <c r="R211" s="17">
        <f t="shared" si="35"/>
        <v>4.4776482857825997E-3</v>
      </c>
      <c r="S211" s="17">
        <f t="shared" si="36"/>
        <v>-3.161570167697175E-3</v>
      </c>
      <c r="T211" s="17">
        <f t="shared" si="37"/>
        <v>-1.9971741156233325E-3</v>
      </c>
      <c r="U211" s="17">
        <f t="shared" si="38"/>
        <v>-1.3557194408285674E-2</v>
      </c>
      <c r="V211" s="17">
        <f t="shared" si="39"/>
        <v>-7.1773010826513151E-3</v>
      </c>
      <c r="W211" s="17">
        <f t="shared" si="40"/>
        <v>1.873210550195057E-2</v>
      </c>
    </row>
    <row r="212" spans="1:23" x14ac:dyDescent="0.3">
      <c r="A212" s="8">
        <v>45177</v>
      </c>
      <c r="B212" s="16">
        <v>103.5100021362305</v>
      </c>
      <c r="C212" s="16">
        <v>445.51998901367188</v>
      </c>
      <c r="D212" s="16">
        <v>104.7200012207031</v>
      </c>
      <c r="E212" s="16">
        <v>81.580001831054688</v>
      </c>
      <c r="F212" s="16">
        <v>132.05999755859381</v>
      </c>
      <c r="G212" s="16">
        <v>15.77999973297119</v>
      </c>
      <c r="H212" s="16">
        <v>25.059999465942379</v>
      </c>
      <c r="I212" s="16">
        <v>42.479999542236328</v>
      </c>
      <c r="J212" s="16">
        <v>372.57998657226563</v>
      </c>
      <c r="K212" s="16">
        <v>25905.654296875</v>
      </c>
      <c r="N212" s="17">
        <f t="shared" si="31"/>
        <v>2.7087060371013983E-3</v>
      </c>
      <c r="O212" s="17">
        <f t="shared" si="32"/>
        <v>1.5049542106842105E-3</v>
      </c>
      <c r="P212" s="17">
        <f t="shared" si="33"/>
        <v>7.6425138245540532E-4</v>
      </c>
      <c r="Q212" s="17">
        <f t="shared" si="34"/>
        <v>-3.9148531557146593E-3</v>
      </c>
      <c r="R212" s="17">
        <f t="shared" si="35"/>
        <v>0</v>
      </c>
      <c r="S212" s="17">
        <f t="shared" si="36"/>
        <v>-6.335273559062571E-4</v>
      </c>
      <c r="T212" s="17">
        <f t="shared" si="37"/>
        <v>1.9971741156232974E-3</v>
      </c>
      <c r="U212" s="17">
        <f t="shared" si="38"/>
        <v>1.70944627764903E-2</v>
      </c>
      <c r="V212" s="17">
        <f t="shared" si="39"/>
        <v>1.396618793712921E-3</v>
      </c>
      <c r="W212" s="17">
        <f t="shared" si="40"/>
        <v>-1.2831149860508746E-2</v>
      </c>
    </row>
    <row r="213" spans="1:23" x14ac:dyDescent="0.3">
      <c r="A213" s="8">
        <v>45180</v>
      </c>
      <c r="B213" s="16">
        <v>103.0299987792969</v>
      </c>
      <c r="C213" s="16">
        <v>448.45001220703119</v>
      </c>
      <c r="D213" s="16">
        <v>104.51999664306641</v>
      </c>
      <c r="E213" s="16">
        <v>81.589996337890625</v>
      </c>
      <c r="F213" s="16">
        <v>132.9700012207031</v>
      </c>
      <c r="G213" s="16">
        <v>16.069999694824219</v>
      </c>
      <c r="H213" s="16">
        <v>25.20999908447266</v>
      </c>
      <c r="I213" s="16">
        <v>42.209999084472663</v>
      </c>
      <c r="J213" s="16">
        <v>376.97000122070313</v>
      </c>
      <c r="K213" s="16">
        <v>25162.654296875</v>
      </c>
      <c r="N213" s="17">
        <f t="shared" si="31"/>
        <v>-4.6480509246316472E-3</v>
      </c>
      <c r="O213" s="17">
        <f t="shared" si="32"/>
        <v>6.5551051626564502E-3</v>
      </c>
      <c r="P213" s="17">
        <f t="shared" si="33"/>
        <v>-1.9117247236814054E-3</v>
      </c>
      <c r="Q213" s="17">
        <f t="shared" si="34"/>
        <v>1.2250422210684965E-4</v>
      </c>
      <c r="R213" s="17">
        <f t="shared" si="35"/>
        <v>6.8672017695769662E-3</v>
      </c>
      <c r="S213" s="17">
        <f t="shared" si="36"/>
        <v>1.821086226326759E-2</v>
      </c>
      <c r="T213" s="17">
        <f t="shared" si="37"/>
        <v>5.967776727025061E-3</v>
      </c>
      <c r="U213" s="17">
        <f t="shared" si="38"/>
        <v>-6.3762280531160032E-3</v>
      </c>
      <c r="V213" s="17">
        <f t="shared" si="39"/>
        <v>1.1713868101392149E-2</v>
      </c>
      <c r="W213" s="17">
        <f t="shared" si="40"/>
        <v>-2.9100334535416692E-2</v>
      </c>
    </row>
    <row r="214" spans="1:23" x14ac:dyDescent="0.3">
      <c r="A214" s="8">
        <v>45181</v>
      </c>
      <c r="B214" s="16">
        <v>103.370002746582</v>
      </c>
      <c r="C214" s="16">
        <v>445.989990234375</v>
      </c>
      <c r="D214" s="16">
        <v>104.4899978637695</v>
      </c>
      <c r="E214" s="16">
        <v>81.550003051757813</v>
      </c>
      <c r="F214" s="16">
        <v>132.80000305175781</v>
      </c>
      <c r="G214" s="16">
        <v>16.04999923706055</v>
      </c>
      <c r="H214" s="16">
        <v>25.29999923706055</v>
      </c>
      <c r="I214" s="16">
        <v>43.770000457763672</v>
      </c>
      <c r="J214" s="16">
        <v>372.79000854492188</v>
      </c>
      <c r="K214" s="16">
        <v>25833.34375</v>
      </c>
      <c r="N214" s="17">
        <f t="shared" si="31"/>
        <v>3.2946150418495068E-3</v>
      </c>
      <c r="O214" s="17">
        <f t="shared" si="32"/>
        <v>-5.5007114369843204E-3</v>
      </c>
      <c r="P214" s="17">
        <f t="shared" si="33"/>
        <v>-2.870559331258576E-4</v>
      </c>
      <c r="Q214" s="17">
        <f t="shared" si="34"/>
        <v>-4.9029406747089146E-4</v>
      </c>
      <c r="R214" s="17">
        <f t="shared" si="35"/>
        <v>-1.2792880264667684E-3</v>
      </c>
      <c r="S214" s="17">
        <f t="shared" si="36"/>
        <v>-1.2453587181621873E-3</v>
      </c>
      <c r="T214" s="17">
        <f t="shared" si="37"/>
        <v>3.5636606939756397E-3</v>
      </c>
      <c r="U214" s="17">
        <f t="shared" si="38"/>
        <v>3.6291523556606177E-2</v>
      </c>
      <c r="V214" s="17">
        <f t="shared" si="39"/>
        <v>-1.1150330584212114E-2</v>
      </c>
      <c r="W214" s="17">
        <f t="shared" si="40"/>
        <v>2.6305127952917499E-2</v>
      </c>
    </row>
    <row r="215" spans="1:23" x14ac:dyDescent="0.3">
      <c r="A215" s="8">
        <v>45182</v>
      </c>
      <c r="B215" s="16">
        <v>103.51999664306641</v>
      </c>
      <c r="C215" s="16">
        <v>446.510009765625</v>
      </c>
      <c r="D215" s="16">
        <v>104.7200012207031</v>
      </c>
      <c r="E215" s="16">
        <v>80.660003662109375</v>
      </c>
      <c r="F215" s="16">
        <v>132.82000732421881</v>
      </c>
      <c r="G215" s="16">
        <v>16.120000839233398</v>
      </c>
      <c r="H215" s="16">
        <v>25.379999160766602</v>
      </c>
      <c r="I215" s="16">
        <v>42.950000762939453</v>
      </c>
      <c r="J215" s="16">
        <v>374.20999145507813</v>
      </c>
      <c r="K215" s="16">
        <v>26228.32421875</v>
      </c>
      <c r="N215" s="17">
        <f t="shared" si="31"/>
        <v>1.4499871739245744E-3</v>
      </c>
      <c r="O215" s="17">
        <f t="shared" si="32"/>
        <v>1.1653100058186942E-3</v>
      </c>
      <c r="P215" s="17">
        <f t="shared" si="33"/>
        <v>2.1987806568071998E-3</v>
      </c>
      <c r="Q215" s="17">
        <f t="shared" si="34"/>
        <v>-1.0973531641921648E-2</v>
      </c>
      <c r="R215" s="17">
        <f t="shared" si="35"/>
        <v>1.5062323407421098E-4</v>
      </c>
      <c r="S215" s="17">
        <f t="shared" si="36"/>
        <v>4.3519870992504966E-3</v>
      </c>
      <c r="T215" s="17">
        <f t="shared" si="37"/>
        <v>3.1570636417546324E-3</v>
      </c>
      <c r="U215" s="17">
        <f t="shared" si="38"/>
        <v>-1.8911995467495224E-2</v>
      </c>
      <c r="V215" s="17">
        <f t="shared" si="39"/>
        <v>3.8018329866598764E-3</v>
      </c>
      <c r="W215" s="17">
        <f t="shared" si="40"/>
        <v>1.5173852958685846E-2</v>
      </c>
    </row>
    <row r="216" spans="1:23" x14ac:dyDescent="0.3">
      <c r="A216" s="8">
        <v>45183</v>
      </c>
      <c r="B216" s="16">
        <v>102.9899978637695</v>
      </c>
      <c r="C216" s="16">
        <v>450.3599853515625</v>
      </c>
      <c r="D216" s="16">
        <v>104.5299987792969</v>
      </c>
      <c r="E216" s="16">
        <v>82.120002746582031</v>
      </c>
      <c r="F216" s="16">
        <v>133.24000549316409</v>
      </c>
      <c r="G216" s="16">
        <v>16.329999923706051</v>
      </c>
      <c r="H216" s="16">
        <v>25.590000152587891</v>
      </c>
      <c r="I216" s="16">
        <v>42.590000152587891</v>
      </c>
      <c r="J216" s="16">
        <v>377.26998901367188</v>
      </c>
      <c r="K216" s="16">
        <v>26539.673828125</v>
      </c>
      <c r="N216" s="17">
        <f t="shared" si="31"/>
        <v>-5.1329229291206604E-3</v>
      </c>
      <c r="O216" s="17">
        <f t="shared" si="32"/>
        <v>8.5854120555252413E-3</v>
      </c>
      <c r="P216" s="17">
        <f t="shared" si="33"/>
        <v>-1.8160333918741923E-3</v>
      </c>
      <c r="Q216" s="17">
        <f t="shared" si="34"/>
        <v>1.7938790749666412E-2</v>
      </c>
      <c r="R216" s="17">
        <f t="shared" si="35"/>
        <v>3.1571712965567933E-3</v>
      </c>
      <c r="S216" s="17">
        <f t="shared" si="36"/>
        <v>1.2943113170256048E-2</v>
      </c>
      <c r="T216" s="17">
        <f t="shared" si="37"/>
        <v>8.2402269149717319E-3</v>
      </c>
      <c r="U216" s="17">
        <f t="shared" si="38"/>
        <v>-8.4171786758588212E-3</v>
      </c>
      <c r="V216" s="17">
        <f t="shared" si="39"/>
        <v>8.1439680384505636E-3</v>
      </c>
      <c r="W216" s="17">
        <f t="shared" si="40"/>
        <v>1.1800835130971608E-2</v>
      </c>
    </row>
    <row r="217" spans="1:23" x14ac:dyDescent="0.3">
      <c r="A217" s="8">
        <v>45184</v>
      </c>
      <c r="B217" s="16">
        <v>102.4899978637695</v>
      </c>
      <c r="C217" s="16">
        <v>443.3699951171875</v>
      </c>
      <c r="D217" s="16">
        <v>104.370002746582</v>
      </c>
      <c r="E217" s="16">
        <v>81.80999755859375</v>
      </c>
      <c r="F217" s="16">
        <v>132.19000244140619</v>
      </c>
      <c r="G217" s="16">
        <v>16.639999389648441</v>
      </c>
      <c r="H217" s="16">
        <v>25.530000686645511</v>
      </c>
      <c r="I217" s="16">
        <v>41.529998779296882</v>
      </c>
      <c r="J217" s="16">
        <v>370.80999755859381</v>
      </c>
      <c r="K217" s="16">
        <v>26608.693359375</v>
      </c>
      <c r="N217" s="17">
        <f t="shared" si="31"/>
        <v>-4.8666633954297022E-3</v>
      </c>
      <c r="O217" s="17">
        <f t="shared" si="32"/>
        <v>-1.5642605527227758E-2</v>
      </c>
      <c r="P217" s="17">
        <f t="shared" si="33"/>
        <v>-1.5317957188201064E-3</v>
      </c>
      <c r="Q217" s="17">
        <f t="shared" si="34"/>
        <v>-3.7821699134772992E-3</v>
      </c>
      <c r="R217" s="17">
        <f t="shared" si="35"/>
        <v>-7.9117544928424891E-3</v>
      </c>
      <c r="S217" s="17">
        <f t="shared" si="36"/>
        <v>1.8805496402918606E-2</v>
      </c>
      <c r="T217" s="17">
        <f t="shared" si="37"/>
        <v>-2.3473979854659907E-3</v>
      </c>
      <c r="U217" s="17">
        <f t="shared" si="38"/>
        <v>-2.5203459268461501E-2</v>
      </c>
      <c r="V217" s="17">
        <f t="shared" si="39"/>
        <v>-1.7271286903624998E-2</v>
      </c>
      <c r="W217" s="17">
        <f t="shared" si="40"/>
        <v>2.5972414093191217E-3</v>
      </c>
    </row>
    <row r="218" spans="1:23" x14ac:dyDescent="0.3">
      <c r="A218" s="8">
        <v>45187</v>
      </c>
      <c r="B218" s="16">
        <v>102.86000061035161</v>
      </c>
      <c r="C218" s="16">
        <v>443.6300048828125</v>
      </c>
      <c r="D218" s="16">
        <v>104.5699996948242</v>
      </c>
      <c r="E218" s="16">
        <v>81.080001831054688</v>
      </c>
      <c r="F218" s="16">
        <v>131.44999694824219</v>
      </c>
      <c r="G218" s="16">
        <v>16.680000305175781</v>
      </c>
      <c r="H218" s="16">
        <v>25.520000457763668</v>
      </c>
      <c r="I218" s="16">
        <v>41.189998626708977</v>
      </c>
      <c r="J218" s="16">
        <v>370.66000366210938</v>
      </c>
      <c r="K218" s="16">
        <v>26754.28125</v>
      </c>
      <c r="N218" s="17">
        <f t="shared" si="31"/>
        <v>3.6036342804145007E-3</v>
      </c>
      <c r="O218" s="17">
        <f t="shared" si="32"/>
        <v>5.8626780850581787E-4</v>
      </c>
      <c r="P218" s="17">
        <f t="shared" si="33"/>
        <v>1.9143965443309942E-3</v>
      </c>
      <c r="Q218" s="17">
        <f t="shared" si="34"/>
        <v>-8.963111516104471E-3</v>
      </c>
      <c r="R218" s="17">
        <f t="shared" si="35"/>
        <v>-5.6137721004467806E-3</v>
      </c>
      <c r="S218" s="17">
        <f t="shared" si="36"/>
        <v>2.401016513229934E-3</v>
      </c>
      <c r="T218" s="17">
        <f t="shared" si="37"/>
        <v>-3.9178173498831225E-4</v>
      </c>
      <c r="U218" s="17">
        <f t="shared" si="38"/>
        <v>-8.2205531417868811E-3</v>
      </c>
      <c r="V218" s="17">
        <f t="shared" si="39"/>
        <v>-4.0458521122504928E-4</v>
      </c>
      <c r="W218" s="17">
        <f t="shared" si="40"/>
        <v>5.4565268489829332E-3</v>
      </c>
    </row>
    <row r="219" spans="1:23" x14ac:dyDescent="0.3">
      <c r="A219" s="8">
        <v>45188</v>
      </c>
      <c r="B219" s="16">
        <v>102.2600021362305</v>
      </c>
      <c r="C219" s="16">
        <v>442.70999145507813</v>
      </c>
      <c r="D219" s="16">
        <v>104.2200012207031</v>
      </c>
      <c r="E219" s="16">
        <v>80.709999084472656</v>
      </c>
      <c r="F219" s="16">
        <v>131.55999755859381</v>
      </c>
      <c r="G219" s="16">
        <v>16.329999923706051</v>
      </c>
      <c r="H219" s="16">
        <v>25.54000091552734</v>
      </c>
      <c r="I219" s="16">
        <v>40.990001678466797</v>
      </c>
      <c r="J219" s="16">
        <v>369.8699951171875</v>
      </c>
      <c r="K219" s="16">
        <v>27211.1171875</v>
      </c>
      <c r="N219" s="17">
        <f t="shared" si="31"/>
        <v>-5.8502357385394714E-3</v>
      </c>
      <c r="O219" s="17">
        <f t="shared" si="32"/>
        <v>-2.0759838480750876E-3</v>
      </c>
      <c r="P219" s="17">
        <f t="shared" si="33"/>
        <v>-3.3526394982884965E-3</v>
      </c>
      <c r="Q219" s="17">
        <f t="shared" si="34"/>
        <v>-4.5738721742460166E-3</v>
      </c>
      <c r="R219" s="17">
        <f t="shared" si="35"/>
        <v>8.3647480371784632E-4</v>
      </c>
      <c r="S219" s="17">
        <f t="shared" si="36"/>
        <v>-2.1206512916148515E-2</v>
      </c>
      <c r="T219" s="17">
        <f t="shared" si="37"/>
        <v>7.8341003715847813E-4</v>
      </c>
      <c r="U219" s="17">
        <f t="shared" si="38"/>
        <v>-4.8672996431428483E-3</v>
      </c>
      <c r="V219" s="17">
        <f t="shared" si="39"/>
        <v>-2.1336309019912183E-3</v>
      </c>
      <c r="W219" s="17">
        <f t="shared" si="40"/>
        <v>1.6931102662432373E-2</v>
      </c>
    </row>
    <row r="220" spans="1:23" x14ac:dyDescent="0.3">
      <c r="A220" s="8">
        <v>45189</v>
      </c>
      <c r="B220" s="16">
        <v>102.3399963378906</v>
      </c>
      <c r="C220" s="16">
        <v>438.6400146484375</v>
      </c>
      <c r="D220" s="16">
        <v>104.2600021362305</v>
      </c>
      <c r="E220" s="16">
        <v>80.779998779296875</v>
      </c>
      <c r="F220" s="16">
        <v>131.57000732421881</v>
      </c>
      <c r="G220" s="16">
        <v>16.420000076293949</v>
      </c>
      <c r="H220" s="16">
        <v>25.329999923706051</v>
      </c>
      <c r="I220" s="16">
        <v>40</v>
      </c>
      <c r="J220" s="16">
        <v>364.54000854492188</v>
      </c>
      <c r="K220" s="16">
        <v>27132.0078125</v>
      </c>
      <c r="N220" s="17">
        <f t="shared" si="31"/>
        <v>7.8195705115129935E-4</v>
      </c>
      <c r="O220" s="17">
        <f t="shared" si="32"/>
        <v>-9.2358443511525445E-3</v>
      </c>
      <c r="P220" s="17">
        <f t="shared" si="33"/>
        <v>3.8373863559252892E-4</v>
      </c>
      <c r="Q220" s="17">
        <f t="shared" si="34"/>
        <v>8.6692303095236255E-4</v>
      </c>
      <c r="R220" s="17">
        <f t="shared" si="35"/>
        <v>7.6082282096983191E-5</v>
      </c>
      <c r="S220" s="17">
        <f t="shared" si="36"/>
        <v>5.496206360323606E-3</v>
      </c>
      <c r="T220" s="17">
        <f t="shared" si="37"/>
        <v>-8.2564254496109851E-3</v>
      </c>
      <c r="U220" s="17">
        <f t="shared" si="38"/>
        <v>-2.4448721350510932E-2</v>
      </c>
      <c r="V220" s="17">
        <f t="shared" si="39"/>
        <v>-1.4515271110068968E-2</v>
      </c>
      <c r="W220" s="17">
        <f t="shared" si="40"/>
        <v>-2.9114788993918343E-3</v>
      </c>
    </row>
    <row r="221" spans="1:23" x14ac:dyDescent="0.3">
      <c r="A221" s="8">
        <v>45190</v>
      </c>
      <c r="B221" s="16">
        <v>100.38999938964839</v>
      </c>
      <c r="C221" s="16">
        <v>431.3900146484375</v>
      </c>
      <c r="D221" s="16">
        <v>103.2099990844727</v>
      </c>
      <c r="E221" s="16">
        <v>78.029998779296875</v>
      </c>
      <c r="F221" s="16">
        <v>130.41999816894531</v>
      </c>
      <c r="G221" s="16">
        <v>16.030000686645511</v>
      </c>
      <c r="H221" s="16">
        <v>25.25</v>
      </c>
      <c r="I221" s="16">
        <v>38.740001678466797</v>
      </c>
      <c r="J221" s="16">
        <v>357.8599853515625</v>
      </c>
      <c r="K221" s="16">
        <v>26567.6328125</v>
      </c>
      <c r="N221" s="17">
        <f t="shared" si="31"/>
        <v>-1.9237972969560528E-2</v>
      </c>
      <c r="O221" s="17">
        <f t="shared" si="32"/>
        <v>-1.6666477191231367E-2</v>
      </c>
      <c r="P221" s="17">
        <f t="shared" si="33"/>
        <v>-1.0122061122101015E-2</v>
      </c>
      <c r="Q221" s="17">
        <f t="shared" si="34"/>
        <v>-3.4636042539167647E-2</v>
      </c>
      <c r="R221" s="17">
        <f t="shared" si="35"/>
        <v>-8.7790871202145862E-3</v>
      </c>
      <c r="S221" s="17">
        <f t="shared" si="36"/>
        <v>-2.4038099214196428E-2</v>
      </c>
      <c r="T221" s="17">
        <f t="shared" si="37"/>
        <v>-3.1633052802154029E-3</v>
      </c>
      <c r="U221" s="17">
        <f t="shared" si="38"/>
        <v>-3.2006752808634201E-2</v>
      </c>
      <c r="V221" s="17">
        <f t="shared" si="39"/>
        <v>-1.8494500706788857E-2</v>
      </c>
      <c r="W221" s="17">
        <f t="shared" si="40"/>
        <v>-2.1020467716698094E-2</v>
      </c>
    </row>
    <row r="222" spans="1:23" x14ac:dyDescent="0.3">
      <c r="A222" s="8">
        <v>45191</v>
      </c>
      <c r="B222" s="16">
        <v>101.1600036621094</v>
      </c>
      <c r="C222" s="16">
        <v>430.42001342773438</v>
      </c>
      <c r="D222" s="16">
        <v>103.8399963378906</v>
      </c>
      <c r="E222" s="16">
        <v>77.44000244140625</v>
      </c>
      <c r="F222" s="16">
        <v>130.1499938964844</v>
      </c>
      <c r="G222" s="16">
        <v>15.789999961853029</v>
      </c>
      <c r="H222" s="16">
        <v>25.270000457763668</v>
      </c>
      <c r="I222" s="16">
        <v>38.450000762939453</v>
      </c>
      <c r="J222" s="16">
        <v>357.91000366210938</v>
      </c>
      <c r="K222" s="16">
        <v>26579.568359375</v>
      </c>
      <c r="N222" s="17">
        <f t="shared" si="31"/>
        <v>7.6408633792939967E-3</v>
      </c>
      <c r="O222" s="17">
        <f t="shared" si="32"/>
        <v>-2.2510799334294423E-3</v>
      </c>
      <c r="P222" s="17">
        <f t="shared" si="33"/>
        <v>6.0854789816193145E-3</v>
      </c>
      <c r="Q222" s="17">
        <f t="shared" si="34"/>
        <v>-7.5898779899018012E-3</v>
      </c>
      <c r="R222" s="17">
        <f t="shared" si="35"/>
        <v>-2.0724133808149203E-3</v>
      </c>
      <c r="S222" s="17">
        <f t="shared" si="36"/>
        <v>-1.5085183604833038E-2</v>
      </c>
      <c r="T222" s="17">
        <f t="shared" si="37"/>
        <v>7.9178379363951945E-4</v>
      </c>
      <c r="U222" s="17">
        <f t="shared" si="38"/>
        <v>-7.5139855112707644E-3</v>
      </c>
      <c r="V222" s="17">
        <f t="shared" si="39"/>
        <v>1.3976084886500436E-4</v>
      </c>
      <c r="W222" s="17">
        <f t="shared" si="40"/>
        <v>4.4915054085552052E-4</v>
      </c>
    </row>
    <row r="223" spans="1:23" x14ac:dyDescent="0.3">
      <c r="A223" s="8">
        <v>45194</v>
      </c>
      <c r="B223" s="16">
        <v>99.199996948242188</v>
      </c>
      <c r="C223" s="16">
        <v>432.23001098632813</v>
      </c>
      <c r="D223" s="16">
        <v>102.8300018310547</v>
      </c>
      <c r="E223" s="16">
        <v>77.370002746582031</v>
      </c>
      <c r="F223" s="16">
        <v>130.86000061035159</v>
      </c>
      <c r="G223" s="16">
        <v>15.55000019073486</v>
      </c>
      <c r="H223" s="16">
        <v>25.14999961853027</v>
      </c>
      <c r="I223" s="16">
        <v>38.919998168945313</v>
      </c>
      <c r="J223" s="16">
        <v>359.6099853515625</v>
      </c>
      <c r="K223" s="16">
        <v>26298.48046875</v>
      </c>
      <c r="N223" s="17">
        <f t="shared" si="31"/>
        <v>-1.9565474475785247E-2</v>
      </c>
      <c r="O223" s="17">
        <f t="shared" si="32"/>
        <v>4.1963720245047674E-3</v>
      </c>
      <c r="P223" s="17">
        <f t="shared" si="33"/>
        <v>-9.7740606412133526E-3</v>
      </c>
      <c r="Q223" s="17">
        <f t="shared" si="34"/>
        <v>-9.0433043406689707E-4</v>
      </c>
      <c r="R223" s="17">
        <f t="shared" si="35"/>
        <v>5.4404695611856291E-3</v>
      </c>
      <c r="S223" s="17">
        <f t="shared" si="36"/>
        <v>-1.5316174960505996E-2</v>
      </c>
      <c r="T223" s="17">
        <f t="shared" si="37"/>
        <v>-4.7600581370428286E-3</v>
      </c>
      <c r="U223" s="17">
        <f t="shared" si="38"/>
        <v>1.2149494477145785E-2</v>
      </c>
      <c r="V223" s="17">
        <f t="shared" si="39"/>
        <v>4.7385017737351879E-3</v>
      </c>
      <c r="W223" s="17">
        <f t="shared" si="40"/>
        <v>-1.0631653191114124E-2</v>
      </c>
    </row>
    <row r="224" spans="1:23" x14ac:dyDescent="0.3">
      <c r="A224" s="8">
        <v>45195</v>
      </c>
      <c r="B224" s="16">
        <v>98.930000305175781</v>
      </c>
      <c r="C224" s="16">
        <v>425.8800048828125</v>
      </c>
      <c r="D224" s="16">
        <v>102.5400009155273</v>
      </c>
      <c r="E224" s="16">
        <v>75.959999084472656</v>
      </c>
      <c r="F224" s="16">
        <v>129.75</v>
      </c>
      <c r="G224" s="16">
        <v>15.210000038146971</v>
      </c>
      <c r="H224" s="16">
        <v>25.120000839233398</v>
      </c>
      <c r="I224" s="16">
        <v>38.959999084472663</v>
      </c>
      <c r="J224" s="16">
        <v>354.20999145507813</v>
      </c>
      <c r="K224" s="16">
        <v>26217.25</v>
      </c>
      <c r="N224" s="17">
        <f t="shared" si="31"/>
        <v>-2.7254511072429734E-3</v>
      </c>
      <c r="O224" s="17">
        <f t="shared" si="32"/>
        <v>-1.4800251479124848E-2</v>
      </c>
      <c r="P224" s="17">
        <f t="shared" si="33"/>
        <v>-2.8241817636748996E-3</v>
      </c>
      <c r="Q224" s="17">
        <f t="shared" si="34"/>
        <v>-1.8392270169348815E-2</v>
      </c>
      <c r="R224" s="17">
        <f t="shared" si="35"/>
        <v>-8.518532059751659E-3</v>
      </c>
      <c r="S224" s="17">
        <f t="shared" si="36"/>
        <v>-2.210754211192989E-2</v>
      </c>
      <c r="T224" s="17">
        <f t="shared" si="37"/>
        <v>-1.193506368995361E-3</v>
      </c>
      <c r="U224" s="17">
        <f t="shared" si="38"/>
        <v>1.0272450039953247E-3</v>
      </c>
      <c r="V224" s="17">
        <f t="shared" si="39"/>
        <v>-1.5130136689643242E-2</v>
      </c>
      <c r="W224" s="17">
        <f t="shared" si="40"/>
        <v>-3.0935695955251362E-3</v>
      </c>
    </row>
    <row r="225" spans="1:23" x14ac:dyDescent="0.3">
      <c r="A225" s="8">
        <v>45196</v>
      </c>
      <c r="B225" s="16">
        <v>98.330001831054688</v>
      </c>
      <c r="C225" s="16">
        <v>426.04998779296881</v>
      </c>
      <c r="D225" s="16">
        <v>102.05999755859381</v>
      </c>
      <c r="E225" s="16">
        <v>75.449996948242188</v>
      </c>
      <c r="F225" s="16">
        <v>129.1000061035156</v>
      </c>
      <c r="G225" s="16">
        <v>14.64000034332275</v>
      </c>
      <c r="H225" s="16">
        <v>25.260000228881839</v>
      </c>
      <c r="I225" s="16">
        <v>39.610000610351563</v>
      </c>
      <c r="J225" s="16">
        <v>355.04000854492188</v>
      </c>
      <c r="K225" s="16">
        <v>26352.716796875</v>
      </c>
      <c r="N225" s="17">
        <f t="shared" si="31"/>
        <v>-6.0833450063049925E-3</v>
      </c>
      <c r="O225" s="17">
        <f t="shared" si="32"/>
        <v>3.9905371068852568E-4</v>
      </c>
      <c r="P225" s="17">
        <f t="shared" si="33"/>
        <v>-4.6921235695021948E-3</v>
      </c>
      <c r="Q225" s="17">
        <f t="shared" si="34"/>
        <v>-6.7367291248916755E-3</v>
      </c>
      <c r="R225" s="17">
        <f t="shared" si="35"/>
        <v>-5.0221769159770561E-3</v>
      </c>
      <c r="S225" s="17">
        <f t="shared" si="36"/>
        <v>-3.8195576795047856E-2</v>
      </c>
      <c r="T225" s="17">
        <f t="shared" si="37"/>
        <v>5.5577509744135327E-3</v>
      </c>
      <c r="U225" s="17">
        <f t="shared" si="38"/>
        <v>1.65461717676798E-2</v>
      </c>
      <c r="V225" s="17">
        <f t="shared" si="39"/>
        <v>2.3405497885328986E-3</v>
      </c>
      <c r="W225" s="17">
        <f t="shared" si="40"/>
        <v>5.153782852789497E-3</v>
      </c>
    </row>
    <row r="226" spans="1:23" x14ac:dyDescent="0.3">
      <c r="A226" s="8">
        <v>45197</v>
      </c>
      <c r="B226" s="16">
        <v>98.55999755859375</v>
      </c>
      <c r="C226" s="16">
        <v>428.51998901367188</v>
      </c>
      <c r="D226" s="16">
        <v>102.2399978637695</v>
      </c>
      <c r="E226" s="16">
        <v>75.44000244140625</v>
      </c>
      <c r="F226" s="16">
        <v>129.7200012207031</v>
      </c>
      <c r="G226" s="16">
        <v>14.560000419616699</v>
      </c>
      <c r="H226" s="16">
        <v>25.229999542236332</v>
      </c>
      <c r="I226" s="16">
        <v>40.439998626708977</v>
      </c>
      <c r="J226" s="16">
        <v>358.010009765625</v>
      </c>
      <c r="K226" s="16">
        <v>27021.546875</v>
      </c>
      <c r="N226" s="17">
        <f t="shared" si="31"/>
        <v>2.3362876008568264E-3</v>
      </c>
      <c r="O226" s="17">
        <f t="shared" si="32"/>
        <v>5.7807041341903639E-3</v>
      </c>
      <c r="P226" s="17">
        <f t="shared" si="33"/>
        <v>1.7621180204096148E-3</v>
      </c>
      <c r="Q226" s="17">
        <f t="shared" si="34"/>
        <v>-1.324740790109077E-4</v>
      </c>
      <c r="R226" s="17">
        <f t="shared" si="35"/>
        <v>4.7909457193884035E-3</v>
      </c>
      <c r="S226" s="17">
        <f t="shared" si="36"/>
        <v>-5.4794603958050478E-3</v>
      </c>
      <c r="T226" s="17">
        <f t="shared" si="37"/>
        <v>-1.1883814740429903E-3</v>
      </c>
      <c r="U226" s="17">
        <f t="shared" si="38"/>
        <v>2.0737733150688272E-2</v>
      </c>
      <c r="V226" s="17">
        <f t="shared" si="39"/>
        <v>8.3304629972219286E-3</v>
      </c>
      <c r="W226" s="17">
        <f t="shared" si="40"/>
        <v>2.5063206234959581E-2</v>
      </c>
    </row>
    <row r="227" spans="1:23" x14ac:dyDescent="0.3">
      <c r="A227" s="8">
        <v>45198</v>
      </c>
      <c r="B227" s="16">
        <v>98.470001220703125</v>
      </c>
      <c r="C227" s="16">
        <v>427.48001098632813</v>
      </c>
      <c r="D227" s="16">
        <v>102.01999664306641</v>
      </c>
      <c r="E227" s="16">
        <v>75.660003662109375</v>
      </c>
      <c r="F227" s="16">
        <v>128.74000549316409</v>
      </c>
      <c r="G227" s="16">
        <v>14.55000019073486</v>
      </c>
      <c r="H227" s="16">
        <v>24.95999908447266</v>
      </c>
      <c r="I227" s="16">
        <v>40.580001831054688</v>
      </c>
      <c r="J227" s="16">
        <v>358.26998901367188</v>
      </c>
      <c r="K227" s="16">
        <v>26911.720703125</v>
      </c>
      <c r="N227" s="17">
        <f t="shared" si="31"/>
        <v>-9.135293580364829E-4</v>
      </c>
      <c r="O227" s="17">
        <f t="shared" si="32"/>
        <v>-2.429856399603727E-3</v>
      </c>
      <c r="P227" s="17">
        <f t="shared" si="33"/>
        <v>-2.1541301448330056E-3</v>
      </c>
      <c r="Q227" s="17">
        <f t="shared" si="34"/>
        <v>2.9119969196413154E-3</v>
      </c>
      <c r="R227" s="17">
        <f t="shared" si="35"/>
        <v>-7.5833815562741961E-3</v>
      </c>
      <c r="S227" s="17">
        <f t="shared" si="36"/>
        <v>-6.8706486194128823E-4</v>
      </c>
      <c r="T227" s="17">
        <f t="shared" si="37"/>
        <v>-1.0759237687895809E-2</v>
      </c>
      <c r="U227" s="17">
        <f t="shared" si="38"/>
        <v>3.4560193262238004E-3</v>
      </c>
      <c r="V227" s="17">
        <f t="shared" si="39"/>
        <v>7.2591517257584754E-4</v>
      </c>
      <c r="W227" s="17">
        <f t="shared" si="40"/>
        <v>-4.0726745702974361E-3</v>
      </c>
    </row>
    <row r="228" spans="1:23" x14ac:dyDescent="0.3">
      <c r="A228" s="8">
        <v>45201</v>
      </c>
      <c r="B228" s="16">
        <v>96.779998779296875</v>
      </c>
      <c r="C228" s="16">
        <v>427.30999755859381</v>
      </c>
      <c r="D228" s="16">
        <v>100.69000244140619</v>
      </c>
      <c r="E228" s="16">
        <v>74.269996643066406</v>
      </c>
      <c r="F228" s="16">
        <v>128.55999755859381</v>
      </c>
      <c r="G228" s="16">
        <v>14.22999954223633</v>
      </c>
      <c r="H228" s="16">
        <v>24.770000457763668</v>
      </c>
      <c r="I228" s="16">
        <v>39.090000152587891</v>
      </c>
      <c r="J228" s="16">
        <v>361.260009765625</v>
      </c>
      <c r="K228" s="16">
        <v>27530.78515625</v>
      </c>
      <c r="N228" s="17">
        <f t="shared" si="31"/>
        <v>-1.731159690441449E-2</v>
      </c>
      <c r="O228" s="17">
        <f t="shared" si="32"/>
        <v>-3.9778993267740559E-4</v>
      </c>
      <c r="P228" s="17">
        <f t="shared" si="33"/>
        <v>-1.3122325415835702E-2</v>
      </c>
      <c r="Q228" s="17">
        <f t="shared" si="34"/>
        <v>-1.8542611124915807E-2</v>
      </c>
      <c r="R228" s="17">
        <f t="shared" si="35"/>
        <v>-1.3992068542810134E-3</v>
      </c>
      <c r="S228" s="17">
        <f t="shared" si="36"/>
        <v>-2.2238626793581687E-2</v>
      </c>
      <c r="T228" s="17">
        <f t="shared" si="37"/>
        <v>-7.6412448396090621E-3</v>
      </c>
      <c r="U228" s="17">
        <f t="shared" si="38"/>
        <v>-3.740869581139912E-2</v>
      </c>
      <c r="V228" s="17">
        <f t="shared" si="39"/>
        <v>8.3110863149628775E-3</v>
      </c>
      <c r="W228" s="17">
        <f t="shared" si="40"/>
        <v>2.2742933188551938E-2</v>
      </c>
    </row>
    <row r="229" spans="1:23" x14ac:dyDescent="0.3">
      <c r="A229" s="8">
        <v>45202</v>
      </c>
      <c r="B229" s="16">
        <v>95.260002136230469</v>
      </c>
      <c r="C229" s="16">
        <v>421.58999633789063</v>
      </c>
      <c r="D229" s="16">
        <v>99.529998779296875</v>
      </c>
      <c r="E229" s="16">
        <v>72.819999694824219</v>
      </c>
      <c r="F229" s="16">
        <v>127.4199981689453</v>
      </c>
      <c r="G229" s="16">
        <v>14.189999580383301</v>
      </c>
      <c r="H229" s="16">
        <v>24.659999847412109</v>
      </c>
      <c r="I229" s="16">
        <v>39.619998931884773</v>
      </c>
      <c r="J229" s="16">
        <v>354.92001342773438</v>
      </c>
      <c r="K229" s="16">
        <v>27429.978515625</v>
      </c>
      <c r="N229" s="17">
        <f t="shared" si="31"/>
        <v>-1.583033095402071E-2</v>
      </c>
      <c r="O229" s="17">
        <f t="shared" si="32"/>
        <v>-1.3476470329894203E-2</v>
      </c>
      <c r="P229" s="17">
        <f t="shared" si="33"/>
        <v>-1.1587420180985648E-2</v>
      </c>
      <c r="Q229" s="17">
        <f t="shared" si="34"/>
        <v>-1.971641792568829E-2</v>
      </c>
      <c r="R229" s="17">
        <f t="shared" si="35"/>
        <v>-8.9070001207420119E-3</v>
      </c>
      <c r="S229" s="17">
        <f t="shared" si="36"/>
        <v>-2.8149183321905715E-3</v>
      </c>
      <c r="T229" s="17">
        <f t="shared" si="37"/>
        <v>-4.4507704333056532E-3</v>
      </c>
      <c r="U229" s="17">
        <f t="shared" si="38"/>
        <v>1.3467330603047958E-2</v>
      </c>
      <c r="V229" s="17">
        <f t="shared" si="39"/>
        <v>-1.7705497936268803E-2</v>
      </c>
      <c r="W229" s="17">
        <f t="shared" si="40"/>
        <v>-3.6683170659445614E-3</v>
      </c>
    </row>
    <row r="230" spans="1:23" x14ac:dyDescent="0.3">
      <c r="A230" s="8">
        <v>45203</v>
      </c>
      <c r="B230" s="16">
        <v>96.19000244140625</v>
      </c>
      <c r="C230" s="16">
        <v>424.66000366210938</v>
      </c>
      <c r="D230" s="16">
        <v>100.40000152587891</v>
      </c>
      <c r="E230" s="16">
        <v>73.709999084472656</v>
      </c>
      <c r="F230" s="16">
        <v>127.9599990844727</v>
      </c>
      <c r="G230" s="16">
        <v>14.19999980926514</v>
      </c>
      <c r="H230" s="16">
        <v>23.969999313354489</v>
      </c>
      <c r="I230" s="16">
        <v>39.650001525878913</v>
      </c>
      <c r="J230" s="16">
        <v>359.75</v>
      </c>
      <c r="K230" s="16">
        <v>27799.39453125</v>
      </c>
      <c r="N230" s="17">
        <f t="shared" si="31"/>
        <v>9.7154097476293087E-3</v>
      </c>
      <c r="O230" s="17">
        <f t="shared" si="32"/>
        <v>7.2555882829349119E-3</v>
      </c>
      <c r="P230" s="17">
        <f t="shared" si="33"/>
        <v>8.7031284623288602E-3</v>
      </c>
      <c r="Q230" s="17">
        <f t="shared" si="34"/>
        <v>1.2147824224066923E-2</v>
      </c>
      <c r="R230" s="17">
        <f t="shared" si="35"/>
        <v>4.2290056084123362E-3</v>
      </c>
      <c r="S230" s="17">
        <f t="shared" si="36"/>
        <v>7.0448957452840075E-4</v>
      </c>
      <c r="T230" s="17">
        <f t="shared" si="37"/>
        <v>-2.8379471748274883E-2</v>
      </c>
      <c r="U230" s="17">
        <f t="shared" si="38"/>
        <v>7.5697225314806996E-4</v>
      </c>
      <c r="V230" s="17">
        <f t="shared" si="39"/>
        <v>1.3516895967211326E-2</v>
      </c>
      <c r="W230" s="17">
        <f t="shared" si="40"/>
        <v>1.3377719302482879E-2</v>
      </c>
    </row>
    <row r="231" spans="1:23" x14ac:dyDescent="0.3">
      <c r="A231" s="8">
        <v>45204</v>
      </c>
      <c r="B231" s="16">
        <v>96.029998779296875</v>
      </c>
      <c r="C231" s="16">
        <v>424.5</v>
      </c>
      <c r="D231" s="16">
        <v>100.2799987792969</v>
      </c>
      <c r="E231" s="16">
        <v>74.120002746582031</v>
      </c>
      <c r="F231" s="16">
        <v>128.6600036621094</v>
      </c>
      <c r="G231" s="16">
        <v>14.36999988555908</v>
      </c>
      <c r="H231" s="16">
        <v>23.829999923706051</v>
      </c>
      <c r="I231" s="16">
        <v>41.090000152587891</v>
      </c>
      <c r="J231" s="16">
        <v>358.69000244140619</v>
      </c>
      <c r="K231" s="16">
        <v>27415.912109375</v>
      </c>
      <c r="N231" s="17">
        <f t="shared" si="31"/>
        <v>-1.6647976074094144E-3</v>
      </c>
      <c r="O231" s="17">
        <f t="shared" si="32"/>
        <v>-3.768516258725016E-4</v>
      </c>
      <c r="P231" s="17">
        <f t="shared" si="33"/>
        <v>-1.1959613384799302E-3</v>
      </c>
      <c r="Q231" s="17">
        <f t="shared" si="34"/>
        <v>5.5469756925104413E-3</v>
      </c>
      <c r="R231" s="17">
        <f t="shared" si="35"/>
        <v>5.4555865197945651E-3</v>
      </c>
      <c r="S231" s="17">
        <f t="shared" si="36"/>
        <v>1.1900740951873439E-2</v>
      </c>
      <c r="T231" s="17">
        <f t="shared" si="37"/>
        <v>-5.8577318911971765E-3</v>
      </c>
      <c r="U231" s="17">
        <f t="shared" si="38"/>
        <v>3.5673800044261073E-2</v>
      </c>
      <c r="V231" s="17">
        <f t="shared" si="39"/>
        <v>-2.9508332613579127E-3</v>
      </c>
      <c r="W231" s="17">
        <f t="shared" si="40"/>
        <v>-1.3890662255842758E-2</v>
      </c>
    </row>
    <row r="232" spans="1:23" x14ac:dyDescent="0.3">
      <c r="A232" s="8">
        <v>45205</v>
      </c>
      <c r="B232" s="16">
        <v>95.080001831054688</v>
      </c>
      <c r="C232" s="16">
        <v>429.54000854492188</v>
      </c>
      <c r="D232" s="16">
        <v>99.980003356933594</v>
      </c>
      <c r="E232" s="16">
        <v>74.319999694824219</v>
      </c>
      <c r="F232" s="16">
        <v>130.00999450683591</v>
      </c>
      <c r="G232" s="16">
        <v>14.579999923706049</v>
      </c>
      <c r="H232" s="16">
        <v>23.920000076293949</v>
      </c>
      <c r="I232" s="16">
        <v>42.790000915527337</v>
      </c>
      <c r="J232" s="16">
        <v>364.70001220703119</v>
      </c>
      <c r="K232" s="16">
        <v>27946.59765625</v>
      </c>
      <c r="N232" s="17">
        <f t="shared" si="31"/>
        <v>-9.9419681881605416E-3</v>
      </c>
      <c r="O232" s="17">
        <f t="shared" si="32"/>
        <v>1.1802882777938796E-2</v>
      </c>
      <c r="P232" s="17">
        <f t="shared" si="33"/>
        <v>-2.9960615556710113E-3</v>
      </c>
      <c r="Q232" s="17">
        <f t="shared" si="34"/>
        <v>2.6946519263016666E-3</v>
      </c>
      <c r="R232" s="17">
        <f t="shared" si="35"/>
        <v>1.0438033875899344E-2</v>
      </c>
      <c r="S232" s="17">
        <f t="shared" si="36"/>
        <v>1.4508029220674862E-2</v>
      </c>
      <c r="T232" s="17">
        <f t="shared" si="37"/>
        <v>3.7696443629190884E-3</v>
      </c>
      <c r="U232" s="17">
        <f t="shared" si="38"/>
        <v>4.0539665215727327E-2</v>
      </c>
      <c r="V232" s="17">
        <f t="shared" si="39"/>
        <v>1.6616618779946489E-2</v>
      </c>
      <c r="W232" s="17">
        <f t="shared" si="40"/>
        <v>1.9171883788155934E-2</v>
      </c>
    </row>
    <row r="233" spans="1:23" x14ac:dyDescent="0.3">
      <c r="A233" s="8">
        <v>45208</v>
      </c>
      <c r="B233" s="16">
        <v>96.839996337890625</v>
      </c>
      <c r="C233" s="16">
        <v>432.29000854492188</v>
      </c>
      <c r="D233" s="16">
        <v>101.2200012207031</v>
      </c>
      <c r="E233" s="16">
        <v>75.129997253417969</v>
      </c>
      <c r="F233" s="16">
        <v>130.46000671386719</v>
      </c>
      <c r="G233" s="16">
        <v>14.85000038146973</v>
      </c>
      <c r="H233" s="16">
        <v>24.420000076293949</v>
      </c>
      <c r="I233" s="16">
        <v>44.349998474121087</v>
      </c>
      <c r="J233" s="16">
        <v>366.55999755859381</v>
      </c>
      <c r="K233" s="16">
        <v>27583.677734375</v>
      </c>
      <c r="N233" s="17">
        <f t="shared" si="31"/>
        <v>1.8341432503739499E-2</v>
      </c>
      <c r="O233" s="17">
        <f t="shared" si="32"/>
        <v>6.3817905591359225E-3</v>
      </c>
      <c r="P233" s="17">
        <f t="shared" si="33"/>
        <v>1.2326178284357125E-2</v>
      </c>
      <c r="Q233" s="17">
        <f t="shared" si="34"/>
        <v>1.0839819423998759E-2</v>
      </c>
      <c r="R233" s="17">
        <f t="shared" si="35"/>
        <v>3.4553895087626537E-3</v>
      </c>
      <c r="S233" s="17">
        <f t="shared" si="36"/>
        <v>1.8349169589174714E-2</v>
      </c>
      <c r="T233" s="17">
        <f t="shared" si="37"/>
        <v>2.0687539534821654E-2</v>
      </c>
      <c r="U233" s="17">
        <f t="shared" si="38"/>
        <v>3.5808222525651044E-2</v>
      </c>
      <c r="V233" s="17">
        <f t="shared" si="39"/>
        <v>5.0870807588014096E-3</v>
      </c>
      <c r="W233" s="17">
        <f t="shared" si="40"/>
        <v>-1.3071251190806309E-2</v>
      </c>
    </row>
    <row r="234" spans="1:23" x14ac:dyDescent="0.3">
      <c r="A234" s="8">
        <v>45209</v>
      </c>
      <c r="B234" s="16">
        <v>96.650001525878906</v>
      </c>
      <c r="C234" s="16">
        <v>434.54000854492188</v>
      </c>
      <c r="D234" s="16">
        <v>101.2600021362305</v>
      </c>
      <c r="E234" s="16">
        <v>75.489997863769531</v>
      </c>
      <c r="F234" s="16">
        <v>131.08000183105469</v>
      </c>
      <c r="G234" s="16">
        <v>14.960000038146971</v>
      </c>
      <c r="H234" s="16">
        <v>24.360000610351559</v>
      </c>
      <c r="I234" s="16">
        <v>44.090000152587891</v>
      </c>
      <c r="J234" s="16">
        <v>368.58999633789063</v>
      </c>
      <c r="K234" s="16">
        <v>27391.01953125</v>
      </c>
      <c r="N234" s="17">
        <f t="shared" si="31"/>
        <v>-1.9638728117590421E-3</v>
      </c>
      <c r="O234" s="17">
        <f t="shared" si="32"/>
        <v>5.1913408829109865E-3</v>
      </c>
      <c r="P234" s="17">
        <f t="shared" si="33"/>
        <v>3.9510979242002347E-4</v>
      </c>
      <c r="Q234" s="17">
        <f t="shared" si="34"/>
        <v>4.7802590300000955E-3</v>
      </c>
      <c r="R234" s="17">
        <f t="shared" si="35"/>
        <v>4.7411199686189483E-3</v>
      </c>
      <c r="S234" s="17">
        <f t="shared" si="36"/>
        <v>7.3800841593567711E-3</v>
      </c>
      <c r="T234" s="17">
        <f t="shared" si="37"/>
        <v>-2.4600039096202876E-3</v>
      </c>
      <c r="U234" s="17">
        <f t="shared" si="38"/>
        <v>-5.8796715195270606E-3</v>
      </c>
      <c r="V234" s="17">
        <f t="shared" si="39"/>
        <v>5.5226932075143152E-3</v>
      </c>
      <c r="W234" s="17">
        <f t="shared" si="40"/>
        <v>-7.0090060125914885E-3</v>
      </c>
    </row>
    <row r="235" spans="1:23" x14ac:dyDescent="0.3">
      <c r="A235" s="8">
        <v>45210</v>
      </c>
      <c r="B235" s="16">
        <v>98.269996643066406</v>
      </c>
      <c r="C235" s="16">
        <v>436.32000732421881</v>
      </c>
      <c r="D235" s="16">
        <v>101.879997253418</v>
      </c>
      <c r="E235" s="16">
        <v>76.800003051757813</v>
      </c>
      <c r="F235" s="16">
        <v>130.5</v>
      </c>
      <c r="G235" s="16">
        <v>15.22000026702881</v>
      </c>
      <c r="H235" s="16">
        <v>24.219999313354489</v>
      </c>
      <c r="I235" s="16">
        <v>43.549999237060547</v>
      </c>
      <c r="J235" s="16">
        <v>371.22000122070313</v>
      </c>
      <c r="K235" s="16">
        <v>26873.3203125</v>
      </c>
      <c r="N235" s="17">
        <f t="shared" si="31"/>
        <v>1.6622536772009717E-2</v>
      </c>
      <c r="O235" s="17">
        <f t="shared" si="32"/>
        <v>4.087915912237193E-3</v>
      </c>
      <c r="P235" s="17">
        <f t="shared" si="33"/>
        <v>6.1041355140128801E-3</v>
      </c>
      <c r="Q235" s="17">
        <f t="shared" si="34"/>
        <v>1.7204511036713825E-2</v>
      </c>
      <c r="R235" s="17">
        <f t="shared" si="35"/>
        <v>-4.4346110368517107E-3</v>
      </c>
      <c r="S235" s="17">
        <f t="shared" si="36"/>
        <v>1.7230394881877178E-2</v>
      </c>
      <c r="T235" s="17">
        <f t="shared" si="37"/>
        <v>-5.7637581225843488E-3</v>
      </c>
      <c r="U235" s="17">
        <f t="shared" si="38"/>
        <v>-1.2323317050863841E-2</v>
      </c>
      <c r="V235" s="17">
        <f t="shared" si="39"/>
        <v>7.1099768069257272E-3</v>
      </c>
      <c r="W235" s="17">
        <f t="shared" si="40"/>
        <v>-1.9081220842271783E-2</v>
      </c>
    </row>
    <row r="236" spans="1:23" x14ac:dyDescent="0.3">
      <c r="A236" s="8">
        <v>45211</v>
      </c>
      <c r="B236" s="16">
        <v>96.279998779296875</v>
      </c>
      <c r="C236" s="16">
        <v>433.66000366210938</v>
      </c>
      <c r="D236" s="16">
        <v>100.8199996948242</v>
      </c>
      <c r="E236" s="16">
        <v>75.680000305175781</v>
      </c>
      <c r="F236" s="16">
        <v>129.3800048828125</v>
      </c>
      <c r="G236" s="16">
        <v>15.14000034332275</v>
      </c>
      <c r="H236" s="16">
        <v>24.20999908447266</v>
      </c>
      <c r="I236" s="16">
        <v>43.409999847412109</v>
      </c>
      <c r="J236" s="16">
        <v>369.92999267578119</v>
      </c>
      <c r="K236" s="16">
        <v>26756.798828125</v>
      </c>
      <c r="N236" s="17">
        <f t="shared" si="31"/>
        <v>-2.0458157977832594E-2</v>
      </c>
      <c r="O236" s="17">
        <f t="shared" si="32"/>
        <v>-6.1151105028977191E-3</v>
      </c>
      <c r="P236" s="17">
        <f t="shared" si="33"/>
        <v>-1.0458877524717195E-2</v>
      </c>
      <c r="Q236" s="17">
        <f t="shared" si="34"/>
        <v>-1.46907511139832E-2</v>
      </c>
      <c r="R236" s="17">
        <f t="shared" si="35"/>
        <v>-8.6193784068220869E-3</v>
      </c>
      <c r="S236" s="17">
        <f t="shared" si="36"/>
        <v>-5.2700992923014126E-3</v>
      </c>
      <c r="T236" s="17">
        <f t="shared" si="37"/>
        <v>-4.1297664070973907E-4</v>
      </c>
      <c r="U236" s="17">
        <f t="shared" si="38"/>
        <v>-3.2198599833480565E-3</v>
      </c>
      <c r="V236" s="17">
        <f t="shared" si="39"/>
        <v>-3.4811033076904592E-3</v>
      </c>
      <c r="W236" s="17">
        <f t="shared" si="40"/>
        <v>-4.3453816471778102E-3</v>
      </c>
    </row>
    <row r="237" spans="1:23" x14ac:dyDescent="0.3">
      <c r="A237" s="8">
        <v>45212</v>
      </c>
      <c r="B237" s="16">
        <v>97.55999755859375</v>
      </c>
      <c r="C237" s="16">
        <v>431.5</v>
      </c>
      <c r="D237" s="16">
        <v>101.379997253418</v>
      </c>
      <c r="E237" s="16">
        <v>75.489997863769531</v>
      </c>
      <c r="F237" s="16">
        <v>130.19000244140619</v>
      </c>
      <c r="G237" s="16">
        <v>15.739999771118161</v>
      </c>
      <c r="H237" s="16">
        <v>24.85000038146973</v>
      </c>
      <c r="I237" s="16">
        <v>43.369998931884773</v>
      </c>
      <c r="J237" s="16">
        <v>365.27999877929688</v>
      </c>
      <c r="K237" s="16">
        <v>26862.375</v>
      </c>
      <c r="N237" s="17">
        <f t="shared" si="31"/>
        <v>1.3206948086861901E-2</v>
      </c>
      <c r="O237" s="17">
        <f t="shared" si="32"/>
        <v>-4.9933148572445813E-3</v>
      </c>
      <c r="P237" s="17">
        <f t="shared" si="33"/>
        <v>5.5390603247041925E-3</v>
      </c>
      <c r="Q237" s="17">
        <f t="shared" si="34"/>
        <v>-2.5137599227306861E-3</v>
      </c>
      <c r="R237" s="17">
        <f t="shared" si="35"/>
        <v>6.2410923060193879E-3</v>
      </c>
      <c r="S237" s="17">
        <f t="shared" si="36"/>
        <v>3.8864957762005957E-2</v>
      </c>
      <c r="T237" s="17">
        <f t="shared" si="37"/>
        <v>2.6092034759647515E-2</v>
      </c>
      <c r="U237" s="17">
        <f t="shared" si="38"/>
        <v>-9.2189257716140775E-4</v>
      </c>
      <c r="V237" s="17">
        <f t="shared" si="39"/>
        <v>-1.2649599311960018E-2</v>
      </c>
      <c r="W237" s="17">
        <f t="shared" si="40"/>
        <v>3.9380057832304975E-3</v>
      </c>
    </row>
    <row r="238" spans="1:23" x14ac:dyDescent="0.3">
      <c r="A238" s="8">
        <v>45215</v>
      </c>
      <c r="B238" s="16">
        <v>96.209999084472656</v>
      </c>
      <c r="C238" s="16">
        <v>436.04000854492188</v>
      </c>
      <c r="D238" s="16">
        <v>100.6800003051758</v>
      </c>
      <c r="E238" s="16">
        <v>76.389999389648438</v>
      </c>
      <c r="F238" s="16">
        <v>131.16999816894531</v>
      </c>
      <c r="G238" s="16">
        <v>15.810000419616699</v>
      </c>
      <c r="H238" s="16">
        <v>24.770000457763668</v>
      </c>
      <c r="I238" s="16">
        <v>43.5</v>
      </c>
      <c r="J238" s="16">
        <v>369.41000366210938</v>
      </c>
      <c r="K238" s="16">
        <v>28519.466796875</v>
      </c>
      <c r="N238" s="17">
        <f t="shared" si="31"/>
        <v>-1.3934255465808797E-2</v>
      </c>
      <c r="O238" s="17">
        <f t="shared" si="32"/>
        <v>1.046649133332179E-2</v>
      </c>
      <c r="P238" s="17">
        <f t="shared" si="33"/>
        <v>-6.9286326539905836E-3</v>
      </c>
      <c r="Q238" s="17">
        <f t="shared" si="34"/>
        <v>1.1851620709986039E-2</v>
      </c>
      <c r="R238" s="17">
        <f t="shared" si="35"/>
        <v>7.4992372057073077E-3</v>
      </c>
      <c r="S238" s="17">
        <f t="shared" si="36"/>
        <v>4.4374493147567627E-3</v>
      </c>
      <c r="T238" s="17">
        <f t="shared" si="37"/>
        <v>-3.2245059116961599E-3</v>
      </c>
      <c r="U238" s="17">
        <f t="shared" si="38"/>
        <v>2.9930048753377828E-3</v>
      </c>
      <c r="V238" s="17">
        <f t="shared" si="39"/>
        <v>1.1242968798298121E-2</v>
      </c>
      <c r="W238" s="17">
        <f t="shared" si="40"/>
        <v>5.9860290978907972E-2</v>
      </c>
    </row>
    <row r="239" spans="1:23" x14ac:dyDescent="0.3">
      <c r="A239" s="8">
        <v>45216</v>
      </c>
      <c r="B239" s="16">
        <v>95.139999389648438</v>
      </c>
      <c r="C239" s="16">
        <v>436.01998901367188</v>
      </c>
      <c r="D239" s="16">
        <v>99.879997253417969</v>
      </c>
      <c r="E239" s="16">
        <v>76.279998779296875</v>
      </c>
      <c r="F239" s="16">
        <v>130.99000549316409</v>
      </c>
      <c r="G239" s="16">
        <v>16.420000076293949</v>
      </c>
      <c r="H239" s="16">
        <v>24.840000152587891</v>
      </c>
      <c r="I239" s="16">
        <v>44.259998321533203</v>
      </c>
      <c r="J239" s="16">
        <v>368.20001220703119</v>
      </c>
      <c r="K239" s="16">
        <v>28415.748046875</v>
      </c>
      <c r="N239" s="17">
        <f t="shared" si="31"/>
        <v>-1.1183808268409834E-2</v>
      </c>
      <c r="O239" s="17">
        <f t="shared" si="32"/>
        <v>-4.5913197049638914E-5</v>
      </c>
      <c r="P239" s="17">
        <f t="shared" si="33"/>
        <v>-7.9777353855081216E-3</v>
      </c>
      <c r="Q239" s="17">
        <f t="shared" si="34"/>
        <v>-1.4410248340345762E-3</v>
      </c>
      <c r="R239" s="17">
        <f t="shared" si="35"/>
        <v>-1.3731515223446601E-3</v>
      </c>
      <c r="S239" s="17">
        <f t="shared" si="36"/>
        <v>3.7857430908084813E-2</v>
      </c>
      <c r="T239" s="17">
        <f t="shared" si="37"/>
        <v>2.8220012262716808E-3</v>
      </c>
      <c r="U239" s="17">
        <f t="shared" si="38"/>
        <v>1.732035860538168E-2</v>
      </c>
      <c r="V239" s="17">
        <f t="shared" si="39"/>
        <v>-3.2808462857158295E-3</v>
      </c>
      <c r="W239" s="17">
        <f t="shared" si="40"/>
        <v>-3.6433994327744555E-3</v>
      </c>
    </row>
    <row r="240" spans="1:23" x14ac:dyDescent="0.3">
      <c r="A240" s="8">
        <v>45217</v>
      </c>
      <c r="B240" s="16">
        <v>94.349998474121094</v>
      </c>
      <c r="C240" s="16">
        <v>430.20999145507813</v>
      </c>
      <c r="D240" s="16">
        <v>99.080001831054688</v>
      </c>
      <c r="E240" s="16">
        <v>74.660003662109375</v>
      </c>
      <c r="F240" s="16">
        <v>129.8500061035156</v>
      </c>
      <c r="G240" s="16">
        <v>16.54000091552734</v>
      </c>
      <c r="H240" s="16">
        <v>25.059999465942379</v>
      </c>
      <c r="I240" s="16">
        <v>43.680000305175781</v>
      </c>
      <c r="J240" s="16">
        <v>363.3699951171875</v>
      </c>
      <c r="K240" s="16">
        <v>28328.341796875</v>
      </c>
      <c r="N240" s="17">
        <f t="shared" si="31"/>
        <v>-8.3382289468145656E-3</v>
      </c>
      <c r="O240" s="17">
        <f t="shared" si="32"/>
        <v>-1.3414646956172782E-2</v>
      </c>
      <c r="P240" s="17">
        <f t="shared" si="33"/>
        <v>-8.0418148110264608E-3</v>
      </c>
      <c r="Q240" s="17">
        <f t="shared" si="34"/>
        <v>-2.1466242192369273E-2</v>
      </c>
      <c r="R240" s="17">
        <f t="shared" si="35"/>
        <v>-8.7410412321961041E-3</v>
      </c>
      <c r="S240" s="17">
        <f t="shared" si="36"/>
        <v>7.2816362771758398E-3</v>
      </c>
      <c r="T240" s="17">
        <f t="shared" si="37"/>
        <v>8.8176649486563421E-3</v>
      </c>
      <c r="U240" s="17">
        <f t="shared" si="38"/>
        <v>-1.3190958276745428E-2</v>
      </c>
      <c r="V240" s="17">
        <f t="shared" si="39"/>
        <v>-1.3204716495365792E-2</v>
      </c>
      <c r="W240" s="17">
        <f t="shared" si="40"/>
        <v>-3.0807197496875486E-3</v>
      </c>
    </row>
    <row r="241" spans="1:23" x14ac:dyDescent="0.3">
      <c r="A241" s="8">
        <v>45218</v>
      </c>
      <c r="B241" s="16">
        <v>93.110000610351563</v>
      </c>
      <c r="C241" s="16">
        <v>426.42999267578119</v>
      </c>
      <c r="D241" s="16">
        <v>98.279998779296875</v>
      </c>
      <c r="E241" s="16">
        <v>72.889999389648438</v>
      </c>
      <c r="F241" s="16">
        <v>128.57000732421881</v>
      </c>
      <c r="G241" s="16">
        <v>16.610000610351559</v>
      </c>
      <c r="H241" s="16">
        <v>25.319999694824219</v>
      </c>
      <c r="I241" s="16">
        <v>43.090000152587891</v>
      </c>
      <c r="J241" s="16">
        <v>359.97000122070313</v>
      </c>
      <c r="K241" s="16">
        <v>28719.806640625</v>
      </c>
      <c r="N241" s="17">
        <f t="shared" si="31"/>
        <v>-1.322965918641663E-2</v>
      </c>
      <c r="O241" s="17">
        <f t="shared" si="32"/>
        <v>-8.8252320297173333E-3</v>
      </c>
      <c r="P241" s="17">
        <f t="shared" si="33"/>
        <v>-8.1070878694151933E-3</v>
      </c>
      <c r="Q241" s="17">
        <f t="shared" si="34"/>
        <v>-2.3993075516400245E-2</v>
      </c>
      <c r="R241" s="17">
        <f t="shared" si="35"/>
        <v>-9.9064250501769736E-3</v>
      </c>
      <c r="S241" s="17">
        <f t="shared" si="36"/>
        <v>4.2232154233710194E-3</v>
      </c>
      <c r="T241" s="17">
        <f t="shared" si="37"/>
        <v>1.0321657066455383E-2</v>
      </c>
      <c r="U241" s="17">
        <f t="shared" si="38"/>
        <v>-1.3599383254384067E-2</v>
      </c>
      <c r="V241" s="17">
        <f t="shared" si="39"/>
        <v>-9.4008874213417064E-3</v>
      </c>
      <c r="W241" s="17">
        <f t="shared" si="40"/>
        <v>1.3724231161473081E-2</v>
      </c>
    </row>
    <row r="242" spans="1:23" x14ac:dyDescent="0.3">
      <c r="A242" s="8">
        <v>45219</v>
      </c>
      <c r="B242" s="16">
        <v>93.879997253417969</v>
      </c>
      <c r="C242" s="16">
        <v>421.19000244140619</v>
      </c>
      <c r="D242" s="16">
        <v>98.669998168945313</v>
      </c>
      <c r="E242" s="16">
        <v>72.400001525878906</v>
      </c>
      <c r="F242" s="16">
        <v>128.05999755859381</v>
      </c>
      <c r="G242" s="16">
        <v>16.889999389648441</v>
      </c>
      <c r="H242" s="16">
        <v>25.129999160766602</v>
      </c>
      <c r="I242" s="16">
        <v>42.349998474121087</v>
      </c>
      <c r="J242" s="16">
        <v>354.60000610351563</v>
      </c>
      <c r="K242" s="16">
        <v>29682.94921875</v>
      </c>
      <c r="N242" s="17">
        <f t="shared" si="31"/>
        <v>8.2357452709109907E-3</v>
      </c>
      <c r="O242" s="17">
        <f t="shared" si="32"/>
        <v>-1.2364165589842322E-2</v>
      </c>
      <c r="P242" s="17">
        <f t="shared" si="33"/>
        <v>3.960395079403844E-3</v>
      </c>
      <c r="Q242" s="17">
        <f t="shared" si="34"/>
        <v>-6.7451265531775408E-3</v>
      </c>
      <c r="R242" s="17">
        <f t="shared" si="35"/>
        <v>-3.9746750368285519E-3</v>
      </c>
      <c r="S242" s="17">
        <f t="shared" si="36"/>
        <v>1.6716734311615664E-2</v>
      </c>
      <c r="T242" s="17">
        <f t="shared" si="37"/>
        <v>-7.532267063397529E-3</v>
      </c>
      <c r="U242" s="17">
        <f t="shared" si="38"/>
        <v>-1.7322570101026419E-2</v>
      </c>
      <c r="V242" s="17">
        <f t="shared" si="39"/>
        <v>-1.5030287183028417E-2</v>
      </c>
      <c r="W242" s="17">
        <f t="shared" si="40"/>
        <v>3.2985768982551483E-2</v>
      </c>
    </row>
    <row r="243" spans="1:23" x14ac:dyDescent="0.3">
      <c r="A243" s="8">
        <v>45222</v>
      </c>
      <c r="B243" s="16">
        <v>94.800003051757813</v>
      </c>
      <c r="C243" s="16">
        <v>420.45999145507813</v>
      </c>
      <c r="D243" s="16">
        <v>99.44000244140625</v>
      </c>
      <c r="E243" s="16">
        <v>71.69000244140625</v>
      </c>
      <c r="F243" s="16">
        <v>127.2600021362305</v>
      </c>
      <c r="G243" s="16">
        <v>16.54999923706055</v>
      </c>
      <c r="H243" s="16">
        <v>24.969999313354489</v>
      </c>
      <c r="I243" s="16">
        <v>42.270000457763672</v>
      </c>
      <c r="J243" s="16">
        <v>355.67001342773438</v>
      </c>
      <c r="K243" s="16">
        <v>33086.234375</v>
      </c>
      <c r="N243" s="17">
        <f t="shared" si="31"/>
        <v>9.752099725997573E-3</v>
      </c>
      <c r="O243" s="17">
        <f t="shared" si="32"/>
        <v>-1.7347143698366043E-3</v>
      </c>
      <c r="P243" s="17">
        <f t="shared" si="33"/>
        <v>7.7735414422912767E-3</v>
      </c>
      <c r="Q243" s="17">
        <f t="shared" si="34"/>
        <v>-9.8550185475196599E-3</v>
      </c>
      <c r="R243" s="17">
        <f t="shared" si="35"/>
        <v>-6.2666304351138404E-3</v>
      </c>
      <c r="S243" s="17">
        <f t="shared" si="36"/>
        <v>-2.0335638958837977E-2</v>
      </c>
      <c r="T243" s="17">
        <f t="shared" si="37"/>
        <v>-6.387241366959384E-3</v>
      </c>
      <c r="U243" s="17">
        <f t="shared" si="38"/>
        <v>-1.8907596596488651E-3</v>
      </c>
      <c r="V243" s="17">
        <f t="shared" si="39"/>
        <v>3.0129615618009215E-3</v>
      </c>
      <c r="W243" s="17">
        <f t="shared" si="40"/>
        <v>0.10854453540047479</v>
      </c>
    </row>
    <row r="244" spans="1:23" x14ac:dyDescent="0.3">
      <c r="A244" s="8">
        <v>45223</v>
      </c>
      <c r="B244" s="16">
        <v>95.400001525878906</v>
      </c>
      <c r="C244" s="16">
        <v>423.6300048828125</v>
      </c>
      <c r="D244" s="16">
        <v>100</v>
      </c>
      <c r="E244" s="16">
        <v>72.610000610351563</v>
      </c>
      <c r="F244" s="16">
        <v>127.65000152587891</v>
      </c>
      <c r="G244" s="16">
        <v>16.559999465942379</v>
      </c>
      <c r="H244" s="16">
        <v>24.70000076293945</v>
      </c>
      <c r="I244" s="16">
        <v>42.529998779296882</v>
      </c>
      <c r="J244" s="16">
        <v>359.1300048828125</v>
      </c>
      <c r="K244" s="16">
        <v>33901.52734375</v>
      </c>
      <c r="N244" s="17">
        <f t="shared" si="31"/>
        <v>6.3091529962648746E-3</v>
      </c>
      <c r="O244" s="17">
        <f t="shared" si="32"/>
        <v>7.5111145612098166E-3</v>
      </c>
      <c r="P244" s="17">
        <f t="shared" si="33"/>
        <v>5.6157142340848313E-3</v>
      </c>
      <c r="Q244" s="17">
        <f t="shared" si="34"/>
        <v>1.2751359878217596E-2</v>
      </c>
      <c r="R244" s="17">
        <f t="shared" si="35"/>
        <v>3.0599010501145183E-3</v>
      </c>
      <c r="S244" s="17">
        <f t="shared" si="36"/>
        <v>6.0406098324623759E-4</v>
      </c>
      <c r="T244" s="17">
        <f t="shared" si="37"/>
        <v>-1.0871802270694579E-2</v>
      </c>
      <c r="U244" s="17">
        <f t="shared" si="38"/>
        <v>6.1320551551605562E-3</v>
      </c>
      <c r="V244" s="17">
        <f t="shared" si="39"/>
        <v>9.6810811133095018E-3</v>
      </c>
      <c r="W244" s="17">
        <f t="shared" si="40"/>
        <v>2.4342751787773464E-2</v>
      </c>
    </row>
    <row r="245" spans="1:23" x14ac:dyDescent="0.3">
      <c r="A245" s="8">
        <v>45224</v>
      </c>
      <c r="B245" s="16">
        <v>93.849998474121094</v>
      </c>
      <c r="C245" s="16">
        <v>417.54998779296881</v>
      </c>
      <c r="D245" s="16">
        <v>99.089996337890625</v>
      </c>
      <c r="E245" s="16">
        <v>71.050003051757813</v>
      </c>
      <c r="F245" s="16">
        <v>126.5100021362305</v>
      </c>
      <c r="G245" s="16">
        <v>16.579999923706051</v>
      </c>
      <c r="H245" s="16">
        <v>24.879999160766602</v>
      </c>
      <c r="I245" s="16">
        <v>42.020000457763672</v>
      </c>
      <c r="J245" s="16">
        <v>350.33999633789063</v>
      </c>
      <c r="K245" s="16">
        <v>34502.8203125</v>
      </c>
      <c r="N245" s="17">
        <f t="shared" si="31"/>
        <v>-1.6380847674959904E-2</v>
      </c>
      <c r="O245" s="17">
        <f t="shared" si="32"/>
        <v>-1.4456175911054496E-2</v>
      </c>
      <c r="P245" s="17">
        <f t="shared" si="33"/>
        <v>-9.1416948746901785E-3</v>
      </c>
      <c r="Q245" s="17">
        <f t="shared" si="34"/>
        <v>-2.1718764302678741E-2</v>
      </c>
      <c r="R245" s="17">
        <f t="shared" si="35"/>
        <v>-8.9707823286665662E-3</v>
      </c>
      <c r="S245" s="17">
        <f t="shared" si="36"/>
        <v>1.2070283983270822E-3</v>
      </c>
      <c r="T245" s="17">
        <f t="shared" si="37"/>
        <v>7.2609596175644154E-3</v>
      </c>
      <c r="U245" s="17">
        <f t="shared" si="38"/>
        <v>-1.206397425257404E-2</v>
      </c>
      <c r="V245" s="17">
        <f t="shared" si="39"/>
        <v>-2.4780352457127813E-2</v>
      </c>
      <c r="W245" s="17">
        <f t="shared" si="40"/>
        <v>1.7581001125127033E-2</v>
      </c>
    </row>
    <row r="246" spans="1:23" x14ac:dyDescent="0.3">
      <c r="A246" s="8">
        <v>45225</v>
      </c>
      <c r="B246" s="16">
        <v>95.040000915527344</v>
      </c>
      <c r="C246" s="16">
        <v>412.54998779296881</v>
      </c>
      <c r="D246" s="16">
        <v>99.80999755859375</v>
      </c>
      <c r="E246" s="16">
        <v>72.410003662109375</v>
      </c>
      <c r="F246" s="16">
        <v>125.2600021362305</v>
      </c>
      <c r="G246" s="16">
        <v>16.29999923706055</v>
      </c>
      <c r="H246" s="16">
        <v>24.670000076293949</v>
      </c>
      <c r="I246" s="16">
        <v>42.810001373291023</v>
      </c>
      <c r="J246" s="16">
        <v>343.66000366210938</v>
      </c>
      <c r="K246" s="16">
        <v>34156.6484375</v>
      </c>
      <c r="N246" s="17">
        <f t="shared" si="31"/>
        <v>1.2600118473590056E-2</v>
      </c>
      <c r="O246" s="17">
        <f t="shared" si="32"/>
        <v>-1.2046887403205692E-2</v>
      </c>
      <c r="P246" s="17">
        <f t="shared" si="33"/>
        <v>7.2398631245560122E-3</v>
      </c>
      <c r="Q246" s="17">
        <f t="shared" si="34"/>
        <v>1.8960564479998734E-2</v>
      </c>
      <c r="R246" s="17">
        <f t="shared" si="35"/>
        <v>-9.9297791608032628E-3</v>
      </c>
      <c r="S246" s="17">
        <f t="shared" si="36"/>
        <v>-1.7032084098969533E-2</v>
      </c>
      <c r="T246" s="17">
        <f t="shared" si="37"/>
        <v>-8.4763005058868281E-3</v>
      </c>
      <c r="U246" s="17">
        <f t="shared" si="38"/>
        <v>1.8626045924796393E-2</v>
      </c>
      <c r="V246" s="17">
        <f t="shared" si="39"/>
        <v>-1.9251293895687808E-2</v>
      </c>
      <c r="W246" s="17">
        <f t="shared" si="40"/>
        <v>-1.0083818433932462E-2</v>
      </c>
    </row>
    <row r="247" spans="1:23" x14ac:dyDescent="0.3">
      <c r="A247" s="8">
        <v>45226</v>
      </c>
      <c r="B247" s="16">
        <v>94.839996337890625</v>
      </c>
      <c r="C247" s="16">
        <v>410.67999267578119</v>
      </c>
      <c r="D247" s="16">
        <v>99.610000610351563</v>
      </c>
      <c r="E247" s="16">
        <v>71.25</v>
      </c>
      <c r="F247" s="16">
        <v>123.13999938964839</v>
      </c>
      <c r="G247" s="16">
        <v>16.329999923706051</v>
      </c>
      <c r="H247" s="16">
        <v>25</v>
      </c>
      <c r="I247" s="16">
        <v>41.950000762939453</v>
      </c>
      <c r="J247" s="16">
        <v>345.30999755859381</v>
      </c>
      <c r="K247" s="16">
        <v>33909.80078125</v>
      </c>
      <c r="N247" s="17">
        <f t="shared" si="31"/>
        <v>-2.1066426637577395E-3</v>
      </c>
      <c r="O247" s="17">
        <f t="shared" si="32"/>
        <v>-4.543076364740958E-3</v>
      </c>
      <c r="P247" s="17">
        <f t="shared" si="33"/>
        <v>-2.005786953470365E-3</v>
      </c>
      <c r="Q247" s="17">
        <f t="shared" si="34"/>
        <v>-1.6149642826603958E-2</v>
      </c>
      <c r="R247" s="17">
        <f t="shared" si="35"/>
        <v>-1.7069679625139996E-2</v>
      </c>
      <c r="S247" s="17">
        <f t="shared" si="36"/>
        <v>1.8388413037478608E-3</v>
      </c>
      <c r="T247" s="17">
        <f t="shared" si="37"/>
        <v>1.3287891234355491E-2</v>
      </c>
      <c r="U247" s="17">
        <f t="shared" si="38"/>
        <v>-2.0293301135506873E-2</v>
      </c>
      <c r="V247" s="17">
        <f t="shared" si="39"/>
        <v>4.7897500559753196E-3</v>
      </c>
      <c r="W247" s="17">
        <f t="shared" si="40"/>
        <v>-7.2531692565719862E-3</v>
      </c>
    </row>
    <row r="248" spans="1:23" x14ac:dyDescent="0.3">
      <c r="A248" s="8">
        <v>45229</v>
      </c>
      <c r="B248" s="16">
        <v>94.489997863769531</v>
      </c>
      <c r="C248" s="16">
        <v>415.58999633789063</v>
      </c>
      <c r="D248" s="16">
        <v>99.30999755859375</v>
      </c>
      <c r="E248" s="16">
        <v>71.699996948242188</v>
      </c>
      <c r="F248" s="16">
        <v>123.8300018310547</v>
      </c>
      <c r="G248" s="16">
        <v>16.110000610351559</v>
      </c>
      <c r="H248" s="16">
        <v>24.60000038146973</v>
      </c>
      <c r="I248" s="16">
        <v>41.180000305175781</v>
      </c>
      <c r="J248" s="16">
        <v>349.20001220703119</v>
      </c>
      <c r="K248" s="16">
        <v>34502.36328125</v>
      </c>
      <c r="N248" s="17">
        <f t="shared" si="31"/>
        <v>-3.6972363971224153E-3</v>
      </c>
      <c r="O248" s="17">
        <f t="shared" si="32"/>
        <v>1.1884883929670586E-2</v>
      </c>
      <c r="P248" s="17">
        <f t="shared" si="33"/>
        <v>-3.0163209529099001E-3</v>
      </c>
      <c r="Q248" s="17">
        <f t="shared" si="34"/>
        <v>6.2958858939434143E-3</v>
      </c>
      <c r="R248" s="17">
        <f t="shared" si="35"/>
        <v>5.5877574873520169E-3</v>
      </c>
      <c r="S248" s="17">
        <f t="shared" si="36"/>
        <v>-1.3563667234977112E-2</v>
      </c>
      <c r="T248" s="17">
        <f t="shared" si="37"/>
        <v>-1.6129366422984136E-2</v>
      </c>
      <c r="U248" s="17">
        <f t="shared" si="38"/>
        <v>-1.8525742089671143E-2</v>
      </c>
      <c r="V248" s="17">
        <f t="shared" si="39"/>
        <v>1.1202301691807184E-2</v>
      </c>
      <c r="W248" s="17">
        <f t="shared" si="40"/>
        <v>1.7323741403016849E-2</v>
      </c>
    </row>
    <row r="249" spans="1:23" x14ac:dyDescent="0.3">
      <c r="A249" s="8">
        <v>45230</v>
      </c>
      <c r="B249" s="16">
        <v>94.180000305175781</v>
      </c>
      <c r="C249" s="16">
        <v>418.20001220703119</v>
      </c>
      <c r="D249" s="16">
        <v>99.169998168945313</v>
      </c>
      <c r="E249" s="16">
        <v>72.919998168945313</v>
      </c>
      <c r="F249" s="16">
        <v>124.5400009155273</v>
      </c>
      <c r="G249" s="16">
        <v>15.97999954223633</v>
      </c>
      <c r="H249" s="16">
        <v>24.510000228881839</v>
      </c>
      <c r="I249" s="16">
        <v>42.380001068115227</v>
      </c>
      <c r="J249" s="16">
        <v>350.8699951171875</v>
      </c>
      <c r="K249" s="16">
        <v>34667.78125</v>
      </c>
      <c r="N249" s="17">
        <f t="shared" si="31"/>
        <v>-3.2861381307740011E-3</v>
      </c>
      <c r="O249" s="17">
        <f t="shared" si="32"/>
        <v>6.260627657925298E-3</v>
      </c>
      <c r="P249" s="17">
        <f t="shared" si="33"/>
        <v>-1.4107155973397563E-3</v>
      </c>
      <c r="Q249" s="17">
        <f t="shared" si="34"/>
        <v>1.6872219657299362E-2</v>
      </c>
      <c r="R249" s="17">
        <f t="shared" si="35"/>
        <v>5.71728478172733E-3</v>
      </c>
      <c r="S249" s="17">
        <f t="shared" si="36"/>
        <v>-8.1023233832937143E-3</v>
      </c>
      <c r="T249" s="17">
        <f t="shared" si="37"/>
        <v>-3.6652515668910987E-3</v>
      </c>
      <c r="U249" s="17">
        <f t="shared" si="38"/>
        <v>2.8723869033017907E-2</v>
      </c>
      <c r="V249" s="17">
        <f t="shared" si="39"/>
        <v>4.7709116525685609E-3</v>
      </c>
      <c r="W249" s="17">
        <f t="shared" si="40"/>
        <v>4.782938801692802E-3</v>
      </c>
    </row>
    <row r="250" spans="1:23" x14ac:dyDescent="0.3">
      <c r="A250" s="8">
        <v>45231</v>
      </c>
      <c r="B250" s="16">
        <v>95.529998779296875</v>
      </c>
      <c r="C250" s="16">
        <v>422.66000366210938</v>
      </c>
      <c r="D250" s="16">
        <v>100.2200012207031</v>
      </c>
      <c r="E250" s="16">
        <v>73.370002746582031</v>
      </c>
      <c r="F250" s="16">
        <v>124.8000030517578</v>
      </c>
      <c r="G250" s="16">
        <v>16.030000686645511</v>
      </c>
      <c r="H250" s="16">
        <v>24.54999923706055</v>
      </c>
      <c r="I250" s="16">
        <v>42.720001220703118</v>
      </c>
      <c r="J250" s="16">
        <v>356.95999145507813</v>
      </c>
      <c r="K250" s="16">
        <v>35437.25390625</v>
      </c>
      <c r="N250" s="17">
        <f t="shared" si="31"/>
        <v>1.4232473447944895E-2</v>
      </c>
      <c r="O250" s="17">
        <f t="shared" si="32"/>
        <v>1.0608265814448892E-2</v>
      </c>
      <c r="P250" s="17">
        <f t="shared" si="33"/>
        <v>1.0532250977575699E-2</v>
      </c>
      <c r="Q250" s="17">
        <f t="shared" si="34"/>
        <v>6.152245460573422E-3</v>
      </c>
      <c r="R250" s="17">
        <f t="shared" si="35"/>
        <v>2.0855235929376085E-3</v>
      </c>
      <c r="S250" s="17">
        <f t="shared" si="36"/>
        <v>3.1240977643982332E-3</v>
      </c>
      <c r="T250" s="17">
        <f t="shared" si="37"/>
        <v>1.6306162852403104E-3</v>
      </c>
      <c r="U250" s="17">
        <f t="shared" si="38"/>
        <v>7.9906451830123043E-3</v>
      </c>
      <c r="V250" s="17">
        <f t="shared" si="39"/>
        <v>1.7207936171035547E-2</v>
      </c>
      <c r="W250" s="17">
        <f t="shared" si="40"/>
        <v>2.1952875620689455E-2</v>
      </c>
    </row>
    <row r="251" spans="1:23" x14ac:dyDescent="0.3">
      <c r="A251" s="8">
        <v>45232</v>
      </c>
      <c r="B251" s="16">
        <v>97.150001525878906</v>
      </c>
      <c r="C251" s="16">
        <v>430.760009765625</v>
      </c>
      <c r="D251" s="16">
        <v>101.4100036621094</v>
      </c>
      <c r="E251" s="16">
        <v>75.779998779296875</v>
      </c>
      <c r="F251" s="16">
        <v>126.7799987792969</v>
      </c>
      <c r="G251" s="16">
        <v>16.04999923706055</v>
      </c>
      <c r="H251" s="16">
        <v>24.809999465942379</v>
      </c>
      <c r="I251" s="16">
        <v>44.349998474121087</v>
      </c>
      <c r="J251" s="16">
        <v>363.44000244140619</v>
      </c>
      <c r="K251" s="16">
        <v>34938.2421875</v>
      </c>
      <c r="N251" s="17">
        <f t="shared" si="31"/>
        <v>1.681587002617161E-2</v>
      </c>
      <c r="O251" s="17">
        <f t="shared" si="32"/>
        <v>1.8983031132927274E-2</v>
      </c>
      <c r="P251" s="17">
        <f t="shared" si="33"/>
        <v>1.1803960024007434E-2</v>
      </c>
      <c r="Q251" s="17">
        <f t="shared" si="34"/>
        <v>3.2319219321365257E-2</v>
      </c>
      <c r="R251" s="17">
        <f t="shared" si="35"/>
        <v>1.5740810838991107E-2</v>
      </c>
      <c r="S251" s="17">
        <f t="shared" si="36"/>
        <v>1.246792584366131E-3</v>
      </c>
      <c r="T251" s="17">
        <f t="shared" si="37"/>
        <v>1.0534953014241873E-2</v>
      </c>
      <c r="U251" s="17">
        <f t="shared" si="38"/>
        <v>3.7445451123750716E-2</v>
      </c>
      <c r="V251" s="17">
        <f t="shared" si="39"/>
        <v>1.7990521422457762E-2</v>
      </c>
      <c r="W251" s="17">
        <f t="shared" si="40"/>
        <v>-1.4181643038139046E-2</v>
      </c>
    </row>
    <row r="252" spans="1:23" x14ac:dyDescent="0.3">
      <c r="A252" s="8">
        <v>45233</v>
      </c>
      <c r="B252" s="16">
        <v>97.919998168945313</v>
      </c>
      <c r="C252" s="16">
        <v>434.69000244140619</v>
      </c>
      <c r="D252" s="16">
        <v>101.9100036621094</v>
      </c>
      <c r="E252" s="16">
        <v>77.589996337890625</v>
      </c>
      <c r="F252" s="16">
        <v>127.4100036621094</v>
      </c>
      <c r="G252" s="16">
        <v>16.479999542236332</v>
      </c>
      <c r="H252" s="16">
        <v>24.680000305175781</v>
      </c>
      <c r="I252" s="16">
        <v>44.720001220703118</v>
      </c>
      <c r="J252" s="16">
        <v>367.70999145507813</v>
      </c>
      <c r="K252" s="16">
        <v>34732.32421875</v>
      </c>
      <c r="N252" s="17">
        <f t="shared" si="31"/>
        <v>7.8946085346482866E-3</v>
      </c>
      <c r="O252" s="17">
        <f t="shared" si="32"/>
        <v>9.0820258443752178E-3</v>
      </c>
      <c r="P252" s="17">
        <f t="shared" si="33"/>
        <v>4.918365039521813E-3</v>
      </c>
      <c r="Q252" s="17">
        <f t="shared" si="34"/>
        <v>2.3604116225701847E-2</v>
      </c>
      <c r="R252" s="17">
        <f t="shared" si="35"/>
        <v>4.9569705084991332E-3</v>
      </c>
      <c r="S252" s="17">
        <f t="shared" si="36"/>
        <v>2.643869466354818E-2</v>
      </c>
      <c r="T252" s="17">
        <f t="shared" si="37"/>
        <v>-5.2535647753135517E-3</v>
      </c>
      <c r="U252" s="17">
        <f t="shared" si="38"/>
        <v>8.3081817932238906E-3</v>
      </c>
      <c r="V252" s="17">
        <f t="shared" si="39"/>
        <v>1.1680332614331677E-2</v>
      </c>
      <c r="W252" s="17">
        <f t="shared" si="40"/>
        <v>-5.9112069551451986E-3</v>
      </c>
    </row>
    <row r="253" spans="1:23" x14ac:dyDescent="0.3">
      <c r="A253" s="8">
        <v>45236</v>
      </c>
      <c r="B253" s="16">
        <v>97.180000305175781</v>
      </c>
      <c r="C253" s="16">
        <v>435.69000244140619</v>
      </c>
      <c r="D253" s="16">
        <v>101.370002746582</v>
      </c>
      <c r="E253" s="16">
        <v>76.470001220703125</v>
      </c>
      <c r="F253" s="16">
        <v>128.25999450683591</v>
      </c>
      <c r="G253" s="16">
        <v>16.29000091552734</v>
      </c>
      <c r="H253" s="16">
        <v>24.780000686645511</v>
      </c>
      <c r="I253" s="16">
        <v>42.509998321533203</v>
      </c>
      <c r="J253" s="16">
        <v>369.20999145507813</v>
      </c>
      <c r="K253" s="16">
        <v>35037.37109375</v>
      </c>
      <c r="N253" s="17">
        <f t="shared" si="31"/>
        <v>-7.5858679464477618E-3</v>
      </c>
      <c r="O253" s="17">
        <f t="shared" si="32"/>
        <v>2.2978479156202589E-3</v>
      </c>
      <c r="P253" s="17">
        <f t="shared" si="33"/>
        <v>-5.3128902864104984E-3</v>
      </c>
      <c r="Q253" s="17">
        <f t="shared" si="34"/>
        <v>-1.4539982688346083E-2</v>
      </c>
      <c r="R253" s="17">
        <f t="shared" si="35"/>
        <v>6.6491491563617951E-3</v>
      </c>
      <c r="S253" s="17">
        <f t="shared" si="36"/>
        <v>-1.1596017888650318E-2</v>
      </c>
      <c r="T253" s="17">
        <f t="shared" si="37"/>
        <v>4.0436925081672745E-3</v>
      </c>
      <c r="U253" s="17">
        <f t="shared" si="38"/>
        <v>-5.0681553256772753E-2</v>
      </c>
      <c r="V253" s="17">
        <f t="shared" si="39"/>
        <v>4.071003925582125E-3</v>
      </c>
      <c r="W253" s="17">
        <f t="shared" si="40"/>
        <v>8.74445036418133E-3</v>
      </c>
    </row>
    <row r="254" spans="1:23" x14ac:dyDescent="0.3">
      <c r="A254" s="8">
        <v>45237</v>
      </c>
      <c r="B254" s="16">
        <v>98.339996337890625</v>
      </c>
      <c r="C254" s="16">
        <v>436.92999267578119</v>
      </c>
      <c r="D254" s="16">
        <v>102.1800003051758</v>
      </c>
      <c r="E254" s="16">
        <v>75.839996337890625</v>
      </c>
      <c r="F254" s="16">
        <v>128.3500061035156</v>
      </c>
      <c r="G254" s="16">
        <v>15.760000228881839</v>
      </c>
      <c r="H254" s="16">
        <v>24.25</v>
      </c>
      <c r="I254" s="16">
        <v>40.759998321533203</v>
      </c>
      <c r="J254" s="16">
        <v>372.70001220703119</v>
      </c>
      <c r="K254" s="16">
        <v>35443.5625</v>
      </c>
      <c r="N254" s="17">
        <f t="shared" si="31"/>
        <v>1.1865892626455484E-2</v>
      </c>
      <c r="O254" s="17">
        <f t="shared" si="32"/>
        <v>2.8419955442776901E-3</v>
      </c>
      <c r="P254" s="17">
        <f t="shared" si="33"/>
        <v>7.9587504003692782E-3</v>
      </c>
      <c r="Q254" s="17">
        <f t="shared" si="34"/>
        <v>-8.2727133598392167E-3</v>
      </c>
      <c r="R254" s="17">
        <f t="shared" si="35"/>
        <v>7.0154397846769001E-4</v>
      </c>
      <c r="S254" s="17">
        <f t="shared" si="36"/>
        <v>-3.3076379863061028E-2</v>
      </c>
      <c r="T254" s="17">
        <f t="shared" si="37"/>
        <v>-2.1620286527169293E-2</v>
      </c>
      <c r="U254" s="17">
        <f t="shared" si="38"/>
        <v>-4.2038135711392623E-2</v>
      </c>
      <c r="V254" s="17">
        <f t="shared" si="39"/>
        <v>9.4082745296241096E-3</v>
      </c>
      <c r="W254" s="17">
        <f t="shared" si="40"/>
        <v>1.1526405303600254E-2</v>
      </c>
    </row>
    <row r="255" spans="1:23" x14ac:dyDescent="0.3">
      <c r="A255" s="8">
        <v>45238</v>
      </c>
      <c r="B255" s="16">
        <v>99.480003356933594</v>
      </c>
      <c r="C255" s="16">
        <v>437.25</v>
      </c>
      <c r="D255" s="16">
        <v>102.6999969482422</v>
      </c>
      <c r="E255" s="16">
        <v>76.089996337890625</v>
      </c>
      <c r="F255" s="16">
        <v>128.16999816894531</v>
      </c>
      <c r="G255" s="16">
        <v>15.170000076293951</v>
      </c>
      <c r="H255" s="16">
        <v>23.979999542236332</v>
      </c>
      <c r="I255" s="16">
        <v>39.889999389648438</v>
      </c>
      <c r="J255" s="16">
        <v>372.94000244140619</v>
      </c>
      <c r="K255" s="16">
        <v>35655.27734375</v>
      </c>
      <c r="N255" s="17">
        <f t="shared" si="31"/>
        <v>1.1525827935485327E-2</v>
      </c>
      <c r="O255" s="17">
        <f t="shared" si="32"/>
        <v>7.321314630718734E-4</v>
      </c>
      <c r="P255" s="17">
        <f t="shared" si="33"/>
        <v>5.0761203299454936E-3</v>
      </c>
      <c r="Q255" s="17">
        <f t="shared" si="34"/>
        <v>3.2909924003170755E-3</v>
      </c>
      <c r="R255" s="17">
        <f t="shared" si="35"/>
        <v>-1.4034614152427299E-3</v>
      </c>
      <c r="S255" s="17">
        <f t="shared" si="36"/>
        <v>-3.8155300562986431E-2</v>
      </c>
      <c r="T255" s="17">
        <f t="shared" si="37"/>
        <v>-1.1196486873518237E-2</v>
      </c>
      <c r="U255" s="17">
        <f t="shared" si="38"/>
        <v>-2.1575516558810598E-2</v>
      </c>
      <c r="V255" s="17">
        <f t="shared" si="39"/>
        <v>6.4371610414512039E-4</v>
      </c>
      <c r="W255" s="17">
        <f t="shared" si="40"/>
        <v>5.9555252934752742E-3</v>
      </c>
    </row>
    <row r="256" spans="1:23" x14ac:dyDescent="0.3">
      <c r="A256" s="8">
        <v>45239</v>
      </c>
      <c r="B256" s="16">
        <v>97.639999389648438</v>
      </c>
      <c r="C256" s="16">
        <v>433.83999633789063</v>
      </c>
      <c r="D256" s="16">
        <v>101.6600036621094</v>
      </c>
      <c r="E256" s="16">
        <v>74.889999389648438</v>
      </c>
      <c r="F256" s="16">
        <v>125.51999664306641</v>
      </c>
      <c r="G256" s="16">
        <v>15.30000019073486</v>
      </c>
      <c r="H256" s="16">
        <v>23.920000076293949</v>
      </c>
      <c r="I256" s="16">
        <v>39.409999847412109</v>
      </c>
      <c r="J256" s="16">
        <v>370.07000732421881</v>
      </c>
      <c r="K256" s="16">
        <v>36693.125</v>
      </c>
      <c r="N256" s="17">
        <f t="shared" si="31"/>
        <v>-1.866941340629313E-2</v>
      </c>
      <c r="O256" s="17">
        <f t="shared" si="32"/>
        <v>-7.8293198070582548E-3</v>
      </c>
      <c r="P256" s="17">
        <f t="shared" si="33"/>
        <v>-1.0178139177380079E-2</v>
      </c>
      <c r="Q256" s="17">
        <f t="shared" si="34"/>
        <v>-1.589643994847343E-2</v>
      </c>
      <c r="R256" s="17">
        <f t="shared" si="35"/>
        <v>-2.0892411775027604E-2</v>
      </c>
      <c r="S256" s="17">
        <f t="shared" si="36"/>
        <v>8.5330424750143952E-3</v>
      </c>
      <c r="T256" s="17">
        <f t="shared" si="37"/>
        <v>-2.5051982379966169E-3</v>
      </c>
      <c r="U256" s="17">
        <f t="shared" si="38"/>
        <v>-1.2106063281342757E-2</v>
      </c>
      <c r="V256" s="17">
        <f t="shared" si="39"/>
        <v>-7.7253586174423107E-3</v>
      </c>
      <c r="W256" s="17">
        <f t="shared" si="40"/>
        <v>2.869223982446583E-2</v>
      </c>
    </row>
    <row r="257" spans="1:23" x14ac:dyDescent="0.3">
      <c r="A257" s="8">
        <v>45240</v>
      </c>
      <c r="B257" s="16">
        <v>97.900001525878906</v>
      </c>
      <c r="C257" s="16">
        <v>440.6099853515625</v>
      </c>
      <c r="D257" s="16">
        <v>102.1699981689453</v>
      </c>
      <c r="E257" s="16">
        <v>75.589996337890625</v>
      </c>
      <c r="F257" s="16">
        <v>126.26999664306641</v>
      </c>
      <c r="G257" s="16">
        <v>15.22000026702881</v>
      </c>
      <c r="H257" s="16">
        <v>24.04000091552734</v>
      </c>
      <c r="I257" s="16">
        <v>39.130001068115227</v>
      </c>
      <c r="J257" s="16">
        <v>378.3900146484375</v>
      </c>
      <c r="K257" s="16">
        <v>37313.96875</v>
      </c>
      <c r="N257" s="17">
        <f t="shared" si="31"/>
        <v>2.6593258488425806E-3</v>
      </c>
      <c r="O257" s="17">
        <f t="shared" si="32"/>
        <v>1.548430309641447E-2</v>
      </c>
      <c r="P257" s="17">
        <f t="shared" si="33"/>
        <v>5.0041266398186211E-3</v>
      </c>
      <c r="Q257" s="17">
        <f t="shared" si="34"/>
        <v>9.3035887457741488E-3</v>
      </c>
      <c r="R257" s="17">
        <f t="shared" si="35"/>
        <v>5.957363184663206E-3</v>
      </c>
      <c r="S257" s="17">
        <f t="shared" si="36"/>
        <v>-5.2424708865809093E-3</v>
      </c>
      <c r="T257" s="17">
        <f t="shared" si="37"/>
        <v>5.0042154785288721E-3</v>
      </c>
      <c r="U257" s="17">
        <f t="shared" si="38"/>
        <v>-7.1301238162038618E-3</v>
      </c>
      <c r="V257" s="17">
        <f t="shared" si="39"/>
        <v>2.2233251754866335E-2</v>
      </c>
      <c r="W257" s="17">
        <f t="shared" si="40"/>
        <v>1.6778346050334039E-2</v>
      </c>
    </row>
    <row r="258" spans="1:23" x14ac:dyDescent="0.3">
      <c r="A258" s="8">
        <v>45243</v>
      </c>
      <c r="B258" s="16">
        <v>97.889999389648438</v>
      </c>
      <c r="C258" s="16">
        <v>440.19000244140619</v>
      </c>
      <c r="D258" s="16">
        <v>102.1800003051758</v>
      </c>
      <c r="E258" s="16">
        <v>74.959999084472656</v>
      </c>
      <c r="F258" s="16">
        <v>127</v>
      </c>
      <c r="G258" s="16">
        <v>15.13000011444092</v>
      </c>
      <c r="H258" s="16">
        <v>24.389999389648441</v>
      </c>
      <c r="I258" s="16">
        <v>39.799999237060547</v>
      </c>
      <c r="J258" s="16">
        <v>377.20999145507813</v>
      </c>
      <c r="K258" s="16">
        <v>36502.35546875</v>
      </c>
      <c r="N258" s="17">
        <f t="shared" si="31"/>
        <v>-1.0217208429847067E-4</v>
      </c>
      <c r="O258" s="17">
        <f t="shared" si="32"/>
        <v>-9.5363975432693408E-4</v>
      </c>
      <c r="P258" s="17">
        <f t="shared" si="33"/>
        <v>9.7892207615967066E-5</v>
      </c>
      <c r="Q258" s="17">
        <f t="shared" si="34"/>
        <v>-8.3693251404540672E-3</v>
      </c>
      <c r="R258" s="17">
        <f t="shared" si="35"/>
        <v>5.7646415933640879E-3</v>
      </c>
      <c r="S258" s="17">
        <f t="shared" si="36"/>
        <v>-5.9308346140336671E-3</v>
      </c>
      <c r="T258" s="17">
        <f t="shared" si="37"/>
        <v>1.4454039452658376E-2</v>
      </c>
      <c r="U258" s="17">
        <f t="shared" si="38"/>
        <v>1.6977429602156788E-2</v>
      </c>
      <c r="V258" s="17">
        <f t="shared" si="39"/>
        <v>-3.1234095901414394E-3</v>
      </c>
      <c r="W258" s="17">
        <f t="shared" si="40"/>
        <v>-2.1990961965519196E-2</v>
      </c>
    </row>
    <row r="259" spans="1:23" x14ac:dyDescent="0.3">
      <c r="A259" s="8">
        <v>45244</v>
      </c>
      <c r="B259" s="16">
        <v>99.849998474121094</v>
      </c>
      <c r="C259" s="16">
        <v>448.73001098632813</v>
      </c>
      <c r="D259" s="16">
        <v>103.7799987792969</v>
      </c>
      <c r="E259" s="16">
        <v>79.120002746582031</v>
      </c>
      <c r="F259" s="16">
        <v>127.86000061035161</v>
      </c>
      <c r="G259" s="16">
        <v>15.710000038146971</v>
      </c>
      <c r="H259" s="16">
        <v>24.35000038146973</v>
      </c>
      <c r="I259" s="16">
        <v>39.900001525878913</v>
      </c>
      <c r="J259" s="16">
        <v>385.32998657226563</v>
      </c>
      <c r="K259" s="16">
        <v>35537.640625</v>
      </c>
      <c r="N259" s="17">
        <f t="shared" si="31"/>
        <v>1.9824651541849356E-2</v>
      </c>
      <c r="O259" s="17">
        <f t="shared" si="32"/>
        <v>1.9214937613588084E-2</v>
      </c>
      <c r="P259" s="17">
        <f t="shared" si="33"/>
        <v>1.5537295287880854E-2</v>
      </c>
      <c r="Q259" s="17">
        <f t="shared" si="34"/>
        <v>5.4011096311965386E-2</v>
      </c>
      <c r="R259" s="17">
        <f t="shared" si="35"/>
        <v>6.7488336535825007E-3</v>
      </c>
      <c r="S259" s="17">
        <f t="shared" si="36"/>
        <v>3.7617919331620585E-2</v>
      </c>
      <c r="T259" s="17">
        <f t="shared" si="37"/>
        <v>-1.6413220084577E-3</v>
      </c>
      <c r="U259" s="17">
        <f t="shared" si="38"/>
        <v>2.5094690173375215E-3</v>
      </c>
      <c r="V259" s="17">
        <f t="shared" si="39"/>
        <v>2.1298036270794438E-2</v>
      </c>
      <c r="W259" s="17">
        <f t="shared" si="40"/>
        <v>-2.6784357839794649E-2</v>
      </c>
    </row>
    <row r="260" spans="1:23" x14ac:dyDescent="0.3">
      <c r="A260" s="8">
        <v>45245</v>
      </c>
      <c r="B260" s="16">
        <v>98.669998168945313</v>
      </c>
      <c r="C260" s="16">
        <v>449.67999267578119</v>
      </c>
      <c r="D260" s="16">
        <v>103.2399978637695</v>
      </c>
      <c r="E260" s="16">
        <v>79.349998474121094</v>
      </c>
      <c r="F260" s="16">
        <v>127.9599990844727</v>
      </c>
      <c r="G260" s="16">
        <v>15.60999965667725</v>
      </c>
      <c r="H260" s="16">
        <v>24.190000534057621</v>
      </c>
      <c r="I260" s="16">
        <v>41.330001831054688</v>
      </c>
      <c r="J260" s="16">
        <v>385.6199951171875</v>
      </c>
      <c r="K260" s="16">
        <v>37880.58203125</v>
      </c>
      <c r="N260" s="17">
        <f t="shared" si="31"/>
        <v>-1.1888114268397096E-2</v>
      </c>
      <c r="O260" s="17">
        <f t="shared" si="32"/>
        <v>2.1148073588667295E-3</v>
      </c>
      <c r="P260" s="17">
        <f t="shared" si="33"/>
        <v>-5.2169080186565573E-3</v>
      </c>
      <c r="Q260" s="17">
        <f t="shared" si="34"/>
        <v>2.9027057141031046E-3</v>
      </c>
      <c r="R260" s="17">
        <f t="shared" si="35"/>
        <v>7.8178781435061227E-4</v>
      </c>
      <c r="S260" s="17">
        <f t="shared" si="36"/>
        <v>-6.385742162156126E-3</v>
      </c>
      <c r="T260" s="17">
        <f t="shared" si="37"/>
        <v>-6.5925184951513343E-3</v>
      </c>
      <c r="U260" s="17">
        <f t="shared" si="38"/>
        <v>3.5212310688526698E-2</v>
      </c>
      <c r="V260" s="17">
        <f t="shared" si="39"/>
        <v>7.523407886084935E-4</v>
      </c>
      <c r="W260" s="17">
        <f t="shared" si="40"/>
        <v>6.3846199276278354E-2</v>
      </c>
    </row>
    <row r="261" spans="1:23" x14ac:dyDescent="0.3">
      <c r="A261" s="8">
        <v>45246</v>
      </c>
      <c r="B261" s="16">
        <v>99.650001525878906</v>
      </c>
      <c r="C261" s="16">
        <v>450.23001098632813</v>
      </c>
      <c r="D261" s="16">
        <v>104.0899963378906</v>
      </c>
      <c r="E261" s="16">
        <v>79.180000305175781</v>
      </c>
      <c r="F261" s="16">
        <v>128.50999450683591</v>
      </c>
      <c r="G261" s="16">
        <v>15.88000011444092</v>
      </c>
      <c r="H261" s="16">
        <v>23.610000610351559</v>
      </c>
      <c r="I261" s="16">
        <v>40.049999237060547</v>
      </c>
      <c r="J261" s="16">
        <v>385.95001220703119</v>
      </c>
      <c r="K261" s="16">
        <v>36154.76953125</v>
      </c>
      <c r="N261" s="17">
        <f t="shared" si="31"/>
        <v>9.8831316594705423E-3</v>
      </c>
      <c r="O261" s="17">
        <f t="shared" si="32"/>
        <v>1.22238529807709E-3</v>
      </c>
      <c r="P261" s="17">
        <f t="shared" si="33"/>
        <v>8.1995201867068896E-3</v>
      </c>
      <c r="Q261" s="17">
        <f t="shared" si="34"/>
        <v>-2.1446822105026446E-3</v>
      </c>
      <c r="R261" s="17">
        <f t="shared" si="35"/>
        <v>4.2889716474924225E-3</v>
      </c>
      <c r="S261" s="17">
        <f t="shared" si="36"/>
        <v>1.7148750492026164E-2</v>
      </c>
      <c r="T261" s="17">
        <f t="shared" si="37"/>
        <v>-2.4268969750733945E-2</v>
      </c>
      <c r="U261" s="17">
        <f t="shared" si="38"/>
        <v>-3.1460018362229211E-2</v>
      </c>
      <c r="V261" s="17">
        <f t="shared" si="39"/>
        <v>8.5544307538153771E-4</v>
      </c>
      <c r="W261" s="17">
        <f t="shared" si="40"/>
        <v>-4.6629756190665436E-2</v>
      </c>
    </row>
    <row r="262" spans="1:23" x14ac:dyDescent="0.3">
      <c r="A262" s="8">
        <v>45247</v>
      </c>
      <c r="B262" s="16">
        <v>99.930000305175781</v>
      </c>
      <c r="C262" s="16">
        <v>450.79000854492188</v>
      </c>
      <c r="D262" s="16">
        <v>104.38999938964839</v>
      </c>
      <c r="E262" s="16">
        <v>79.120002746582031</v>
      </c>
      <c r="F262" s="16">
        <v>128.25</v>
      </c>
      <c r="G262" s="16">
        <v>15.710000038146971</v>
      </c>
      <c r="H262" s="16">
        <v>23.95000076293945</v>
      </c>
      <c r="I262" s="16">
        <v>40.369998931884773</v>
      </c>
      <c r="J262" s="16">
        <v>386.04000854492188</v>
      </c>
      <c r="K262" s="16">
        <v>36596.68359375</v>
      </c>
      <c r="N262" s="17">
        <f t="shared" ref="N262:N325" si="41">LN(B262/B261)</f>
        <v>2.8058819564073939E-3</v>
      </c>
      <c r="O262" s="17">
        <f t="shared" ref="O262:O325" si="42">LN(C262/C261)</f>
        <v>1.2430303845870662E-3</v>
      </c>
      <c r="P262" s="17">
        <f t="shared" ref="P262:P325" si="43">LN(D262/D261)</f>
        <v>2.8780052281351361E-3</v>
      </c>
      <c r="Q262" s="17">
        <f t="shared" ref="Q262:Q325" si="44">LN(E262/E261)</f>
        <v>-7.5802350360052958E-4</v>
      </c>
      <c r="R262" s="17">
        <f t="shared" ref="R262:R325" si="45">LN(F262/F261)</f>
        <v>-2.0251955231377636E-3</v>
      </c>
      <c r="S262" s="17">
        <f t="shared" ref="S262:S325" si="46">LN(G262/G261)</f>
        <v>-1.076300832987013E-2</v>
      </c>
      <c r="T262" s="17">
        <f t="shared" ref="T262:T325" si="47">LN(H262/H261)</f>
        <v>1.4297978763611698E-2</v>
      </c>
      <c r="U262" s="17">
        <f t="shared" ref="U262:U325" si="48">LN(I262/I261)</f>
        <v>7.9582539420125255E-3</v>
      </c>
      <c r="V262" s="17">
        <f t="shared" ref="V262:V325" si="49">LN(J262/J261)</f>
        <v>2.3315414935221526E-4</v>
      </c>
      <c r="W262" s="17">
        <f t="shared" ref="W262:W325" si="50">LN(K262/K261)</f>
        <v>1.214874696667944E-2</v>
      </c>
    </row>
    <row r="263" spans="1:23" x14ac:dyDescent="0.3">
      <c r="A263" s="8">
        <v>45250</v>
      </c>
      <c r="B263" s="16">
        <v>100.379997253418</v>
      </c>
      <c r="C263" s="16">
        <v>454.260009765625</v>
      </c>
      <c r="D263" s="16">
        <v>104.80999755859381</v>
      </c>
      <c r="E263" s="16">
        <v>79.699996948242188</v>
      </c>
      <c r="F263" s="16">
        <v>129.0299987792969</v>
      </c>
      <c r="G263" s="16">
        <v>15.789999961853029</v>
      </c>
      <c r="H263" s="16">
        <v>24.25</v>
      </c>
      <c r="I263" s="16">
        <v>40.090000152587891</v>
      </c>
      <c r="J263" s="16">
        <v>390.739990234375</v>
      </c>
      <c r="K263" s="16">
        <v>37476.95703125</v>
      </c>
      <c r="N263" s="17">
        <f t="shared" si="41"/>
        <v>4.4930129373486659E-3</v>
      </c>
      <c r="O263" s="17">
        <f t="shared" si="42"/>
        <v>7.6681247522863479E-3</v>
      </c>
      <c r="P263" s="17">
        <f t="shared" si="43"/>
        <v>4.0152843150805181E-3</v>
      </c>
      <c r="Q263" s="17">
        <f t="shared" si="44"/>
        <v>7.3038254770195453E-3</v>
      </c>
      <c r="R263" s="17">
        <f t="shared" si="45"/>
        <v>6.0634419522612119E-3</v>
      </c>
      <c r="S263" s="17">
        <f t="shared" si="46"/>
        <v>5.0793711559298533E-3</v>
      </c>
      <c r="T263" s="17">
        <f t="shared" si="47"/>
        <v>1.2448261671059023E-2</v>
      </c>
      <c r="U263" s="17">
        <f t="shared" si="48"/>
        <v>-6.9599779461571691E-3</v>
      </c>
      <c r="V263" s="17">
        <f t="shared" si="49"/>
        <v>1.2101338997102277E-2</v>
      </c>
      <c r="W263" s="17">
        <f t="shared" si="50"/>
        <v>2.3768640830835592E-2</v>
      </c>
    </row>
    <row r="264" spans="1:23" x14ac:dyDescent="0.3">
      <c r="A264" s="8">
        <v>45251</v>
      </c>
      <c r="B264" s="16">
        <v>100.40000152587891</v>
      </c>
      <c r="C264" s="16">
        <v>453.26998901367188</v>
      </c>
      <c r="D264" s="16">
        <v>104.8399963378906</v>
      </c>
      <c r="E264" s="16">
        <v>79.139999389648438</v>
      </c>
      <c r="F264" s="16">
        <v>129.80999755859381</v>
      </c>
      <c r="G264" s="16">
        <v>16.190000534057621</v>
      </c>
      <c r="H264" s="16">
        <v>24.389999389648441</v>
      </c>
      <c r="I264" s="16">
        <v>40.020000457763672</v>
      </c>
      <c r="J264" s="16">
        <v>388.47000122070313</v>
      </c>
      <c r="K264" s="16">
        <v>35813.8125</v>
      </c>
      <c r="N264" s="17">
        <f t="shared" si="41"/>
        <v>1.9926559068347174E-4</v>
      </c>
      <c r="O264" s="17">
        <f t="shared" si="42"/>
        <v>-2.1817926592202913E-3</v>
      </c>
      <c r="P264" s="17">
        <f t="shared" si="43"/>
        <v>2.8617963629746417E-4</v>
      </c>
      <c r="Q264" s="17">
        <f t="shared" si="44"/>
        <v>-7.051119260629928E-3</v>
      </c>
      <c r="R264" s="17">
        <f t="shared" si="45"/>
        <v>6.0268980942273388E-3</v>
      </c>
      <c r="S264" s="17">
        <f t="shared" si="46"/>
        <v>2.5016974824768841E-2</v>
      </c>
      <c r="T264" s="17">
        <f t="shared" si="47"/>
        <v>5.7565698196722463E-3</v>
      </c>
      <c r="U264" s="17">
        <f t="shared" si="48"/>
        <v>-1.7475898665891857E-3</v>
      </c>
      <c r="V264" s="17">
        <f t="shared" si="49"/>
        <v>-5.8264022796529298E-3</v>
      </c>
      <c r="W264" s="17">
        <f t="shared" si="50"/>
        <v>-4.5392621921948366E-2</v>
      </c>
    </row>
    <row r="265" spans="1:23" x14ac:dyDescent="0.3">
      <c r="A265" s="8">
        <v>45252</v>
      </c>
      <c r="B265" s="16">
        <v>100.5500030517578</v>
      </c>
      <c r="C265" s="16">
        <v>455.01998901367188</v>
      </c>
      <c r="D265" s="16">
        <v>105.2600021362305</v>
      </c>
      <c r="E265" s="16">
        <v>79.529998779296875</v>
      </c>
      <c r="F265" s="16">
        <v>130.42999267578119</v>
      </c>
      <c r="G265" s="16">
        <v>16.239999771118161</v>
      </c>
      <c r="H265" s="16">
        <v>24.180000305175781</v>
      </c>
      <c r="I265" s="16">
        <v>40.319999694824219</v>
      </c>
      <c r="J265" s="16">
        <v>390.05999755859381</v>
      </c>
      <c r="K265" s="16">
        <v>37432.33984375</v>
      </c>
      <c r="N265" s="17">
        <f t="shared" si="41"/>
        <v>1.4929241136841605E-3</v>
      </c>
      <c r="O265" s="17">
        <f t="shared" si="42"/>
        <v>3.8533997022272832E-3</v>
      </c>
      <c r="P265" s="17">
        <f t="shared" si="43"/>
        <v>3.9981566956860523E-3</v>
      </c>
      <c r="Q265" s="17">
        <f t="shared" si="44"/>
        <v>4.9158653751031189E-3</v>
      </c>
      <c r="R265" s="17">
        <f t="shared" si="45"/>
        <v>4.7648041304196986E-3</v>
      </c>
      <c r="S265" s="17">
        <f t="shared" si="46"/>
        <v>3.0835199633971657E-3</v>
      </c>
      <c r="T265" s="17">
        <f t="shared" si="47"/>
        <v>-8.6473293955178308E-3</v>
      </c>
      <c r="U265" s="17">
        <f t="shared" si="48"/>
        <v>7.4682756003095051E-3</v>
      </c>
      <c r="V265" s="17">
        <f t="shared" si="49"/>
        <v>4.0846172941853389E-3</v>
      </c>
      <c r="W265" s="17">
        <f t="shared" si="50"/>
        <v>4.420138946783627E-2</v>
      </c>
    </row>
    <row r="266" spans="1:23" x14ac:dyDescent="0.3">
      <c r="A266" s="8">
        <v>45254</v>
      </c>
      <c r="B266" s="16">
        <v>99.599998474121094</v>
      </c>
      <c r="C266" s="16">
        <v>455.29998779296881</v>
      </c>
      <c r="D266" s="16">
        <v>104.7200012207031</v>
      </c>
      <c r="E266" s="16">
        <v>79.760002136230469</v>
      </c>
      <c r="F266" s="16">
        <v>131.1300048828125</v>
      </c>
      <c r="G266" s="16">
        <v>16.229999542236332</v>
      </c>
      <c r="H266" s="16">
        <v>24.020000457763668</v>
      </c>
      <c r="I266" s="16">
        <v>40.849998474121087</v>
      </c>
      <c r="J266" s="16">
        <v>389.510009765625</v>
      </c>
      <c r="K266" s="16">
        <v>37720.28125</v>
      </c>
      <c r="N266" s="17">
        <f t="shared" si="41"/>
        <v>-9.4929972988269575E-3</v>
      </c>
      <c r="O266" s="17">
        <f t="shared" si="42"/>
        <v>6.1516564562078577E-4</v>
      </c>
      <c r="P266" s="17">
        <f t="shared" si="43"/>
        <v>-5.14336696195823E-3</v>
      </c>
      <c r="Q266" s="17">
        <f t="shared" si="44"/>
        <v>2.8878588167335194E-3</v>
      </c>
      <c r="R266" s="17">
        <f t="shared" si="45"/>
        <v>5.3526065519708512E-3</v>
      </c>
      <c r="S266" s="17">
        <f t="shared" si="46"/>
        <v>-6.1596731810850463E-4</v>
      </c>
      <c r="T266" s="17">
        <f t="shared" si="47"/>
        <v>-6.6390220982044112E-3</v>
      </c>
      <c r="U266" s="17">
        <f t="shared" si="48"/>
        <v>1.3059167758524793E-2</v>
      </c>
      <c r="V266" s="17">
        <f t="shared" si="49"/>
        <v>-1.4110031916324912E-3</v>
      </c>
      <c r="W266" s="17">
        <f t="shared" si="50"/>
        <v>7.6628815081984762E-3</v>
      </c>
    </row>
    <row r="267" spans="1:23" x14ac:dyDescent="0.3">
      <c r="A267" s="8">
        <v>45257</v>
      </c>
      <c r="B267" s="16">
        <v>100.8300018310547</v>
      </c>
      <c r="C267" s="16">
        <v>454.48001098632813</v>
      </c>
      <c r="D267" s="16">
        <v>105.5699996948242</v>
      </c>
      <c r="E267" s="16">
        <v>80.050003051757813</v>
      </c>
      <c r="F267" s="16">
        <v>130.30999755859381</v>
      </c>
      <c r="G267" s="16">
        <v>16.569999694824219</v>
      </c>
      <c r="H267" s="16">
        <v>23.860000610351559</v>
      </c>
      <c r="I267" s="16">
        <v>40.229999542236328</v>
      </c>
      <c r="J267" s="16">
        <v>389.17001342773438</v>
      </c>
      <c r="K267" s="16">
        <v>37254.16796875</v>
      </c>
      <c r="N267" s="17">
        <f t="shared" si="41"/>
        <v>1.2273799294461214E-2</v>
      </c>
      <c r="O267" s="17">
        <f t="shared" si="42"/>
        <v>-1.8025831074996068E-3</v>
      </c>
      <c r="P267" s="17">
        <f t="shared" si="43"/>
        <v>8.0841038523867606E-3</v>
      </c>
      <c r="Q267" s="17">
        <f t="shared" si="44"/>
        <v>3.6293251290555007E-3</v>
      </c>
      <c r="R267" s="17">
        <f t="shared" si="45"/>
        <v>-6.2730263583143731E-3</v>
      </c>
      <c r="S267" s="17">
        <f t="shared" si="46"/>
        <v>2.0732459699389895E-2</v>
      </c>
      <c r="T267" s="17">
        <f t="shared" si="47"/>
        <v>-6.6833934591376811E-3</v>
      </c>
      <c r="U267" s="17">
        <f t="shared" si="48"/>
        <v>-1.5293809369761867E-2</v>
      </c>
      <c r="V267" s="17">
        <f t="shared" si="49"/>
        <v>-8.7326334147559508E-4</v>
      </c>
      <c r="W267" s="17">
        <f t="shared" si="50"/>
        <v>-1.2434083649412868E-2</v>
      </c>
    </row>
    <row r="268" spans="1:23" x14ac:dyDescent="0.3">
      <c r="A268" s="8">
        <v>45258</v>
      </c>
      <c r="B268" s="16">
        <v>101.0400009155273</v>
      </c>
      <c r="C268" s="16">
        <v>454.92999267578119</v>
      </c>
      <c r="D268" s="16">
        <v>105.9899978637695</v>
      </c>
      <c r="E268" s="16">
        <v>80.580001831054688</v>
      </c>
      <c r="F268" s="16">
        <v>129.63999938964841</v>
      </c>
      <c r="G268" s="16">
        <v>17.440000534057621</v>
      </c>
      <c r="H268" s="16">
        <v>24.14999961853027</v>
      </c>
      <c r="I268" s="16">
        <v>39.849998474121087</v>
      </c>
      <c r="J268" s="16">
        <v>390.19000244140619</v>
      </c>
      <c r="K268" s="16">
        <v>37831.0859375</v>
      </c>
      <c r="N268" s="17">
        <f t="shared" si="41"/>
        <v>2.0805385383295466E-3</v>
      </c>
      <c r="O268" s="17">
        <f t="shared" si="42"/>
        <v>9.896124396357015E-4</v>
      </c>
      <c r="P268" s="17">
        <f t="shared" si="43"/>
        <v>3.970492773284027E-3</v>
      </c>
      <c r="Q268" s="17">
        <f t="shared" si="44"/>
        <v>6.5990249207709987E-3</v>
      </c>
      <c r="R268" s="17">
        <f t="shared" si="45"/>
        <v>-5.1548348561467573E-3</v>
      </c>
      <c r="S268" s="17">
        <f t="shared" si="46"/>
        <v>5.11726360822993E-2</v>
      </c>
      <c r="T268" s="17">
        <f t="shared" si="47"/>
        <v>1.2080922052428965E-2</v>
      </c>
      <c r="U268" s="17">
        <f t="shared" si="48"/>
        <v>-9.4906076373714853E-3</v>
      </c>
      <c r="V268" s="17">
        <f t="shared" si="49"/>
        <v>2.6175055821705483E-3</v>
      </c>
      <c r="W268" s="17">
        <f t="shared" si="50"/>
        <v>1.5367313611233842E-2</v>
      </c>
    </row>
    <row r="269" spans="1:23" x14ac:dyDescent="0.3">
      <c r="A269" s="8">
        <v>45259</v>
      </c>
      <c r="B269" s="16">
        <v>102.0899963378906</v>
      </c>
      <c r="C269" s="16">
        <v>454.6099853515625</v>
      </c>
      <c r="D269" s="16">
        <v>106.84999847412109</v>
      </c>
      <c r="E269" s="16">
        <v>81.139999389648438</v>
      </c>
      <c r="F269" s="16">
        <v>129.67999267578119</v>
      </c>
      <c r="G269" s="16">
        <v>17.389999389648441</v>
      </c>
      <c r="H269" s="16">
        <v>24.319999694824219</v>
      </c>
      <c r="I269" s="16">
        <v>39.75</v>
      </c>
      <c r="J269" s="16">
        <v>389.80999755859381</v>
      </c>
      <c r="K269" s="16">
        <v>37858.4921875</v>
      </c>
      <c r="N269" s="17">
        <f t="shared" si="41"/>
        <v>1.0338254206267395E-2</v>
      </c>
      <c r="O269" s="17">
        <f t="shared" si="42"/>
        <v>-7.0366854707586319E-4</v>
      </c>
      <c r="P269" s="17">
        <f t="shared" si="43"/>
        <v>8.0812376004424438E-3</v>
      </c>
      <c r="Q269" s="17">
        <f t="shared" si="44"/>
        <v>6.9255477694584238E-3</v>
      </c>
      <c r="R269" s="17">
        <f t="shared" si="45"/>
        <v>3.0844738295209879E-4</v>
      </c>
      <c r="S269" s="17">
        <f t="shared" si="46"/>
        <v>-2.8711558350589857E-3</v>
      </c>
      <c r="T269" s="17">
        <f t="shared" si="47"/>
        <v>7.0146802468864173E-3</v>
      </c>
      <c r="U269" s="17">
        <f t="shared" si="48"/>
        <v>-2.5125258453199098E-3</v>
      </c>
      <c r="V269" s="17">
        <f t="shared" si="49"/>
        <v>-9.7437157147980589E-4</v>
      </c>
      <c r="W269" s="17">
        <f t="shared" si="50"/>
        <v>7.2417502849484209E-4</v>
      </c>
    </row>
    <row r="270" spans="1:23" x14ac:dyDescent="0.3">
      <c r="A270" s="8">
        <v>45260</v>
      </c>
      <c r="B270" s="16">
        <v>101.5100021362305</v>
      </c>
      <c r="C270" s="16">
        <v>456.39999389648438</v>
      </c>
      <c r="D270" s="16">
        <v>106.2900009155273</v>
      </c>
      <c r="E270" s="16">
        <v>81.730003356933594</v>
      </c>
      <c r="F270" s="16">
        <v>131.30999755859381</v>
      </c>
      <c r="G270" s="16">
        <v>17.590000152587891</v>
      </c>
      <c r="H270" s="16">
        <v>23.909999847412109</v>
      </c>
      <c r="I270" s="16">
        <v>39.959999084472663</v>
      </c>
      <c r="J270" s="16">
        <v>388.82998657226563</v>
      </c>
      <c r="K270" s="16">
        <v>37712.74609375</v>
      </c>
      <c r="N270" s="17">
        <f t="shared" si="41"/>
        <v>-5.6974044686692099E-3</v>
      </c>
      <c r="O270" s="17">
        <f t="shared" si="42"/>
        <v>3.9297282999148772E-3</v>
      </c>
      <c r="P270" s="17">
        <f t="shared" si="43"/>
        <v>-5.254751325611374E-3</v>
      </c>
      <c r="Q270" s="17">
        <f t="shared" si="44"/>
        <v>7.2451223453959251E-3</v>
      </c>
      <c r="R270" s="17">
        <f t="shared" si="45"/>
        <v>1.2491100329974199E-2</v>
      </c>
      <c r="S270" s="17">
        <f t="shared" si="46"/>
        <v>1.1435274155818005E-2</v>
      </c>
      <c r="T270" s="17">
        <f t="shared" si="47"/>
        <v>-1.7002269461146944E-2</v>
      </c>
      <c r="U270" s="17">
        <f t="shared" si="48"/>
        <v>5.2690897689170995E-3</v>
      </c>
      <c r="V270" s="17">
        <f t="shared" si="49"/>
        <v>-2.5172390932584323E-3</v>
      </c>
      <c r="W270" s="17">
        <f t="shared" si="50"/>
        <v>-3.8571889984724806E-3</v>
      </c>
    </row>
    <row r="271" spans="1:23" x14ac:dyDescent="0.3">
      <c r="A271" s="8">
        <v>45261</v>
      </c>
      <c r="B271" s="16">
        <v>102.5299987792969</v>
      </c>
      <c r="C271" s="16">
        <v>459.10000610351563</v>
      </c>
      <c r="D271" s="16">
        <v>107.1699981689453</v>
      </c>
      <c r="E271" s="16">
        <v>83.739997863769531</v>
      </c>
      <c r="F271" s="16">
        <v>131.83000183105469</v>
      </c>
      <c r="G271" s="16">
        <v>17.729999542236332</v>
      </c>
      <c r="H271" s="16">
        <v>23.79999923706055</v>
      </c>
      <c r="I271" s="16">
        <v>40.240001678466797</v>
      </c>
      <c r="J271" s="16">
        <v>389.94000244140619</v>
      </c>
      <c r="K271" s="16">
        <v>38688.75</v>
      </c>
      <c r="N271" s="17">
        <f t="shared" si="41"/>
        <v>9.9980899353138732E-3</v>
      </c>
      <c r="O271" s="17">
        <f t="shared" si="42"/>
        <v>5.8984599349508312E-3</v>
      </c>
      <c r="P271" s="17">
        <f t="shared" si="43"/>
        <v>8.2451254804149707E-3</v>
      </c>
      <c r="Q271" s="17">
        <f t="shared" si="44"/>
        <v>2.4295562479227636E-2</v>
      </c>
      <c r="R271" s="17">
        <f t="shared" si="45"/>
        <v>3.9523063811698553E-3</v>
      </c>
      <c r="S271" s="17">
        <f t="shared" si="46"/>
        <v>7.9275268433603163E-3</v>
      </c>
      <c r="T271" s="17">
        <f t="shared" si="47"/>
        <v>-4.6112264673238874E-3</v>
      </c>
      <c r="U271" s="17">
        <f t="shared" si="48"/>
        <v>6.9826366336263792E-3</v>
      </c>
      <c r="V271" s="17">
        <f t="shared" si="49"/>
        <v>2.8506918255879914E-3</v>
      </c>
      <c r="W271" s="17">
        <f t="shared" si="50"/>
        <v>2.5550730114628169E-2</v>
      </c>
    </row>
    <row r="272" spans="1:23" x14ac:dyDescent="0.3">
      <c r="A272" s="8">
        <v>45264</v>
      </c>
      <c r="B272" s="16">
        <v>101.9899978637695</v>
      </c>
      <c r="C272" s="16">
        <v>456.69000244140619</v>
      </c>
      <c r="D272" s="16">
        <v>106.6800003051758</v>
      </c>
      <c r="E272" s="16">
        <v>84.349998474121094</v>
      </c>
      <c r="F272" s="16">
        <v>132.08000183105469</v>
      </c>
      <c r="G272" s="16">
        <v>17.530000686645511</v>
      </c>
      <c r="H272" s="16">
        <v>23.639999389648441</v>
      </c>
      <c r="I272" s="16">
        <v>38.970001220703118</v>
      </c>
      <c r="J272" s="16">
        <v>386.32000732421881</v>
      </c>
      <c r="K272" s="16">
        <v>41980.09765625</v>
      </c>
      <c r="N272" s="17">
        <f t="shared" si="41"/>
        <v>-5.2806784592490733E-3</v>
      </c>
      <c r="O272" s="17">
        <f t="shared" si="42"/>
        <v>-5.263235464555328E-3</v>
      </c>
      <c r="P272" s="17">
        <f t="shared" si="43"/>
        <v>-4.5826394649110163E-3</v>
      </c>
      <c r="Q272" s="17">
        <f t="shared" si="44"/>
        <v>7.2580558214050831E-3</v>
      </c>
      <c r="R272" s="17">
        <f t="shared" si="45"/>
        <v>1.8945858157041436E-3</v>
      </c>
      <c r="S272" s="17">
        <f t="shared" si="46"/>
        <v>-1.1344356164641715E-2</v>
      </c>
      <c r="T272" s="17">
        <f t="shared" si="47"/>
        <v>-6.7453819018458462E-3</v>
      </c>
      <c r="U272" s="17">
        <f t="shared" si="48"/>
        <v>-3.2069416828091529E-2</v>
      </c>
      <c r="V272" s="17">
        <f t="shared" si="49"/>
        <v>-9.3268268710625171E-3</v>
      </c>
      <c r="W272" s="17">
        <f t="shared" si="50"/>
        <v>8.164678054577372E-2</v>
      </c>
    </row>
    <row r="273" spans="1:23" x14ac:dyDescent="0.3">
      <c r="A273" s="8">
        <v>45265</v>
      </c>
      <c r="B273" s="16">
        <v>103.6999969482422</v>
      </c>
      <c r="C273" s="16">
        <v>456.60000610351563</v>
      </c>
      <c r="D273" s="16">
        <v>107.5299987792969</v>
      </c>
      <c r="E273" s="16">
        <v>83.790000915527344</v>
      </c>
      <c r="F273" s="16">
        <v>131.9100036621094</v>
      </c>
      <c r="G273" s="16">
        <v>17.420000076293949</v>
      </c>
      <c r="H273" s="16">
        <v>23.430000305175781</v>
      </c>
      <c r="I273" s="16">
        <v>38.360000610351563</v>
      </c>
      <c r="J273" s="16">
        <v>387.29000854492188</v>
      </c>
      <c r="K273" s="16">
        <v>44080.6484375</v>
      </c>
      <c r="N273" s="17">
        <f t="shared" si="41"/>
        <v>1.6627337489828982E-2</v>
      </c>
      <c r="O273" s="17">
        <f t="shared" si="42"/>
        <v>-1.9708162213503245E-4</v>
      </c>
      <c r="P273" s="17">
        <f t="shared" si="43"/>
        <v>7.9361648757463391E-3</v>
      </c>
      <c r="Q273" s="17">
        <f t="shared" si="44"/>
        <v>-6.6611113504802559E-3</v>
      </c>
      <c r="R273" s="17">
        <f t="shared" si="45"/>
        <v>-1.2879138520871E-3</v>
      </c>
      <c r="S273" s="17">
        <f t="shared" si="46"/>
        <v>-6.2947622988483321E-3</v>
      </c>
      <c r="T273" s="17">
        <f t="shared" si="47"/>
        <v>-8.9229011745976736E-3</v>
      </c>
      <c r="U273" s="17">
        <f t="shared" si="48"/>
        <v>-1.5776884748409395E-2</v>
      </c>
      <c r="V273" s="17">
        <f t="shared" si="49"/>
        <v>2.5077279485592541E-3</v>
      </c>
      <c r="W273" s="17">
        <f t="shared" si="50"/>
        <v>4.8825234559730042E-2</v>
      </c>
    </row>
    <row r="274" spans="1:23" x14ac:dyDescent="0.3">
      <c r="A274" s="8">
        <v>45266</v>
      </c>
      <c r="B274" s="16">
        <v>104.8000030517578</v>
      </c>
      <c r="C274" s="16">
        <v>454.760009765625</v>
      </c>
      <c r="D274" s="16">
        <v>107.9300003051758</v>
      </c>
      <c r="E274" s="16">
        <v>83.540000915527344</v>
      </c>
      <c r="F274" s="16">
        <v>132.00999450683591</v>
      </c>
      <c r="G274" s="16">
        <v>17.360000610351559</v>
      </c>
      <c r="H274" s="16">
        <v>22.860000610351559</v>
      </c>
      <c r="I274" s="16">
        <v>36.869998931884773</v>
      </c>
      <c r="J274" s="16">
        <v>385.04998779296881</v>
      </c>
      <c r="K274" s="16">
        <v>43746.4453125</v>
      </c>
      <c r="N274" s="17">
        <f t="shared" si="41"/>
        <v>1.0551715200002035E-2</v>
      </c>
      <c r="O274" s="17">
        <f t="shared" si="42"/>
        <v>-4.0379187278644481E-3</v>
      </c>
      <c r="P274" s="17">
        <f t="shared" si="43"/>
        <v>3.7130046145640604E-3</v>
      </c>
      <c r="Q274" s="17">
        <f t="shared" si="44"/>
        <v>-2.9881095234675237E-3</v>
      </c>
      <c r="R274" s="17">
        <f t="shared" si="45"/>
        <v>7.5773605793030894E-4</v>
      </c>
      <c r="S274" s="17">
        <f t="shared" si="46"/>
        <v>-3.4502314133289412E-3</v>
      </c>
      <c r="T274" s="17">
        <f t="shared" si="47"/>
        <v>-2.4628580478498079E-2</v>
      </c>
      <c r="U274" s="17">
        <f t="shared" si="48"/>
        <v>-3.961708265009542E-2</v>
      </c>
      <c r="V274" s="17">
        <f t="shared" si="49"/>
        <v>-5.8006241899870425E-3</v>
      </c>
      <c r="W274" s="17">
        <f t="shared" si="50"/>
        <v>-7.6105157033984931E-3</v>
      </c>
    </row>
    <row r="275" spans="1:23" x14ac:dyDescent="0.3">
      <c r="A275" s="8">
        <v>45267</v>
      </c>
      <c r="B275" s="16">
        <v>104.3300018310547</v>
      </c>
      <c r="C275" s="16">
        <v>458.23001098632813</v>
      </c>
      <c r="D275" s="16">
        <v>107.94000244140619</v>
      </c>
      <c r="E275" s="16">
        <v>83.779998779296875</v>
      </c>
      <c r="F275" s="16">
        <v>131.8500061035156</v>
      </c>
      <c r="G275" s="16">
        <v>17.219999313354489</v>
      </c>
      <c r="H275" s="16">
        <v>22.89999961853027</v>
      </c>
      <c r="I275" s="16">
        <v>36.990001678466797</v>
      </c>
      <c r="J275" s="16">
        <v>390.42999267578119</v>
      </c>
      <c r="K275" s="16">
        <v>43292.6640625</v>
      </c>
      <c r="N275" s="17">
        <f t="shared" si="41"/>
        <v>-4.4948309762840675E-3</v>
      </c>
      <c r="O275" s="17">
        <f t="shared" si="42"/>
        <v>7.6014367088416716E-3</v>
      </c>
      <c r="P275" s="17">
        <f t="shared" si="43"/>
        <v>9.266814388552768E-5</v>
      </c>
      <c r="Q275" s="17">
        <f t="shared" si="44"/>
        <v>2.8687309203695595E-3</v>
      </c>
      <c r="R275" s="17">
        <f t="shared" si="45"/>
        <v>-1.212676590287301E-3</v>
      </c>
      <c r="S275" s="17">
        <f t="shared" si="46"/>
        <v>-8.0972852660039715E-3</v>
      </c>
      <c r="T275" s="17">
        <f t="shared" si="47"/>
        <v>1.748208835919545E-3</v>
      </c>
      <c r="U275" s="17">
        <f t="shared" si="48"/>
        <v>3.2494679443049851E-3</v>
      </c>
      <c r="V275" s="17">
        <f t="shared" si="49"/>
        <v>1.3875512806697179E-2</v>
      </c>
      <c r="W275" s="17">
        <f t="shared" si="50"/>
        <v>-1.0427160036986542E-2</v>
      </c>
    </row>
    <row r="276" spans="1:23" x14ac:dyDescent="0.3">
      <c r="A276" s="8">
        <v>45268</v>
      </c>
      <c r="B276" s="16">
        <v>103.5400009155273</v>
      </c>
      <c r="C276" s="16">
        <v>460.20001220703119</v>
      </c>
      <c r="D276" s="16">
        <v>107.36000061035161</v>
      </c>
      <c r="E276" s="16">
        <v>83.639999389648438</v>
      </c>
      <c r="F276" s="16">
        <v>132.07000732421881</v>
      </c>
      <c r="G276" s="16">
        <v>16.79000091552734</v>
      </c>
      <c r="H276" s="16">
        <v>23</v>
      </c>
      <c r="I276" s="16">
        <v>37.130001068115227</v>
      </c>
      <c r="J276" s="16">
        <v>392.17001342773438</v>
      </c>
      <c r="K276" s="16">
        <v>44166.6015625</v>
      </c>
      <c r="N276" s="17">
        <f t="shared" si="41"/>
        <v>-7.6009497144712721E-3</v>
      </c>
      <c r="O276" s="17">
        <f t="shared" si="42"/>
        <v>4.2899386827702909E-3</v>
      </c>
      <c r="P276" s="17">
        <f t="shared" si="43"/>
        <v>-5.3878609002101785E-3</v>
      </c>
      <c r="Q276" s="17">
        <f t="shared" si="44"/>
        <v>-1.6724336854799309E-3</v>
      </c>
      <c r="R276" s="17">
        <f t="shared" si="45"/>
        <v>1.667181422155562E-3</v>
      </c>
      <c r="S276" s="17">
        <f t="shared" si="46"/>
        <v>-2.5287933507119265E-2</v>
      </c>
      <c r="T276" s="17">
        <f t="shared" si="47"/>
        <v>4.3573220270226847E-3</v>
      </c>
      <c r="U276" s="17">
        <f t="shared" si="48"/>
        <v>3.7776457353016473E-3</v>
      </c>
      <c r="V276" s="17">
        <f t="shared" si="49"/>
        <v>4.4467764007663398E-3</v>
      </c>
      <c r="W276" s="17">
        <f t="shared" si="50"/>
        <v>1.9985683234800239E-2</v>
      </c>
    </row>
    <row r="277" spans="1:23" x14ac:dyDescent="0.3">
      <c r="A277" s="8">
        <v>45271</v>
      </c>
      <c r="B277" s="16">
        <v>103.38999938964839</v>
      </c>
      <c r="C277" s="16">
        <v>461.989990234375</v>
      </c>
      <c r="D277" s="16">
        <v>107.3300018310547</v>
      </c>
      <c r="E277" s="16">
        <v>83.870002746582031</v>
      </c>
      <c r="F277" s="16">
        <v>132.94000244140619</v>
      </c>
      <c r="G277" s="16">
        <v>16.670000076293949</v>
      </c>
      <c r="H277" s="16">
        <v>22.920000076293949</v>
      </c>
      <c r="I277" s="16">
        <v>36.889999389648438</v>
      </c>
      <c r="J277" s="16">
        <v>395.51998901367188</v>
      </c>
      <c r="K277" s="16">
        <v>41243.83203125</v>
      </c>
      <c r="N277" s="17">
        <f t="shared" si="41"/>
        <v>-1.4497806208017751E-3</v>
      </c>
      <c r="O277" s="17">
        <f t="shared" si="42"/>
        <v>3.8820205609061001E-3</v>
      </c>
      <c r="P277" s="17">
        <f t="shared" si="43"/>
        <v>-2.794613549862426E-4</v>
      </c>
      <c r="Q277" s="17">
        <f t="shared" si="44"/>
        <v>2.7461464813380129E-3</v>
      </c>
      <c r="R277" s="17">
        <f t="shared" si="45"/>
        <v>6.5657764653496214E-3</v>
      </c>
      <c r="S277" s="17">
        <f t="shared" si="46"/>
        <v>-7.1728242781560151E-3</v>
      </c>
      <c r="T277" s="17">
        <f t="shared" si="47"/>
        <v>-3.4843207539045802E-3</v>
      </c>
      <c r="U277" s="17">
        <f t="shared" si="48"/>
        <v>-6.4848018924869343E-3</v>
      </c>
      <c r="V277" s="17">
        <f t="shared" si="49"/>
        <v>8.505873562084109E-3</v>
      </c>
      <c r="W277" s="17">
        <f t="shared" si="50"/>
        <v>-6.8467307615142387E-2</v>
      </c>
    </row>
    <row r="278" spans="1:23" x14ac:dyDescent="0.3">
      <c r="A278" s="8">
        <v>45272</v>
      </c>
      <c r="B278" s="16">
        <v>103.8000030517578</v>
      </c>
      <c r="C278" s="16">
        <v>464.10000610351563</v>
      </c>
      <c r="D278" s="16">
        <v>107.94000244140619</v>
      </c>
      <c r="E278" s="16">
        <v>83.819999694824219</v>
      </c>
      <c r="F278" s="16">
        <v>133.50999450683591</v>
      </c>
      <c r="G278" s="16">
        <v>16.340000152587891</v>
      </c>
      <c r="H278" s="16">
        <v>22.569999694824219</v>
      </c>
      <c r="I278" s="16">
        <v>36.009998321533203</v>
      </c>
      <c r="J278" s="16">
        <v>398.67001342773438</v>
      </c>
      <c r="K278" s="16">
        <v>41450.22265625</v>
      </c>
      <c r="N278" s="17">
        <f t="shared" si="41"/>
        <v>3.957760436941439E-3</v>
      </c>
      <c r="O278" s="17">
        <f t="shared" si="42"/>
        <v>4.5568347107613821E-3</v>
      </c>
      <c r="P278" s="17">
        <f t="shared" si="43"/>
        <v>5.6673222551963951E-3</v>
      </c>
      <c r="Q278" s="17">
        <f t="shared" si="44"/>
        <v>-5.9637488832763941E-4</v>
      </c>
      <c r="R278" s="17">
        <f t="shared" si="45"/>
        <v>4.2784232796300543E-3</v>
      </c>
      <c r="S278" s="17">
        <f t="shared" si="46"/>
        <v>-1.9994602569263227E-2</v>
      </c>
      <c r="T278" s="17">
        <f t="shared" si="47"/>
        <v>-1.5388317867102685E-2</v>
      </c>
      <c r="U278" s="17">
        <f t="shared" si="48"/>
        <v>-2.4143864013754918E-2</v>
      </c>
      <c r="V278" s="17">
        <f t="shared" si="49"/>
        <v>7.9327136405027403E-3</v>
      </c>
      <c r="W278" s="17">
        <f t="shared" si="50"/>
        <v>4.9916781642923421E-3</v>
      </c>
    </row>
    <row r="279" spans="1:23" x14ac:dyDescent="0.3">
      <c r="A279" s="8">
        <v>45273</v>
      </c>
      <c r="B279" s="16">
        <v>105.9599990844727</v>
      </c>
      <c r="C279" s="16">
        <v>470.5</v>
      </c>
      <c r="D279" s="16">
        <v>109.75</v>
      </c>
      <c r="E279" s="16">
        <v>87.029998779296875</v>
      </c>
      <c r="F279" s="16">
        <v>135.9700012207031</v>
      </c>
      <c r="G279" s="16">
        <v>17.430000305175781</v>
      </c>
      <c r="H279" s="16">
        <v>22.829999923706051</v>
      </c>
      <c r="I279" s="16">
        <v>37.259998321533203</v>
      </c>
      <c r="J279" s="16">
        <v>403.739990234375</v>
      </c>
      <c r="K279" s="16">
        <v>42890.7421875</v>
      </c>
      <c r="N279" s="17">
        <f t="shared" si="41"/>
        <v>2.0595655631406501E-2</v>
      </c>
      <c r="O279" s="17">
        <f t="shared" si="42"/>
        <v>1.3695899627010042E-2</v>
      </c>
      <c r="P279" s="17">
        <f t="shared" si="43"/>
        <v>1.6629512146605688E-2</v>
      </c>
      <c r="Q279" s="17">
        <f t="shared" si="44"/>
        <v>3.7581233919109863E-2</v>
      </c>
      <c r="R279" s="17">
        <f t="shared" si="45"/>
        <v>1.8257941887544905E-2</v>
      </c>
      <c r="S279" s="17">
        <f t="shared" si="46"/>
        <v>6.4576778270418994E-2</v>
      </c>
      <c r="T279" s="17">
        <f t="shared" si="47"/>
        <v>1.1453879891733004E-2</v>
      </c>
      <c r="U279" s="17">
        <f t="shared" si="48"/>
        <v>3.4123689076370659E-2</v>
      </c>
      <c r="V279" s="17">
        <f t="shared" si="49"/>
        <v>1.2637041547523997E-2</v>
      </c>
      <c r="W279" s="17">
        <f t="shared" si="50"/>
        <v>3.4162749571036863E-2</v>
      </c>
    </row>
    <row r="280" spans="1:23" x14ac:dyDescent="0.3">
      <c r="A280" s="8">
        <v>45274</v>
      </c>
      <c r="B280" s="16">
        <v>107.6600036621094</v>
      </c>
      <c r="C280" s="16">
        <v>472.010009765625</v>
      </c>
      <c r="D280" s="16">
        <v>110.51999664306641</v>
      </c>
      <c r="E280" s="16">
        <v>89.540000915527344</v>
      </c>
      <c r="F280" s="16">
        <v>135.30999755859381</v>
      </c>
      <c r="G280" s="16">
        <v>17.64999961853027</v>
      </c>
      <c r="H280" s="16">
        <v>23.20999908447266</v>
      </c>
      <c r="I280" s="16">
        <v>38.819999694824219</v>
      </c>
      <c r="J280" s="16">
        <v>403.3900146484375</v>
      </c>
      <c r="K280" s="16">
        <v>43023.97265625</v>
      </c>
      <c r="N280" s="17">
        <f t="shared" si="41"/>
        <v>1.5916491384758428E-2</v>
      </c>
      <c r="O280" s="17">
        <f t="shared" si="42"/>
        <v>3.2042334658143978E-3</v>
      </c>
      <c r="P280" s="17">
        <f t="shared" si="43"/>
        <v>6.9914177259425801E-3</v>
      </c>
      <c r="Q280" s="17">
        <f t="shared" si="44"/>
        <v>2.843259026241704E-2</v>
      </c>
      <c r="R280" s="17">
        <f t="shared" si="45"/>
        <v>-4.865857912838464E-3</v>
      </c>
      <c r="S280" s="17">
        <f t="shared" si="46"/>
        <v>1.2542884725709627E-2</v>
      </c>
      <c r="T280" s="17">
        <f t="shared" si="47"/>
        <v>1.6507723641086419E-2</v>
      </c>
      <c r="U280" s="17">
        <f t="shared" si="48"/>
        <v>4.1015249753537868E-2</v>
      </c>
      <c r="V280" s="17">
        <f t="shared" si="49"/>
        <v>-8.6721000521261461E-4</v>
      </c>
      <c r="W280" s="17">
        <f t="shared" si="50"/>
        <v>3.1014611592039541E-3</v>
      </c>
    </row>
    <row r="281" spans="1:23" x14ac:dyDescent="0.3">
      <c r="A281" s="8">
        <v>45275</v>
      </c>
      <c r="B281" s="16">
        <v>107.6800003051758</v>
      </c>
      <c r="C281" s="16">
        <v>469.32998657226563</v>
      </c>
      <c r="D281" s="16">
        <v>110.36000061035161</v>
      </c>
      <c r="E281" s="16">
        <v>88.279998779296875</v>
      </c>
      <c r="F281" s="16">
        <v>134.1600036621094</v>
      </c>
      <c r="G281" s="16">
        <v>17.510000228881839</v>
      </c>
      <c r="H281" s="16">
        <v>23.25</v>
      </c>
      <c r="I281" s="16">
        <v>38.439998626708977</v>
      </c>
      <c r="J281" s="16">
        <v>405.33999633789063</v>
      </c>
      <c r="K281" s="16">
        <v>41929.7578125</v>
      </c>
      <c r="N281" s="17">
        <f t="shared" si="41"/>
        <v>1.857215822000121E-4</v>
      </c>
      <c r="O281" s="17">
        <f t="shared" si="42"/>
        <v>-5.6940753497524595E-3</v>
      </c>
      <c r="P281" s="17">
        <f t="shared" si="43"/>
        <v>-1.4487148015871084E-3</v>
      </c>
      <c r="Q281" s="17">
        <f t="shared" si="44"/>
        <v>-1.41718954766993E-2</v>
      </c>
      <c r="R281" s="17">
        <f t="shared" si="45"/>
        <v>-8.5352794209597876E-3</v>
      </c>
      <c r="S281" s="17">
        <f t="shared" si="46"/>
        <v>-7.9636023970364855E-3</v>
      </c>
      <c r="T281" s="17">
        <f t="shared" si="47"/>
        <v>1.7219511924034445E-3</v>
      </c>
      <c r="U281" s="17">
        <f t="shared" si="48"/>
        <v>-9.8370215030430495E-3</v>
      </c>
      <c r="V281" s="17">
        <f t="shared" si="49"/>
        <v>4.8223398213433234E-3</v>
      </c>
      <c r="W281" s="17">
        <f t="shared" si="50"/>
        <v>-2.5761678809584642E-2</v>
      </c>
    </row>
    <row r="282" spans="1:23" x14ac:dyDescent="0.3">
      <c r="A282" s="8">
        <v>45278</v>
      </c>
      <c r="B282" s="16">
        <v>107.0800018310547</v>
      </c>
      <c r="C282" s="16">
        <v>471.97000122070313</v>
      </c>
      <c r="D282" s="16">
        <v>109.90000152587891</v>
      </c>
      <c r="E282" s="16">
        <v>88.080001831054688</v>
      </c>
      <c r="F282" s="16">
        <v>133.7799987792969</v>
      </c>
      <c r="G282" s="16">
        <v>17.729999542236332</v>
      </c>
      <c r="H282" s="16">
        <v>22.319999694824219</v>
      </c>
      <c r="I282" s="16">
        <v>38.909999847412109</v>
      </c>
      <c r="J282" s="16">
        <v>407.07998657226563</v>
      </c>
      <c r="K282" s="16">
        <v>42623.5390625</v>
      </c>
      <c r="N282" s="17">
        <f t="shared" si="41"/>
        <v>-5.5876329784893446E-3</v>
      </c>
      <c r="O282" s="17">
        <f t="shared" si="42"/>
        <v>5.6093096884456406E-3</v>
      </c>
      <c r="P282" s="17">
        <f t="shared" si="43"/>
        <v>-4.1768795858122074E-3</v>
      </c>
      <c r="Q282" s="17">
        <f t="shared" si="44"/>
        <v>-2.2680543579408395E-3</v>
      </c>
      <c r="R282" s="17">
        <f t="shared" si="45"/>
        <v>-2.8364942459782857E-3</v>
      </c>
      <c r="S282" s="17">
        <f t="shared" si="46"/>
        <v>1.2485934898269239E-2</v>
      </c>
      <c r="T282" s="17">
        <f t="shared" si="47"/>
        <v>-4.082200819300523E-2</v>
      </c>
      <c r="U282" s="17">
        <f t="shared" si="48"/>
        <v>1.2152734698384344E-2</v>
      </c>
      <c r="V282" s="17">
        <f t="shared" si="49"/>
        <v>4.2834812817310417E-3</v>
      </c>
      <c r="W282" s="17">
        <f t="shared" si="50"/>
        <v>1.6410875652475943E-2</v>
      </c>
    </row>
    <row r="283" spans="1:23" x14ac:dyDescent="0.3">
      <c r="A283" s="8">
        <v>45279</v>
      </c>
      <c r="B283" s="16">
        <v>107.4599990844727</v>
      </c>
      <c r="C283" s="16">
        <v>474.83999633789063</v>
      </c>
      <c r="D283" s="16">
        <v>110.0400009155273</v>
      </c>
      <c r="E283" s="16">
        <v>88.75</v>
      </c>
      <c r="F283" s="16">
        <v>134.67999267578119</v>
      </c>
      <c r="G283" s="16">
        <v>18.090000152587891</v>
      </c>
      <c r="H283" s="16">
        <v>22.489999771118161</v>
      </c>
      <c r="I283" s="16">
        <v>38.840000152587891</v>
      </c>
      <c r="J283" s="16">
        <v>409.16000366210938</v>
      </c>
      <c r="K283" s="16">
        <v>42270.52734375</v>
      </c>
      <c r="N283" s="17">
        <f t="shared" si="41"/>
        <v>3.542441028944715E-3</v>
      </c>
      <c r="O283" s="17">
        <f t="shared" si="42"/>
        <v>6.0624706430893955E-3</v>
      </c>
      <c r="P283" s="17">
        <f t="shared" si="43"/>
        <v>1.27306908249969E-3</v>
      </c>
      <c r="Q283" s="17">
        <f t="shared" si="44"/>
        <v>7.5779151525599657E-3</v>
      </c>
      <c r="R283" s="17">
        <f t="shared" si="45"/>
        <v>6.7048893449367071E-3</v>
      </c>
      <c r="S283" s="17">
        <f t="shared" si="46"/>
        <v>2.0101213574611785E-2</v>
      </c>
      <c r="T283" s="17">
        <f t="shared" si="47"/>
        <v>7.5876319538149533E-3</v>
      </c>
      <c r="U283" s="17">
        <f t="shared" si="48"/>
        <v>-1.8006357231507709E-3</v>
      </c>
      <c r="V283" s="17">
        <f t="shared" si="49"/>
        <v>5.0965932008804407E-3</v>
      </c>
      <c r="W283" s="17">
        <f t="shared" si="50"/>
        <v>-8.3165707186152668E-3</v>
      </c>
    </row>
    <row r="284" spans="1:23" x14ac:dyDescent="0.3">
      <c r="A284" s="8">
        <v>45280</v>
      </c>
      <c r="B284" s="16">
        <v>108.34999847412109</v>
      </c>
      <c r="C284" s="16">
        <v>468.260009765625</v>
      </c>
      <c r="D284" s="16">
        <v>110.3300018310547</v>
      </c>
      <c r="E284" s="16">
        <v>87.669998168945313</v>
      </c>
      <c r="F284" s="16">
        <v>132.72999572753909</v>
      </c>
      <c r="G284" s="16">
        <v>17.770000457763668</v>
      </c>
      <c r="H284" s="16">
        <v>22.229999542236332</v>
      </c>
      <c r="I284" s="16">
        <v>38</v>
      </c>
      <c r="J284" s="16">
        <v>403.07998657226563</v>
      </c>
      <c r="K284" s="16">
        <v>43652.25</v>
      </c>
      <c r="N284" s="17">
        <f t="shared" si="41"/>
        <v>8.248037118526284E-3</v>
      </c>
      <c r="O284" s="17">
        <f t="shared" si="42"/>
        <v>-1.3954179408550985E-2</v>
      </c>
      <c r="P284" s="17">
        <f t="shared" si="43"/>
        <v>2.63194699205405E-3</v>
      </c>
      <c r="Q284" s="17">
        <f t="shared" si="44"/>
        <v>-1.2243683640792456E-2</v>
      </c>
      <c r="R284" s="17">
        <f t="shared" si="45"/>
        <v>-1.4584582461495394E-2</v>
      </c>
      <c r="S284" s="17">
        <f t="shared" si="46"/>
        <v>-1.7847639915097951E-2</v>
      </c>
      <c r="T284" s="17">
        <f t="shared" si="47"/>
        <v>-1.1628048410227789E-2</v>
      </c>
      <c r="U284" s="17">
        <f t="shared" si="48"/>
        <v>-2.1864487625365851E-2</v>
      </c>
      <c r="V284" s="17">
        <f t="shared" si="49"/>
        <v>-1.4971266439743901E-2</v>
      </c>
      <c r="W284" s="17">
        <f t="shared" si="50"/>
        <v>3.2164737244750545E-2</v>
      </c>
    </row>
    <row r="285" spans="1:23" x14ac:dyDescent="0.3">
      <c r="A285" s="8">
        <v>45281</v>
      </c>
      <c r="B285" s="16">
        <v>107.7200012207031</v>
      </c>
      <c r="C285" s="16">
        <v>472.70001220703119</v>
      </c>
      <c r="D285" s="16">
        <v>110.2900009155273</v>
      </c>
      <c r="E285" s="16">
        <v>87.370002746582031</v>
      </c>
      <c r="F285" s="16">
        <v>134.3500061035156</v>
      </c>
      <c r="G285" s="16">
        <v>17.969999313354489</v>
      </c>
      <c r="H285" s="16">
        <v>22.270000457763668</v>
      </c>
      <c r="I285" s="16">
        <v>39.020000457763672</v>
      </c>
      <c r="J285" s="16">
        <v>407.76998901367188</v>
      </c>
      <c r="K285" s="16">
        <v>43869.15234375</v>
      </c>
      <c r="N285" s="17">
        <f t="shared" si="41"/>
        <v>-5.8314346239142561E-3</v>
      </c>
      <c r="O285" s="17">
        <f t="shared" si="42"/>
        <v>9.4372455587657528E-3</v>
      </c>
      <c r="P285" s="17">
        <f t="shared" si="43"/>
        <v>-3.6262274923166905E-4</v>
      </c>
      <c r="Q285" s="17">
        <f t="shared" si="44"/>
        <v>-3.4277389685158596E-3</v>
      </c>
      <c r="R285" s="17">
        <f t="shared" si="45"/>
        <v>1.2131423042464739E-2</v>
      </c>
      <c r="S285" s="17">
        <f t="shared" si="46"/>
        <v>1.1191994657773392E-2</v>
      </c>
      <c r="T285" s="17">
        <f t="shared" si="47"/>
        <v>1.7977944405003644E-3</v>
      </c>
      <c r="U285" s="17">
        <f t="shared" si="48"/>
        <v>2.6488187200093202E-2</v>
      </c>
      <c r="V285" s="17">
        <f t="shared" si="49"/>
        <v>1.1568242919174146E-2</v>
      </c>
      <c r="W285" s="17">
        <f t="shared" si="50"/>
        <v>4.9565656400486135E-3</v>
      </c>
    </row>
    <row r="286" spans="1:23" x14ac:dyDescent="0.3">
      <c r="A286" s="8">
        <v>45282</v>
      </c>
      <c r="B286" s="16">
        <v>107.59999847412109</v>
      </c>
      <c r="C286" s="16">
        <v>473.64999389648438</v>
      </c>
      <c r="D286" s="16">
        <v>110.09999847412109</v>
      </c>
      <c r="E286" s="16">
        <v>87.709999084472656</v>
      </c>
      <c r="F286" s="16">
        <v>135.02000427246091</v>
      </c>
      <c r="G286" s="16">
        <v>18.159999847412109</v>
      </c>
      <c r="H286" s="16">
        <v>22.229999542236332</v>
      </c>
      <c r="I286" s="16">
        <v>38.990001678466797</v>
      </c>
      <c r="J286" s="16">
        <v>408.3800048828125</v>
      </c>
      <c r="K286" s="16">
        <v>43997.90234375</v>
      </c>
      <c r="N286" s="17">
        <f t="shared" si="41"/>
        <v>-1.1146457289310584E-3</v>
      </c>
      <c r="O286" s="17">
        <f t="shared" si="42"/>
        <v>2.0076758121667965E-3</v>
      </c>
      <c r="P286" s="17">
        <f t="shared" si="43"/>
        <v>-1.7242387495393482E-3</v>
      </c>
      <c r="Q286" s="17">
        <f t="shared" si="44"/>
        <v>3.8839017789551004E-3</v>
      </c>
      <c r="R286" s="17">
        <f t="shared" si="45"/>
        <v>4.9745667654318652E-3</v>
      </c>
      <c r="S286" s="17">
        <f t="shared" si="46"/>
        <v>1.0517702185920644E-2</v>
      </c>
      <c r="T286" s="17">
        <f t="shared" si="47"/>
        <v>-1.7977944405003414E-3</v>
      </c>
      <c r="U286" s="17">
        <f t="shared" si="48"/>
        <v>-7.6910088332561328E-4</v>
      </c>
      <c r="V286" s="17">
        <f t="shared" si="49"/>
        <v>1.4948624328822123E-3</v>
      </c>
      <c r="W286" s="17">
        <f t="shared" si="50"/>
        <v>2.9305657871948458E-3</v>
      </c>
    </row>
    <row r="287" spans="1:23" x14ac:dyDescent="0.3">
      <c r="A287" s="8">
        <v>45286</v>
      </c>
      <c r="B287" s="16">
        <v>107.9199981689453</v>
      </c>
      <c r="C287" s="16">
        <v>475.64999389648438</v>
      </c>
      <c r="D287" s="16">
        <v>110.3300018310547</v>
      </c>
      <c r="E287" s="16">
        <v>88.360000610351563</v>
      </c>
      <c r="F287" s="16">
        <v>135.32000732421881</v>
      </c>
      <c r="G287" s="16">
        <v>18.170000076293949</v>
      </c>
      <c r="H287" s="16">
        <v>22.45000076293945</v>
      </c>
      <c r="I287" s="16">
        <v>39.209999084472663</v>
      </c>
      <c r="J287" s="16">
        <v>410.8800048828125</v>
      </c>
      <c r="K287" s="16">
        <v>42520.40234375</v>
      </c>
      <c r="N287" s="17">
        <f t="shared" si="41"/>
        <v>2.9695613860689072E-3</v>
      </c>
      <c r="O287" s="17">
        <f t="shared" si="42"/>
        <v>4.2136373851057417E-3</v>
      </c>
      <c r="P287" s="17">
        <f t="shared" si="43"/>
        <v>2.0868614987709965E-3</v>
      </c>
      <c r="Q287" s="17">
        <f t="shared" si="44"/>
        <v>7.383477934299363E-3</v>
      </c>
      <c r="R287" s="17">
        <f t="shared" si="45"/>
        <v>2.2194507807875839E-3</v>
      </c>
      <c r="S287" s="17">
        <f t="shared" si="46"/>
        <v>5.505218362458717E-4</v>
      </c>
      <c r="T287" s="17">
        <f t="shared" si="47"/>
        <v>9.8479407882552834E-3</v>
      </c>
      <c r="U287" s="17">
        <f t="shared" si="48"/>
        <v>5.6265469117539636E-3</v>
      </c>
      <c r="V287" s="17">
        <f t="shared" si="49"/>
        <v>6.1030874939033298E-3</v>
      </c>
      <c r="W287" s="17">
        <f t="shared" si="50"/>
        <v>-3.415794288831648E-2</v>
      </c>
    </row>
    <row r="288" spans="1:23" x14ac:dyDescent="0.3">
      <c r="A288" s="8">
        <v>45287</v>
      </c>
      <c r="B288" s="16">
        <v>109.51999664306641</v>
      </c>
      <c r="C288" s="16">
        <v>476.510009765625</v>
      </c>
      <c r="D288" s="16">
        <v>111.36000061035161</v>
      </c>
      <c r="E288" s="16">
        <v>88.790000915527344</v>
      </c>
      <c r="F288" s="16">
        <v>135.88999938964841</v>
      </c>
      <c r="G288" s="16">
        <v>18.469999313354489</v>
      </c>
      <c r="H288" s="16">
        <v>22.35000038146973</v>
      </c>
      <c r="I288" s="16">
        <v>39.180000305175781</v>
      </c>
      <c r="J288" s="16">
        <v>411.5</v>
      </c>
      <c r="K288" s="16">
        <v>43442.85546875</v>
      </c>
      <c r="N288" s="17">
        <f t="shared" si="41"/>
        <v>1.471695539614158E-2</v>
      </c>
      <c r="O288" s="17">
        <f t="shared" si="42"/>
        <v>1.8064529064549342E-3</v>
      </c>
      <c r="P288" s="17">
        <f t="shared" si="43"/>
        <v>9.2923106986189125E-3</v>
      </c>
      <c r="Q288" s="17">
        <f t="shared" si="44"/>
        <v>4.8546558959178272E-3</v>
      </c>
      <c r="R288" s="17">
        <f t="shared" si="45"/>
        <v>4.203332403211627E-3</v>
      </c>
      <c r="S288" s="17">
        <f t="shared" si="46"/>
        <v>1.6375870427912258E-2</v>
      </c>
      <c r="T288" s="17">
        <f t="shared" si="47"/>
        <v>-4.4643100446279654E-3</v>
      </c>
      <c r="U288" s="17">
        <f t="shared" si="48"/>
        <v>-7.6537264944213533E-4</v>
      </c>
      <c r="V288" s="17">
        <f t="shared" si="49"/>
        <v>1.5078071717908995E-3</v>
      </c>
      <c r="W288" s="17">
        <f t="shared" si="50"/>
        <v>2.1462391204340153E-2</v>
      </c>
    </row>
    <row r="289" spans="1:23" x14ac:dyDescent="0.3">
      <c r="A289" s="8">
        <v>45288</v>
      </c>
      <c r="B289" s="16">
        <v>108.9499969482422</v>
      </c>
      <c r="C289" s="16">
        <v>476.69000244140619</v>
      </c>
      <c r="D289" s="16">
        <v>111.0699996948242</v>
      </c>
      <c r="E289" s="16">
        <v>89.419998168945313</v>
      </c>
      <c r="F289" s="16">
        <v>136.24000549316409</v>
      </c>
      <c r="G289" s="16">
        <v>18.090000152587891</v>
      </c>
      <c r="H289" s="16">
        <v>22.159999847412109</v>
      </c>
      <c r="I289" s="16">
        <v>39.020000457763672</v>
      </c>
      <c r="J289" s="16">
        <v>411.29998779296881</v>
      </c>
      <c r="K289" s="16">
        <v>42627.85546875</v>
      </c>
      <c r="N289" s="17">
        <f t="shared" si="41"/>
        <v>-5.2181169488619309E-3</v>
      </c>
      <c r="O289" s="17">
        <f t="shared" si="42"/>
        <v>3.7765983133744438E-4</v>
      </c>
      <c r="P289" s="17">
        <f t="shared" si="43"/>
        <v>-2.6075716355669133E-3</v>
      </c>
      <c r="Q289" s="17">
        <f t="shared" si="44"/>
        <v>7.0703089734300926E-3</v>
      </c>
      <c r="R289" s="17">
        <f t="shared" si="45"/>
        <v>2.5723462332979804E-3</v>
      </c>
      <c r="S289" s="17">
        <f t="shared" si="46"/>
        <v>-2.0788449192754414E-2</v>
      </c>
      <c r="T289" s="17">
        <f t="shared" si="47"/>
        <v>-8.5374831342266838E-3</v>
      </c>
      <c r="U289" s="17">
        <f t="shared" si="48"/>
        <v>-4.0920733789862034E-3</v>
      </c>
      <c r="V289" s="17">
        <f t="shared" si="49"/>
        <v>-4.861745598887658E-4</v>
      </c>
      <c r="W289" s="17">
        <f t="shared" si="50"/>
        <v>-1.8938483263033618E-2</v>
      </c>
    </row>
    <row r="290" spans="1:23" x14ac:dyDescent="0.3">
      <c r="A290" s="8">
        <v>45289</v>
      </c>
      <c r="B290" s="16">
        <v>108.2600021362305</v>
      </c>
      <c r="C290" s="16">
        <v>475.30999755859381</v>
      </c>
      <c r="D290" s="16">
        <v>110.6600036621094</v>
      </c>
      <c r="E290" s="16">
        <v>88.360000610351563</v>
      </c>
      <c r="F290" s="16">
        <v>136.3800048828125</v>
      </c>
      <c r="G290" s="16">
        <v>18.090000152587891</v>
      </c>
      <c r="H290" s="16">
        <v>22.04000091552734</v>
      </c>
      <c r="I290" s="16">
        <v>38.659999847412109</v>
      </c>
      <c r="J290" s="16">
        <v>409.51998901367188</v>
      </c>
      <c r="K290" s="16">
        <v>42099.40234375</v>
      </c>
      <c r="N290" s="17">
        <f t="shared" si="41"/>
        <v>-6.3532722787618765E-3</v>
      </c>
      <c r="O290" s="17">
        <f t="shared" si="42"/>
        <v>-2.8991719525492078E-3</v>
      </c>
      <c r="P290" s="17">
        <f t="shared" si="43"/>
        <v>-3.698159868123115E-3</v>
      </c>
      <c r="Q290" s="17">
        <f t="shared" si="44"/>
        <v>-1.1924964869347913E-2</v>
      </c>
      <c r="R290" s="17">
        <f t="shared" si="45"/>
        <v>1.0270662213096228E-3</v>
      </c>
      <c r="S290" s="17">
        <f t="shared" si="46"/>
        <v>0</v>
      </c>
      <c r="T290" s="17">
        <f t="shared" si="47"/>
        <v>-5.4298291692820386E-3</v>
      </c>
      <c r="U290" s="17">
        <f t="shared" si="48"/>
        <v>-9.2688770932131525E-3</v>
      </c>
      <c r="V290" s="17">
        <f t="shared" si="49"/>
        <v>-4.3371302352381786E-3</v>
      </c>
      <c r="W290" s="17">
        <f t="shared" si="50"/>
        <v>-1.247437935200907E-2</v>
      </c>
    </row>
    <row r="291" spans="1:23" x14ac:dyDescent="0.3">
      <c r="A291" s="8">
        <v>45293</v>
      </c>
      <c r="B291" s="16">
        <v>107.7099990844727</v>
      </c>
      <c r="C291" s="16">
        <v>472.64999389648438</v>
      </c>
      <c r="D291" s="16">
        <v>109.9100036621094</v>
      </c>
      <c r="E291" s="16">
        <v>89.120002746582031</v>
      </c>
      <c r="F291" s="16">
        <v>138.7799987792969</v>
      </c>
      <c r="G291" s="16">
        <v>17.879999160766602</v>
      </c>
      <c r="H291" s="16">
        <v>21.860000610351559</v>
      </c>
      <c r="I291" s="16">
        <v>38.919998168945313</v>
      </c>
      <c r="J291" s="16">
        <v>402.58999633789063</v>
      </c>
      <c r="K291" s="16">
        <v>44957.96875</v>
      </c>
      <c r="N291" s="17">
        <f t="shared" si="41"/>
        <v>-5.0933392384894857E-3</v>
      </c>
      <c r="O291" s="17">
        <f t="shared" si="42"/>
        <v>-5.6120736477626946E-3</v>
      </c>
      <c r="P291" s="17">
        <f t="shared" si="43"/>
        <v>-6.8005881633335426E-3</v>
      </c>
      <c r="Q291" s="17">
        <f t="shared" si="44"/>
        <v>8.5644215384205902E-3</v>
      </c>
      <c r="R291" s="17">
        <f t="shared" si="45"/>
        <v>1.7444793779942958E-2</v>
      </c>
      <c r="S291" s="17">
        <f t="shared" si="46"/>
        <v>-1.1676585033758064E-2</v>
      </c>
      <c r="T291" s="17">
        <f t="shared" si="47"/>
        <v>-8.2005151547424552E-3</v>
      </c>
      <c r="U291" s="17">
        <f t="shared" si="48"/>
        <v>6.7027404379114298E-3</v>
      </c>
      <c r="V291" s="17">
        <f t="shared" si="49"/>
        <v>-1.7067050070591516E-2</v>
      </c>
      <c r="W291" s="17">
        <f t="shared" si="50"/>
        <v>6.5694481039670308E-2</v>
      </c>
    </row>
    <row r="292" spans="1:23" x14ac:dyDescent="0.3">
      <c r="A292" s="8">
        <v>45294</v>
      </c>
      <c r="B292" s="16">
        <v>108.0800018310547</v>
      </c>
      <c r="C292" s="16">
        <v>468.79000854492188</v>
      </c>
      <c r="D292" s="16">
        <v>109.6600036621094</v>
      </c>
      <c r="E292" s="16">
        <v>86.989997863769531</v>
      </c>
      <c r="F292" s="16">
        <v>138.55000305175781</v>
      </c>
      <c r="G292" s="16">
        <v>17.329999923706051</v>
      </c>
      <c r="H292" s="16">
        <v>22.139999389648441</v>
      </c>
      <c r="I292" s="16">
        <v>38.729999542236328</v>
      </c>
      <c r="J292" s="16">
        <v>398.32998657226563</v>
      </c>
      <c r="K292" s="16">
        <v>42848.17578125</v>
      </c>
      <c r="N292" s="17">
        <f t="shared" si="41"/>
        <v>3.4292887308537343E-3</v>
      </c>
      <c r="O292" s="17">
        <f t="shared" si="42"/>
        <v>-8.2002187531160647E-3</v>
      </c>
      <c r="P292" s="17">
        <f t="shared" si="43"/>
        <v>-2.2771790289464271E-3</v>
      </c>
      <c r="Q292" s="17">
        <f t="shared" si="44"/>
        <v>-2.4190662035638855E-2</v>
      </c>
      <c r="R292" s="17">
        <f t="shared" si="45"/>
        <v>-1.658643340056609E-3</v>
      </c>
      <c r="S292" s="17">
        <f t="shared" si="46"/>
        <v>-3.1243623483281961E-2</v>
      </c>
      <c r="T292" s="17">
        <f t="shared" si="47"/>
        <v>1.2727389043345909E-2</v>
      </c>
      <c r="U292" s="17">
        <f t="shared" si="48"/>
        <v>-4.8937285638726907E-3</v>
      </c>
      <c r="V292" s="17">
        <f t="shared" si="49"/>
        <v>-1.0637891499831144E-2</v>
      </c>
      <c r="W292" s="17">
        <f t="shared" si="50"/>
        <v>-4.8064953578755308E-2</v>
      </c>
    </row>
    <row r="293" spans="1:23" x14ac:dyDescent="0.3">
      <c r="A293" s="8">
        <v>45295</v>
      </c>
      <c r="B293" s="16">
        <v>106.7200012207031</v>
      </c>
      <c r="C293" s="16">
        <v>467.27999877929688</v>
      </c>
      <c r="D293" s="16">
        <v>109.0500030517578</v>
      </c>
      <c r="E293" s="16">
        <v>86.830001831054688</v>
      </c>
      <c r="F293" s="16">
        <v>139.24000549316409</v>
      </c>
      <c r="G293" s="16">
        <v>17.35000038146973</v>
      </c>
      <c r="H293" s="16">
        <v>22.020000457763668</v>
      </c>
      <c r="I293" s="16">
        <v>38.200000762939453</v>
      </c>
      <c r="J293" s="16">
        <v>396.27999877929688</v>
      </c>
      <c r="K293" s="16">
        <v>44179.921875</v>
      </c>
      <c r="N293" s="17">
        <f t="shared" si="41"/>
        <v>-1.2663116987918275E-2</v>
      </c>
      <c r="O293" s="17">
        <f t="shared" si="42"/>
        <v>-3.2262780851882679E-3</v>
      </c>
      <c r="P293" s="17">
        <f t="shared" si="43"/>
        <v>-5.5781827384482723E-3</v>
      </c>
      <c r="Q293" s="17">
        <f t="shared" si="44"/>
        <v>-1.8409398018879454E-3</v>
      </c>
      <c r="R293" s="17">
        <f t="shared" si="45"/>
        <v>4.9678090588986742E-3</v>
      </c>
      <c r="S293" s="17">
        <f t="shared" si="46"/>
        <v>1.1534290545018489E-3</v>
      </c>
      <c r="T293" s="17">
        <f t="shared" si="47"/>
        <v>-5.4347476295948816E-3</v>
      </c>
      <c r="U293" s="17">
        <f t="shared" si="48"/>
        <v>-1.3778946122538067E-2</v>
      </c>
      <c r="V293" s="17">
        <f t="shared" si="49"/>
        <v>-5.159744727150921E-3</v>
      </c>
      <c r="W293" s="17">
        <f t="shared" si="50"/>
        <v>3.0607357718285957E-2</v>
      </c>
    </row>
    <row r="294" spans="1:23" x14ac:dyDescent="0.3">
      <c r="A294" s="8">
        <v>45296</v>
      </c>
      <c r="B294" s="16">
        <v>105.8000030517578</v>
      </c>
      <c r="C294" s="16">
        <v>467.92001342773438</v>
      </c>
      <c r="D294" s="16">
        <v>108.6600036621094</v>
      </c>
      <c r="E294" s="16">
        <v>86.610000610351563</v>
      </c>
      <c r="F294" s="16">
        <v>139.1199951171875</v>
      </c>
      <c r="G294" s="16">
        <v>17.489999771118161</v>
      </c>
      <c r="H294" s="16">
        <v>22.129999160766602</v>
      </c>
      <c r="I294" s="16">
        <v>38.709999084472663</v>
      </c>
      <c r="J294" s="16">
        <v>396.75</v>
      </c>
      <c r="K294" s="16">
        <v>44162.69140625</v>
      </c>
      <c r="N294" s="17">
        <f t="shared" si="41"/>
        <v>-8.658045336895584E-3</v>
      </c>
      <c r="O294" s="17">
        <f t="shared" si="42"/>
        <v>1.3687227117205659E-3</v>
      </c>
      <c r="P294" s="17">
        <f t="shared" si="43"/>
        <v>-3.5827458067411895E-3</v>
      </c>
      <c r="Q294" s="17">
        <f t="shared" si="44"/>
        <v>-2.5369157702860778E-3</v>
      </c>
      <c r="R294" s="17">
        <f t="shared" si="45"/>
        <v>-8.622674461067363E-4</v>
      </c>
      <c r="S294" s="17">
        <f t="shared" si="46"/>
        <v>8.0367475644745265E-3</v>
      </c>
      <c r="T294" s="17">
        <f t="shared" si="47"/>
        <v>4.982964057000161E-3</v>
      </c>
      <c r="U294" s="17">
        <f t="shared" si="48"/>
        <v>1.3262405353864498E-2</v>
      </c>
      <c r="V294" s="17">
        <f t="shared" si="49"/>
        <v>1.1853303820946286E-3</v>
      </c>
      <c r="W294" s="17">
        <f t="shared" si="50"/>
        <v>-3.9008284515269239E-4</v>
      </c>
    </row>
    <row r="295" spans="1:23" x14ac:dyDescent="0.3">
      <c r="A295" s="8">
        <v>45299</v>
      </c>
      <c r="B295" s="16">
        <v>106.7200012207031</v>
      </c>
      <c r="C295" s="16">
        <v>474.60000610351563</v>
      </c>
      <c r="D295" s="16">
        <v>109.4899978637695</v>
      </c>
      <c r="E295" s="16">
        <v>87.849998474121094</v>
      </c>
      <c r="F295" s="16">
        <v>140.3500061035156</v>
      </c>
      <c r="G295" s="16">
        <v>17.690000534057621</v>
      </c>
      <c r="H295" s="16">
        <v>21.809999465942379</v>
      </c>
      <c r="I295" s="16">
        <v>38.209999084472663</v>
      </c>
      <c r="J295" s="16">
        <v>404.95001220703119</v>
      </c>
      <c r="K295" s="16">
        <v>46970.50390625</v>
      </c>
      <c r="N295" s="17">
        <f t="shared" si="41"/>
        <v>8.6580453368956325E-3</v>
      </c>
      <c r="O295" s="17">
        <f t="shared" si="42"/>
        <v>1.4174987030583994E-2</v>
      </c>
      <c r="P295" s="17">
        <f t="shared" si="43"/>
        <v>7.6094265487598768E-3</v>
      </c>
      <c r="Q295" s="17">
        <f t="shared" si="44"/>
        <v>1.4215507873887293E-2</v>
      </c>
      <c r="R295" s="17">
        <f t="shared" si="45"/>
        <v>8.8025113475312129E-3</v>
      </c>
      <c r="S295" s="17">
        <f t="shared" si="46"/>
        <v>1.137026241742633E-2</v>
      </c>
      <c r="T295" s="17">
        <f t="shared" si="47"/>
        <v>-1.4565560413360813E-2</v>
      </c>
      <c r="U295" s="17">
        <f t="shared" si="48"/>
        <v>-1.3000703440234245E-2</v>
      </c>
      <c r="V295" s="17">
        <f t="shared" si="49"/>
        <v>2.0457273433019254E-2</v>
      </c>
      <c r="W295" s="17">
        <f t="shared" si="50"/>
        <v>6.1639481427587753E-2</v>
      </c>
    </row>
    <row r="296" spans="1:23" x14ac:dyDescent="0.3">
      <c r="A296" s="8">
        <v>45300</v>
      </c>
      <c r="B296" s="16">
        <v>106.5100021362305</v>
      </c>
      <c r="C296" s="16">
        <v>473.8800048828125</v>
      </c>
      <c r="D296" s="16">
        <v>109.6800003051758</v>
      </c>
      <c r="E296" s="16">
        <v>87.260002136230469</v>
      </c>
      <c r="F296" s="16">
        <v>140.33000183105469</v>
      </c>
      <c r="G296" s="16">
        <v>17.39999961853027</v>
      </c>
      <c r="H296" s="16">
        <v>21.969999313354489</v>
      </c>
      <c r="I296" s="16">
        <v>38.069999694824219</v>
      </c>
      <c r="J296" s="16">
        <v>405.75</v>
      </c>
      <c r="K296" s="16">
        <v>46139.73046875</v>
      </c>
      <c r="N296" s="17">
        <f t="shared" si="41"/>
        <v>-1.9696960939926482E-3</v>
      </c>
      <c r="O296" s="17">
        <f t="shared" si="42"/>
        <v>-1.5182214715403436E-3</v>
      </c>
      <c r="P296" s="17">
        <f t="shared" si="43"/>
        <v>1.7338366618814226E-3</v>
      </c>
      <c r="Q296" s="17">
        <f t="shared" si="44"/>
        <v>-6.738605087292307E-3</v>
      </c>
      <c r="R296" s="17">
        <f t="shared" si="45"/>
        <v>-1.4254148446118841E-4</v>
      </c>
      <c r="S296" s="17">
        <f t="shared" si="46"/>
        <v>-1.6529354064561387E-2</v>
      </c>
      <c r="T296" s="17">
        <f t="shared" si="47"/>
        <v>7.3092994160260617E-3</v>
      </c>
      <c r="U296" s="17">
        <f t="shared" si="48"/>
        <v>-3.6706751201654344E-3</v>
      </c>
      <c r="V296" s="17">
        <f t="shared" si="49"/>
        <v>1.9735735551628989E-3</v>
      </c>
      <c r="W296" s="17">
        <f t="shared" si="50"/>
        <v>-1.7845417106438211E-2</v>
      </c>
    </row>
    <row r="297" spans="1:23" x14ac:dyDescent="0.3">
      <c r="A297" s="8">
        <v>45301</v>
      </c>
      <c r="B297" s="16">
        <v>106.2399978637695</v>
      </c>
      <c r="C297" s="16">
        <v>476.55999755859381</v>
      </c>
      <c r="D297" s="16">
        <v>109.5400009155273</v>
      </c>
      <c r="E297" s="16">
        <v>87.360000610351563</v>
      </c>
      <c r="F297" s="16">
        <v>140.9700012207031</v>
      </c>
      <c r="G297" s="16">
        <v>17.340000152587891</v>
      </c>
      <c r="H297" s="16">
        <v>21.819999694824219</v>
      </c>
      <c r="I297" s="16">
        <v>37.709999084472663</v>
      </c>
      <c r="J297" s="16">
        <v>408.5</v>
      </c>
      <c r="K297" s="16">
        <v>46627.77734375</v>
      </c>
      <c r="N297" s="17">
        <f t="shared" si="41"/>
        <v>-2.538231891160982E-3</v>
      </c>
      <c r="O297" s="17">
        <f t="shared" si="42"/>
        <v>5.6394928069953528E-3</v>
      </c>
      <c r="P297" s="17">
        <f t="shared" si="43"/>
        <v>-1.2772503229766486E-3</v>
      </c>
      <c r="Q297" s="17">
        <f t="shared" si="44"/>
        <v>1.1453268065457205E-3</v>
      </c>
      <c r="R297" s="17">
        <f t="shared" si="45"/>
        <v>4.550305630895324E-3</v>
      </c>
      <c r="S297" s="17">
        <f t="shared" si="46"/>
        <v>-3.4542041447766028E-3</v>
      </c>
      <c r="T297" s="17">
        <f t="shared" si="47"/>
        <v>-6.8508887238731345E-3</v>
      </c>
      <c r="U297" s="17">
        <f t="shared" si="48"/>
        <v>-9.5012753860704239E-3</v>
      </c>
      <c r="V297" s="17">
        <f t="shared" si="49"/>
        <v>6.7547079053569183E-3</v>
      </c>
      <c r="W297" s="17">
        <f t="shared" si="50"/>
        <v>1.0522032751948379E-2</v>
      </c>
    </row>
    <row r="298" spans="1:23" x14ac:dyDescent="0.3">
      <c r="A298" s="8">
        <v>45302</v>
      </c>
      <c r="B298" s="16">
        <v>106.5899963378906</v>
      </c>
      <c r="C298" s="16">
        <v>476.35000610351563</v>
      </c>
      <c r="D298" s="16">
        <v>110.1999969482422</v>
      </c>
      <c r="E298" s="16">
        <v>86.550003051757813</v>
      </c>
      <c r="F298" s="16">
        <v>140.8699951171875</v>
      </c>
      <c r="G298" s="16">
        <v>17.14999961853027</v>
      </c>
      <c r="H298" s="16">
        <v>21.979999542236332</v>
      </c>
      <c r="I298" s="16">
        <v>37.049999237060547</v>
      </c>
      <c r="J298" s="16">
        <v>409.35000610351563</v>
      </c>
      <c r="K298" s="16">
        <v>46368.5859375</v>
      </c>
      <c r="N298" s="17">
        <f t="shared" si="41"/>
        <v>3.2889987235429504E-3</v>
      </c>
      <c r="O298" s="17">
        <f t="shared" si="42"/>
        <v>-4.4073723157567657E-4</v>
      </c>
      <c r="P298" s="17">
        <f t="shared" si="43"/>
        <v>6.0070813124096676E-3</v>
      </c>
      <c r="Q298" s="17">
        <f t="shared" si="44"/>
        <v>-9.3152021009466537E-3</v>
      </c>
      <c r="R298" s="17">
        <f t="shared" si="45"/>
        <v>-7.0966583176395811E-4</v>
      </c>
      <c r="S298" s="17">
        <f t="shared" si="46"/>
        <v>-1.1017828783343007E-2</v>
      </c>
      <c r="T298" s="17">
        <f t="shared" si="47"/>
        <v>7.3059617302357405E-3</v>
      </c>
      <c r="U298" s="17">
        <f t="shared" si="48"/>
        <v>-1.7656955842222776E-2</v>
      </c>
      <c r="V298" s="17">
        <f t="shared" si="49"/>
        <v>2.0786364326612372E-3</v>
      </c>
      <c r="W298" s="17">
        <f t="shared" si="50"/>
        <v>-5.5742411475225512E-3</v>
      </c>
    </row>
    <row r="299" spans="1:23" x14ac:dyDescent="0.3">
      <c r="A299" s="8">
        <v>45303</v>
      </c>
      <c r="B299" s="16">
        <v>106.879997253418</v>
      </c>
      <c r="C299" s="16">
        <v>476.67999267578119</v>
      </c>
      <c r="D299" s="16">
        <v>110.44000244140619</v>
      </c>
      <c r="E299" s="16">
        <v>87.069999694824219</v>
      </c>
      <c r="F299" s="16">
        <v>140.52000427246091</v>
      </c>
      <c r="G299" s="16">
        <v>17.639999389648441</v>
      </c>
      <c r="H299" s="16">
        <v>22.059999465942379</v>
      </c>
      <c r="I299" s="16">
        <v>37.819999694824219</v>
      </c>
      <c r="J299" s="16">
        <v>409.55999755859381</v>
      </c>
      <c r="K299" s="16">
        <v>42853.16796875</v>
      </c>
      <c r="N299" s="17">
        <f t="shared" si="41"/>
        <v>2.7170197464494884E-3</v>
      </c>
      <c r="O299" s="17">
        <f t="shared" si="42"/>
        <v>6.9249989166235036E-4</v>
      </c>
      <c r="P299" s="17">
        <f t="shared" si="43"/>
        <v>2.175540142218785E-3</v>
      </c>
      <c r="Q299" s="17">
        <f t="shared" si="44"/>
        <v>5.9900724533034555E-3</v>
      </c>
      <c r="R299" s="17">
        <f t="shared" si="45"/>
        <v>-2.4875868081090193E-3</v>
      </c>
      <c r="S299" s="17">
        <f t="shared" si="46"/>
        <v>2.8170864609400312E-2</v>
      </c>
      <c r="T299" s="17">
        <f t="shared" si="47"/>
        <v>3.6330614669325524E-3</v>
      </c>
      <c r="U299" s="17">
        <f t="shared" si="48"/>
        <v>2.0569724011209732E-2</v>
      </c>
      <c r="V299" s="17">
        <f t="shared" si="49"/>
        <v>5.1285601285076463E-4</v>
      </c>
      <c r="W299" s="17">
        <f t="shared" si="50"/>
        <v>-7.8842628832993658E-2</v>
      </c>
    </row>
    <row r="300" spans="1:23" x14ac:dyDescent="0.3">
      <c r="A300" s="8">
        <v>45307</v>
      </c>
      <c r="B300" s="16">
        <v>105.26999664306641</v>
      </c>
      <c r="C300" s="16">
        <v>474.92999267578119</v>
      </c>
      <c r="D300" s="16">
        <v>109.3199996948242</v>
      </c>
      <c r="E300" s="16">
        <v>86.430000305175781</v>
      </c>
      <c r="F300" s="16">
        <v>139.67999267578119</v>
      </c>
      <c r="G300" s="16">
        <v>15.960000038146971</v>
      </c>
      <c r="H300" s="16">
        <v>21.870000839233398</v>
      </c>
      <c r="I300" s="16">
        <v>36.299999237060547</v>
      </c>
      <c r="J300" s="16">
        <v>409.51998901367188</v>
      </c>
      <c r="K300" s="16">
        <v>43154.9453125</v>
      </c>
      <c r="N300" s="17">
        <f t="shared" si="41"/>
        <v>-1.517823771608807E-2</v>
      </c>
      <c r="O300" s="17">
        <f t="shared" si="42"/>
        <v>-3.6779815254260047E-3</v>
      </c>
      <c r="P300" s="17">
        <f t="shared" si="43"/>
        <v>-1.0193050899845691E-2</v>
      </c>
      <c r="Q300" s="17">
        <f t="shared" si="44"/>
        <v>-7.3775480401287678E-3</v>
      </c>
      <c r="R300" s="17">
        <f t="shared" si="45"/>
        <v>-5.9958181466831526E-3</v>
      </c>
      <c r="S300" s="17">
        <f t="shared" si="46"/>
        <v>-0.1000834215663924</v>
      </c>
      <c r="T300" s="17">
        <f t="shared" si="47"/>
        <v>-8.6501165536329531E-3</v>
      </c>
      <c r="U300" s="17">
        <f t="shared" si="48"/>
        <v>-4.1020334907958325E-2</v>
      </c>
      <c r="V300" s="17">
        <f t="shared" si="49"/>
        <v>-9.769142357185005E-5</v>
      </c>
      <c r="W300" s="17">
        <f t="shared" si="50"/>
        <v>7.0174445326814982E-3</v>
      </c>
    </row>
    <row r="301" spans="1:23" x14ac:dyDescent="0.3">
      <c r="A301" s="8">
        <v>45308</v>
      </c>
      <c r="B301" s="16">
        <v>104.9499969482422</v>
      </c>
      <c r="C301" s="16">
        <v>472.29000854492188</v>
      </c>
      <c r="D301" s="16">
        <v>109.0899963378906</v>
      </c>
      <c r="E301" s="16">
        <v>84.849998474121094</v>
      </c>
      <c r="F301" s="16">
        <v>139.3999938964844</v>
      </c>
      <c r="G301" s="16">
        <v>15.560000419616699</v>
      </c>
      <c r="H301" s="16">
        <v>21.840000152587891</v>
      </c>
      <c r="I301" s="16">
        <v>35.959999084472663</v>
      </c>
      <c r="J301" s="16">
        <v>407.20999145507813</v>
      </c>
      <c r="K301" s="16">
        <v>42742.65234375</v>
      </c>
      <c r="N301" s="17">
        <f t="shared" si="41"/>
        <v>-3.0444291860017903E-3</v>
      </c>
      <c r="O301" s="17">
        <f t="shared" si="42"/>
        <v>-5.5741875449360854E-3</v>
      </c>
      <c r="P301" s="17">
        <f t="shared" si="43"/>
        <v>-2.1061622282359071E-3</v>
      </c>
      <c r="Q301" s="17">
        <f t="shared" si="44"/>
        <v>-1.8449867598464387E-2</v>
      </c>
      <c r="R301" s="17">
        <f t="shared" si="45"/>
        <v>-2.0065851133529915E-3</v>
      </c>
      <c r="S301" s="17">
        <f t="shared" si="46"/>
        <v>-2.5382048693924422E-2</v>
      </c>
      <c r="T301" s="17">
        <f t="shared" si="47"/>
        <v>-1.3727151990728837E-3</v>
      </c>
      <c r="U301" s="17">
        <f t="shared" si="48"/>
        <v>-9.4105361093731951E-3</v>
      </c>
      <c r="V301" s="17">
        <f t="shared" si="49"/>
        <v>-5.6567134145153507E-3</v>
      </c>
      <c r="W301" s="17">
        <f t="shared" si="50"/>
        <v>-9.5997128258615422E-3</v>
      </c>
    </row>
    <row r="302" spans="1:23" x14ac:dyDescent="0.3">
      <c r="A302" s="8">
        <v>45309</v>
      </c>
      <c r="B302" s="16">
        <v>104.2600021362305</v>
      </c>
      <c r="C302" s="16">
        <v>476.489990234375</v>
      </c>
      <c r="D302" s="16">
        <v>108.879997253418</v>
      </c>
      <c r="E302" s="16">
        <v>84.389999389648438</v>
      </c>
      <c r="F302" s="16">
        <v>139.3800048828125</v>
      </c>
      <c r="G302" s="16">
        <v>15.52999973297119</v>
      </c>
      <c r="H302" s="16">
        <v>21.979999542236332</v>
      </c>
      <c r="I302" s="16">
        <v>35.209999084472663</v>
      </c>
      <c r="J302" s="16">
        <v>412.989990234375</v>
      </c>
      <c r="K302" s="16">
        <v>41262.05859375</v>
      </c>
      <c r="N302" s="17">
        <f t="shared" si="41"/>
        <v>-6.5962173590209221E-3</v>
      </c>
      <c r="O302" s="17">
        <f t="shared" si="42"/>
        <v>8.8534942330729689E-3</v>
      </c>
      <c r="P302" s="17">
        <f t="shared" si="43"/>
        <v>-1.9268629226101178E-3</v>
      </c>
      <c r="Q302" s="17">
        <f t="shared" si="44"/>
        <v>-5.4360697596188426E-3</v>
      </c>
      <c r="R302" s="17">
        <f t="shared" si="45"/>
        <v>-1.4340349948841876E-4</v>
      </c>
      <c r="S302" s="17">
        <f t="shared" si="46"/>
        <v>-1.9299257516895403E-3</v>
      </c>
      <c r="T302" s="17">
        <f t="shared" si="47"/>
        <v>6.3897702857733125E-3</v>
      </c>
      <c r="U302" s="17">
        <f t="shared" si="48"/>
        <v>-2.1077076978767463E-2</v>
      </c>
      <c r="V302" s="17">
        <f t="shared" si="49"/>
        <v>1.409435403919492E-2</v>
      </c>
      <c r="W302" s="17">
        <f t="shared" si="50"/>
        <v>-3.525390600438047E-2</v>
      </c>
    </row>
    <row r="303" spans="1:23" x14ac:dyDescent="0.3">
      <c r="A303" s="8">
        <v>45310</v>
      </c>
      <c r="B303" s="16">
        <v>104.4599990844727</v>
      </c>
      <c r="C303" s="16">
        <v>482.42999267578119</v>
      </c>
      <c r="D303" s="16">
        <v>108.9899978637695</v>
      </c>
      <c r="E303" s="16">
        <v>85.400001525878906</v>
      </c>
      <c r="F303" s="16">
        <v>139.46000671386719</v>
      </c>
      <c r="G303" s="16">
        <v>15.60999965667725</v>
      </c>
      <c r="H303" s="16">
        <v>21.940000534057621</v>
      </c>
      <c r="I303" s="16">
        <v>35.330001831054688</v>
      </c>
      <c r="J303" s="16">
        <v>421.17999267578119</v>
      </c>
      <c r="K303" s="16">
        <v>41618.40625</v>
      </c>
      <c r="N303" s="17">
        <f t="shared" si="41"/>
        <v>1.9164144143572744E-3</v>
      </c>
      <c r="O303" s="17">
        <f t="shared" si="42"/>
        <v>1.2389101331860214E-2</v>
      </c>
      <c r="P303" s="17">
        <f t="shared" si="43"/>
        <v>1.0097821835382359E-3</v>
      </c>
      <c r="Q303" s="17">
        <f t="shared" si="44"/>
        <v>1.189721472459381E-2</v>
      </c>
      <c r="R303" s="17">
        <f t="shared" si="45"/>
        <v>5.7381889200014261E-4</v>
      </c>
      <c r="S303" s="17">
        <f t="shared" si="46"/>
        <v>5.1380925673606788E-3</v>
      </c>
      <c r="T303" s="17">
        <f t="shared" si="47"/>
        <v>-1.8214489602857004E-3</v>
      </c>
      <c r="U303" s="17">
        <f t="shared" si="48"/>
        <v>3.402406033196003E-3</v>
      </c>
      <c r="V303" s="17">
        <f t="shared" si="49"/>
        <v>1.9636922415195872E-2</v>
      </c>
      <c r="W303" s="17">
        <f t="shared" si="50"/>
        <v>8.5991277380740149E-3</v>
      </c>
    </row>
    <row r="304" spans="1:23" x14ac:dyDescent="0.3">
      <c r="A304" s="8">
        <v>45313</v>
      </c>
      <c r="B304" s="16">
        <v>105</v>
      </c>
      <c r="C304" s="16">
        <v>483.45001220703119</v>
      </c>
      <c r="D304" s="16">
        <v>109.2900009155273</v>
      </c>
      <c r="E304" s="16">
        <v>85.910003662109375</v>
      </c>
      <c r="F304" s="16">
        <v>140.07000732421881</v>
      </c>
      <c r="G304" s="16">
        <v>15.590000152587891</v>
      </c>
      <c r="H304" s="16">
        <v>22.030000686645511</v>
      </c>
      <c r="I304" s="16">
        <v>35.380001068115227</v>
      </c>
      <c r="J304" s="16">
        <v>421.73001098632813</v>
      </c>
      <c r="K304" s="16">
        <v>39507.3671875</v>
      </c>
      <c r="N304" s="17">
        <f t="shared" si="41"/>
        <v>5.1561359137523299E-3</v>
      </c>
      <c r="O304" s="17">
        <f t="shared" si="42"/>
        <v>2.1121048272759479E-3</v>
      </c>
      <c r="P304" s="17">
        <f t="shared" si="43"/>
        <v>2.7487927646506088E-3</v>
      </c>
      <c r="Q304" s="17">
        <f t="shared" si="44"/>
        <v>5.9541606152827458E-3</v>
      </c>
      <c r="R304" s="17">
        <f t="shared" si="45"/>
        <v>4.3644800059099804E-3</v>
      </c>
      <c r="S304" s="17">
        <f t="shared" si="46"/>
        <v>-1.2820196763362335E-3</v>
      </c>
      <c r="T304" s="17">
        <f t="shared" si="47"/>
        <v>4.0937127940912374E-3</v>
      </c>
      <c r="U304" s="17">
        <f t="shared" si="48"/>
        <v>1.4142057231973683E-3</v>
      </c>
      <c r="V304" s="17">
        <f t="shared" si="49"/>
        <v>1.3050465321821387E-3</v>
      </c>
      <c r="W304" s="17">
        <f t="shared" si="50"/>
        <v>-5.2055361752265265E-2</v>
      </c>
    </row>
    <row r="305" spans="1:23" x14ac:dyDescent="0.3">
      <c r="A305" s="8">
        <v>45314</v>
      </c>
      <c r="B305" s="16">
        <v>104.44000244140619</v>
      </c>
      <c r="C305" s="16">
        <v>484.8599853515625</v>
      </c>
      <c r="D305" s="16">
        <v>108.88999938964839</v>
      </c>
      <c r="E305" s="16">
        <v>85.319999694824219</v>
      </c>
      <c r="F305" s="16">
        <v>139.9700012207031</v>
      </c>
      <c r="G305" s="16">
        <v>15.989999771118161</v>
      </c>
      <c r="H305" s="16">
        <v>22.14999961853027</v>
      </c>
      <c r="I305" s="16">
        <v>35.259998321533203</v>
      </c>
      <c r="J305" s="16">
        <v>423.48001098632813</v>
      </c>
      <c r="K305" s="16">
        <v>39845.55078125</v>
      </c>
      <c r="N305" s="17">
        <f t="shared" si="41"/>
        <v>-5.3475829504351464E-3</v>
      </c>
      <c r="O305" s="17">
        <f t="shared" si="42"/>
        <v>2.9122370823380242E-3</v>
      </c>
      <c r="P305" s="17">
        <f t="shared" si="43"/>
        <v>-3.6667153128706457E-3</v>
      </c>
      <c r="Q305" s="17">
        <f t="shared" si="44"/>
        <v>-6.8913892509290427E-3</v>
      </c>
      <c r="R305" s="17">
        <f t="shared" si="45"/>
        <v>-7.1422728692658081E-4</v>
      </c>
      <c r="S305" s="17">
        <f t="shared" si="46"/>
        <v>2.5333819674567267E-2</v>
      </c>
      <c r="T305" s="17">
        <f t="shared" si="47"/>
        <v>5.432287286126691E-3</v>
      </c>
      <c r="U305" s="17">
        <f t="shared" si="48"/>
        <v>-3.3975895542936664E-3</v>
      </c>
      <c r="V305" s="17">
        <f t="shared" si="49"/>
        <v>4.1409885240918619E-3</v>
      </c>
      <c r="W305" s="17">
        <f t="shared" si="50"/>
        <v>8.5235842579221878E-3</v>
      </c>
    </row>
    <row r="306" spans="1:23" x14ac:dyDescent="0.3">
      <c r="A306" s="8">
        <v>45315</v>
      </c>
      <c r="B306" s="16">
        <v>103.8399963378906</v>
      </c>
      <c r="C306" s="16">
        <v>485.3900146484375</v>
      </c>
      <c r="D306" s="16">
        <v>108.6800003051758</v>
      </c>
      <c r="E306" s="16">
        <v>84.099998474121094</v>
      </c>
      <c r="F306" s="16">
        <v>138.69000244140619</v>
      </c>
      <c r="G306" s="16">
        <v>15.52999973297119</v>
      </c>
      <c r="H306" s="16">
        <v>22.340000152587891</v>
      </c>
      <c r="I306" s="16">
        <v>35.659999847412109</v>
      </c>
      <c r="J306" s="16">
        <v>425.82998657226563</v>
      </c>
      <c r="K306" s="16">
        <v>40077.07421875</v>
      </c>
      <c r="N306" s="17">
        <f t="shared" si="41"/>
        <v>-5.7615495181560662E-3</v>
      </c>
      <c r="O306" s="17">
        <f t="shared" si="42"/>
        <v>1.0925624315369024E-3</v>
      </c>
      <c r="P306" s="17">
        <f t="shared" si="43"/>
        <v>-1.9304053865882821E-3</v>
      </c>
      <c r="Q306" s="17">
        <f t="shared" si="44"/>
        <v>-1.4402341191035506E-2</v>
      </c>
      <c r="R306" s="17">
        <f t="shared" si="45"/>
        <v>-9.1868783821549525E-3</v>
      </c>
      <c r="S306" s="17">
        <f t="shared" si="46"/>
        <v>-2.9189892565591728E-2</v>
      </c>
      <c r="T306" s="17">
        <f t="shared" si="47"/>
        <v>8.5413212022745297E-3</v>
      </c>
      <c r="U306" s="17">
        <f t="shared" si="48"/>
        <v>1.128047878888146E-2</v>
      </c>
      <c r="V306" s="17">
        <f t="shared" si="49"/>
        <v>5.5338606392287175E-3</v>
      </c>
      <c r="W306" s="17">
        <f t="shared" si="50"/>
        <v>5.7937057279857131E-3</v>
      </c>
    </row>
    <row r="307" spans="1:23" x14ac:dyDescent="0.3">
      <c r="A307" s="8">
        <v>45316</v>
      </c>
      <c r="B307" s="16">
        <v>104.4499969482422</v>
      </c>
      <c r="C307" s="16">
        <v>488.02999877929688</v>
      </c>
      <c r="D307" s="16">
        <v>109.40000152587891</v>
      </c>
      <c r="E307" s="16">
        <v>85.180000305175781</v>
      </c>
      <c r="F307" s="16">
        <v>138.47999572753909</v>
      </c>
      <c r="G307" s="16">
        <v>15.590000152587891</v>
      </c>
      <c r="H307" s="16">
        <v>22.510000228881839</v>
      </c>
      <c r="I307" s="16">
        <v>36.060001373291023</v>
      </c>
      <c r="J307" s="16">
        <v>426.35000610351563</v>
      </c>
      <c r="K307" s="16">
        <v>39933.80859375</v>
      </c>
      <c r="N307" s="17">
        <f t="shared" si="41"/>
        <v>5.8572410962387748E-3</v>
      </c>
      <c r="O307" s="17">
        <f t="shared" si="42"/>
        <v>5.4241551788977273E-3</v>
      </c>
      <c r="P307" s="17">
        <f t="shared" si="43"/>
        <v>6.6031165694168028E-3</v>
      </c>
      <c r="Q307" s="17">
        <f t="shared" si="44"/>
        <v>1.2760119242507157E-2</v>
      </c>
      <c r="R307" s="17">
        <f t="shared" si="45"/>
        <v>-1.5153642561712961E-3</v>
      </c>
      <c r="S307" s="17">
        <f t="shared" si="46"/>
        <v>3.8560728910244585E-3</v>
      </c>
      <c r="T307" s="17">
        <f t="shared" si="47"/>
        <v>7.5808646153385419E-3</v>
      </c>
      <c r="U307" s="17">
        <f t="shared" si="48"/>
        <v>1.1154647702641513E-2</v>
      </c>
      <c r="V307" s="17">
        <f t="shared" si="49"/>
        <v>1.2204454464226661E-3</v>
      </c>
      <c r="W307" s="17">
        <f t="shared" si="50"/>
        <v>-3.581157289492955E-3</v>
      </c>
    </row>
    <row r="308" spans="1:23" x14ac:dyDescent="0.3">
      <c r="A308" s="8">
        <v>45317</v>
      </c>
      <c r="B308" s="16">
        <v>104.25</v>
      </c>
      <c r="C308" s="16">
        <v>487.41000366210938</v>
      </c>
      <c r="D308" s="16">
        <v>109.0899963378906</v>
      </c>
      <c r="E308" s="16">
        <v>84.94000244140625</v>
      </c>
      <c r="F308" s="16">
        <v>139.27000427246091</v>
      </c>
      <c r="G308" s="16">
        <v>15.52999973297119</v>
      </c>
      <c r="H308" s="16">
        <v>22.610000610351559</v>
      </c>
      <c r="I308" s="16">
        <v>35.880001068115227</v>
      </c>
      <c r="J308" s="16">
        <v>423.80999755859381</v>
      </c>
      <c r="K308" s="16">
        <v>41816.87109375</v>
      </c>
      <c r="N308" s="17">
        <f t="shared" si="41"/>
        <v>-1.9165981062600221E-3</v>
      </c>
      <c r="O308" s="17">
        <f t="shared" si="42"/>
        <v>-1.2712113489856446E-3</v>
      </c>
      <c r="P308" s="17">
        <f t="shared" si="43"/>
        <v>-2.8377078955366484E-3</v>
      </c>
      <c r="Q308" s="17">
        <f t="shared" si="44"/>
        <v>-2.8215144499436243E-3</v>
      </c>
      <c r="R308" s="17">
        <f t="shared" si="45"/>
        <v>5.688645727134619E-3</v>
      </c>
      <c r="S308" s="17">
        <f t="shared" si="46"/>
        <v>-3.8560728910243388E-3</v>
      </c>
      <c r="T308" s="17">
        <f t="shared" si="47"/>
        <v>4.4326481979917653E-3</v>
      </c>
      <c r="U308" s="17">
        <f t="shared" si="48"/>
        <v>-5.0041888989781902E-3</v>
      </c>
      <c r="V308" s="17">
        <f t="shared" si="49"/>
        <v>-5.9753836727304676E-3</v>
      </c>
      <c r="W308" s="17">
        <f t="shared" si="50"/>
        <v>4.607657449481696E-2</v>
      </c>
    </row>
    <row r="309" spans="1:23" x14ac:dyDescent="0.3">
      <c r="A309" s="8">
        <v>45320</v>
      </c>
      <c r="B309" s="16">
        <v>105.2399978637695</v>
      </c>
      <c r="C309" s="16">
        <v>491.26998901367188</v>
      </c>
      <c r="D309" s="16">
        <v>109.5400009155273</v>
      </c>
      <c r="E309" s="16">
        <v>85.5</v>
      </c>
      <c r="F309" s="16">
        <v>140.25</v>
      </c>
      <c r="G309" s="16">
        <v>15.69999980926514</v>
      </c>
      <c r="H309" s="16">
        <v>22.420000076293949</v>
      </c>
      <c r="I309" s="16">
        <v>35.819999694824219</v>
      </c>
      <c r="J309" s="16">
        <v>428.14999389648438</v>
      </c>
      <c r="K309" s="16">
        <v>43288.24609375</v>
      </c>
      <c r="N309" s="17">
        <f t="shared" si="41"/>
        <v>9.451575194525462E-3</v>
      </c>
      <c r="O309" s="17">
        <f t="shared" si="42"/>
        <v>7.8881869366428572E-3</v>
      </c>
      <c r="P309" s="17">
        <f t="shared" si="43"/>
        <v>4.1165916734531745E-3</v>
      </c>
      <c r="Q309" s="17">
        <f t="shared" si="44"/>
        <v>6.5712223148744154E-3</v>
      </c>
      <c r="R309" s="17">
        <f t="shared" si="45"/>
        <v>7.0120186602661977E-3</v>
      </c>
      <c r="S309" s="17">
        <f t="shared" si="46"/>
        <v>1.0887080239335196E-2</v>
      </c>
      <c r="T309" s="17">
        <f t="shared" si="47"/>
        <v>-8.4388922376843166E-3</v>
      </c>
      <c r="U309" s="17">
        <f t="shared" si="48"/>
        <v>-1.6736788468306007E-3</v>
      </c>
      <c r="V309" s="17">
        <f t="shared" si="49"/>
        <v>1.0188351385578895E-2</v>
      </c>
      <c r="W309" s="17">
        <f t="shared" si="50"/>
        <v>3.4581272575003971E-2</v>
      </c>
    </row>
    <row r="310" spans="1:23" x14ac:dyDescent="0.3">
      <c r="A310" s="8">
        <v>45321</v>
      </c>
      <c r="B310" s="16">
        <v>105.879997253418</v>
      </c>
      <c r="C310" s="16">
        <v>490.8900146484375</v>
      </c>
      <c r="D310" s="16">
        <v>109.88999938964839</v>
      </c>
      <c r="E310" s="16">
        <v>84.699996948242188</v>
      </c>
      <c r="F310" s="16">
        <v>140.57000732421881</v>
      </c>
      <c r="G310" s="16">
        <v>15.680000305175779</v>
      </c>
      <c r="H310" s="16">
        <v>22.569999694824219</v>
      </c>
      <c r="I310" s="16">
        <v>36.150001525878913</v>
      </c>
      <c r="J310" s="16">
        <v>425.29998779296881</v>
      </c>
      <c r="K310" s="16">
        <v>42952.609375</v>
      </c>
      <c r="N310" s="17">
        <f t="shared" si="41"/>
        <v>6.0629155449461536E-3</v>
      </c>
      <c r="O310" s="17">
        <f t="shared" si="42"/>
        <v>-7.7375251033424128E-4</v>
      </c>
      <c r="P310" s="17">
        <f t="shared" si="43"/>
        <v>3.1900721911255966E-3</v>
      </c>
      <c r="Q310" s="17">
        <f t="shared" si="44"/>
        <v>-9.4008103149049223E-3</v>
      </c>
      <c r="R310" s="17">
        <f t="shared" si="45"/>
        <v>2.2790930445795027E-3</v>
      </c>
      <c r="S310" s="17">
        <f t="shared" si="46"/>
        <v>-1.2746658205424911E-3</v>
      </c>
      <c r="T310" s="17">
        <f t="shared" si="47"/>
        <v>6.6681562611870197E-3</v>
      </c>
      <c r="U310" s="17">
        <f t="shared" si="48"/>
        <v>9.1706027015624816E-3</v>
      </c>
      <c r="V310" s="17">
        <f t="shared" si="49"/>
        <v>-6.6788136592250648E-3</v>
      </c>
      <c r="W310" s="17">
        <f t="shared" si="50"/>
        <v>-7.7837449899358412E-3</v>
      </c>
    </row>
    <row r="311" spans="1:23" x14ac:dyDescent="0.3">
      <c r="A311" s="8">
        <v>45322</v>
      </c>
      <c r="B311" s="16">
        <v>106.9199981689453</v>
      </c>
      <c r="C311" s="16">
        <v>482.8800048828125</v>
      </c>
      <c r="D311" s="16">
        <v>110.1699981689453</v>
      </c>
      <c r="E311" s="16">
        <v>83.889999389648438</v>
      </c>
      <c r="F311" s="16">
        <v>140.3800048828125</v>
      </c>
      <c r="G311" s="16">
        <v>15.60000038146973</v>
      </c>
      <c r="H311" s="16">
        <v>22.329999923706051</v>
      </c>
      <c r="I311" s="16">
        <v>35.400001525878913</v>
      </c>
      <c r="J311" s="16">
        <v>416.97000122070313</v>
      </c>
      <c r="K311" s="16">
        <v>42582.60546875</v>
      </c>
      <c r="N311" s="17">
        <f t="shared" si="41"/>
        <v>9.7745227268706807E-3</v>
      </c>
      <c r="O311" s="17">
        <f t="shared" si="42"/>
        <v>-1.6451914258144705E-2</v>
      </c>
      <c r="P311" s="17">
        <f t="shared" si="43"/>
        <v>2.544750827080007E-3</v>
      </c>
      <c r="Q311" s="17">
        <f t="shared" si="44"/>
        <v>-9.6091560452240144E-3</v>
      </c>
      <c r="R311" s="17">
        <f t="shared" si="45"/>
        <v>-1.3525713622888056E-3</v>
      </c>
      <c r="S311" s="17">
        <f t="shared" si="46"/>
        <v>-5.1150956763237262E-3</v>
      </c>
      <c r="T311" s="17">
        <f t="shared" si="47"/>
        <v>-1.0690514872732907E-2</v>
      </c>
      <c r="U311" s="17">
        <f t="shared" si="48"/>
        <v>-2.0965127570772655E-2</v>
      </c>
      <c r="V311" s="17">
        <f t="shared" si="49"/>
        <v>-1.9780493865088865E-2</v>
      </c>
      <c r="W311" s="17">
        <f t="shared" si="50"/>
        <v>-8.6515528090469213E-3</v>
      </c>
    </row>
    <row r="312" spans="1:23" x14ac:dyDescent="0.3">
      <c r="A312" s="8">
        <v>45323</v>
      </c>
      <c r="B312" s="16">
        <v>108.1600036621094</v>
      </c>
      <c r="C312" s="16">
        <v>489.20001220703119</v>
      </c>
      <c r="D312" s="16">
        <v>110.629997253418</v>
      </c>
      <c r="E312" s="16">
        <v>85.410003662109375</v>
      </c>
      <c r="F312" s="16">
        <v>142.19999694824219</v>
      </c>
      <c r="G312" s="16">
        <v>15.89000034332275</v>
      </c>
      <c r="H312" s="16">
        <v>22.059999465942379</v>
      </c>
      <c r="I312" s="16">
        <v>35.060001373291023</v>
      </c>
      <c r="J312" s="16">
        <v>421.8800048828125</v>
      </c>
      <c r="K312" s="16">
        <v>43075.7734375</v>
      </c>
      <c r="N312" s="17">
        <f t="shared" si="41"/>
        <v>1.1530772007660103E-2</v>
      </c>
      <c r="O312" s="17">
        <f t="shared" si="42"/>
        <v>1.3003243074726334E-2</v>
      </c>
      <c r="P312" s="17">
        <f t="shared" si="43"/>
        <v>4.1666644883739156E-3</v>
      </c>
      <c r="Q312" s="17">
        <f t="shared" si="44"/>
        <v>1.7956823252291514E-2</v>
      </c>
      <c r="R312" s="17">
        <f t="shared" si="45"/>
        <v>1.2881429823018441E-2</v>
      </c>
      <c r="S312" s="17">
        <f t="shared" si="46"/>
        <v>1.8419063446160025E-2</v>
      </c>
      <c r="T312" s="17">
        <f t="shared" si="47"/>
        <v>-1.2165072819374439E-2</v>
      </c>
      <c r="U312" s="17">
        <f t="shared" si="48"/>
        <v>-9.6509445808259792E-3</v>
      </c>
      <c r="V312" s="17">
        <f t="shared" si="49"/>
        <v>1.1706645290017803E-2</v>
      </c>
      <c r="W312" s="17">
        <f t="shared" si="50"/>
        <v>1.1514890294239742E-2</v>
      </c>
    </row>
    <row r="313" spans="1:23" x14ac:dyDescent="0.3">
      <c r="A313" s="8">
        <v>45324</v>
      </c>
      <c r="B313" s="16">
        <v>106.30999755859381</v>
      </c>
      <c r="C313" s="16">
        <v>494.35000610351563</v>
      </c>
      <c r="D313" s="16">
        <v>109.620002746582</v>
      </c>
      <c r="E313" s="16">
        <v>84.349998474121094</v>
      </c>
      <c r="F313" s="16">
        <v>141.99000549316409</v>
      </c>
      <c r="G313" s="16">
        <v>15.409999847412109</v>
      </c>
      <c r="H313" s="16">
        <v>21.809999465942379</v>
      </c>
      <c r="I313" s="16">
        <v>35.040000915527337</v>
      </c>
      <c r="J313" s="16">
        <v>429.010009765625</v>
      </c>
      <c r="K313" s="16">
        <v>43185.859375</v>
      </c>
      <c r="N313" s="17">
        <f t="shared" si="41"/>
        <v>-1.7252314817372064E-2</v>
      </c>
      <c r="O313" s="17">
        <f t="shared" si="42"/>
        <v>1.0472351923623937E-2</v>
      </c>
      <c r="P313" s="17">
        <f t="shared" si="43"/>
        <v>-9.1714105466287055E-3</v>
      </c>
      <c r="Q313" s="17">
        <f t="shared" si="44"/>
        <v>-1.2488441932750656E-2</v>
      </c>
      <c r="R313" s="17">
        <f t="shared" si="45"/>
        <v>-1.4778246348707315E-3</v>
      </c>
      <c r="S313" s="17">
        <f t="shared" si="46"/>
        <v>-3.0673362724689516E-2</v>
      </c>
      <c r="T313" s="17">
        <f t="shared" si="47"/>
        <v>-1.1397433889321271E-2</v>
      </c>
      <c r="U313" s="17">
        <f t="shared" si="48"/>
        <v>-5.7062646657225465E-4</v>
      </c>
      <c r="V313" s="17">
        <f t="shared" si="49"/>
        <v>1.6759326460466135E-2</v>
      </c>
      <c r="W313" s="17">
        <f t="shared" si="50"/>
        <v>2.552374530244358E-3</v>
      </c>
    </row>
    <row r="314" spans="1:23" x14ac:dyDescent="0.3">
      <c r="A314" s="8">
        <v>45327</v>
      </c>
      <c r="B314" s="16">
        <v>104.4499969482422</v>
      </c>
      <c r="C314" s="16">
        <v>492.54998779296881</v>
      </c>
      <c r="D314" s="16">
        <v>108.5699996948242</v>
      </c>
      <c r="E314" s="16">
        <v>82.580001831054688</v>
      </c>
      <c r="F314" s="16">
        <v>142.42999267578119</v>
      </c>
      <c r="G314" s="16">
        <v>15.170000076293951</v>
      </c>
      <c r="H314" s="16">
        <v>21.89999961853027</v>
      </c>
      <c r="I314" s="16">
        <v>34.180000305175781</v>
      </c>
      <c r="J314" s="16">
        <v>428.45001220703119</v>
      </c>
      <c r="K314" s="16">
        <v>42658.66796875</v>
      </c>
      <c r="N314" s="17">
        <f t="shared" si="41"/>
        <v>-1.7650872550370556E-2</v>
      </c>
      <c r="O314" s="17">
        <f t="shared" si="42"/>
        <v>-3.647827171335315E-3</v>
      </c>
      <c r="P314" s="17">
        <f t="shared" si="43"/>
        <v>-9.6247412405585132E-3</v>
      </c>
      <c r="Q314" s="17">
        <f t="shared" si="44"/>
        <v>-2.1207248271081457E-2</v>
      </c>
      <c r="R314" s="17">
        <f t="shared" si="45"/>
        <v>3.0939282499621093E-3</v>
      </c>
      <c r="S314" s="17">
        <f t="shared" si="46"/>
        <v>-1.5696841040443641E-2</v>
      </c>
      <c r="T314" s="17">
        <f t="shared" si="47"/>
        <v>4.1180636770320423E-3</v>
      </c>
      <c r="U314" s="17">
        <f t="shared" si="48"/>
        <v>-2.4849605580318977E-2</v>
      </c>
      <c r="V314" s="17">
        <f t="shared" si="49"/>
        <v>-1.3061778365436789E-3</v>
      </c>
      <c r="W314" s="17">
        <f t="shared" si="50"/>
        <v>-1.2282624189248628E-2</v>
      </c>
    </row>
    <row r="315" spans="1:23" x14ac:dyDescent="0.3">
      <c r="A315" s="8">
        <v>45328</v>
      </c>
      <c r="B315" s="16">
        <v>105.3000030517578</v>
      </c>
      <c r="C315" s="16">
        <v>493.98001098632813</v>
      </c>
      <c r="D315" s="16">
        <v>109.1800003051758</v>
      </c>
      <c r="E315" s="16">
        <v>83.69000244140625</v>
      </c>
      <c r="F315" s="16">
        <v>143.97999572753909</v>
      </c>
      <c r="G315" s="16">
        <v>15.02999973297119</v>
      </c>
      <c r="H315" s="16">
        <v>21.979999542236332</v>
      </c>
      <c r="I315" s="16">
        <v>34.229999542236328</v>
      </c>
      <c r="J315" s="16">
        <v>427.58999633789063</v>
      </c>
      <c r="K315" s="16">
        <v>43084.671875</v>
      </c>
      <c r="N315" s="17">
        <f t="shared" si="41"/>
        <v>8.1049893363140963E-3</v>
      </c>
      <c r="O315" s="17">
        <f t="shared" si="42"/>
        <v>2.8990992604667125E-3</v>
      </c>
      <c r="P315" s="17">
        <f t="shared" si="43"/>
        <v>5.6027757158796168E-3</v>
      </c>
      <c r="Q315" s="17">
        <f t="shared" si="44"/>
        <v>1.3351982585755954E-2</v>
      </c>
      <c r="R315" s="17">
        <f t="shared" si="45"/>
        <v>1.0823771843961402E-2</v>
      </c>
      <c r="S315" s="17">
        <f t="shared" si="46"/>
        <v>-9.2716123912109094E-3</v>
      </c>
      <c r="T315" s="17">
        <f t="shared" si="47"/>
        <v>3.6463087453566315E-3</v>
      </c>
      <c r="U315" s="17">
        <f t="shared" si="48"/>
        <v>1.4617525529874097E-3</v>
      </c>
      <c r="V315" s="17">
        <f t="shared" si="49"/>
        <v>-2.0092896357580435E-3</v>
      </c>
      <c r="W315" s="17">
        <f t="shared" si="50"/>
        <v>9.9368047086992473E-3</v>
      </c>
    </row>
    <row r="316" spans="1:23" x14ac:dyDescent="0.3">
      <c r="A316" s="8">
        <v>45329</v>
      </c>
      <c r="B316" s="16">
        <v>104.9300003051758</v>
      </c>
      <c r="C316" s="16">
        <v>498.10000610351563</v>
      </c>
      <c r="D316" s="16">
        <v>108.86000061035161</v>
      </c>
      <c r="E316" s="16">
        <v>83.569999694824219</v>
      </c>
      <c r="F316" s="16">
        <v>144.3699951171875</v>
      </c>
      <c r="G316" s="16">
        <v>14.930000305175779</v>
      </c>
      <c r="H316" s="16">
        <v>22.079999923706051</v>
      </c>
      <c r="I316" s="16">
        <v>34.229999542236328</v>
      </c>
      <c r="J316" s="16">
        <v>431.989990234375</v>
      </c>
      <c r="K316" s="16">
        <v>44318.22265625</v>
      </c>
      <c r="N316" s="17">
        <f t="shared" si="41"/>
        <v>-3.5199840432902567E-3</v>
      </c>
      <c r="O316" s="17">
        <f t="shared" si="42"/>
        <v>8.3058195540120956E-3</v>
      </c>
      <c r="P316" s="17">
        <f t="shared" si="43"/>
        <v>-2.9352405359623205E-3</v>
      </c>
      <c r="Q316" s="17">
        <f t="shared" si="44"/>
        <v>-1.4349248551946616E-3</v>
      </c>
      <c r="R316" s="17">
        <f t="shared" si="45"/>
        <v>2.7050434530374442E-3</v>
      </c>
      <c r="S316" s="17">
        <f t="shared" si="46"/>
        <v>-6.6755540069555136E-3</v>
      </c>
      <c r="T316" s="17">
        <f t="shared" si="47"/>
        <v>4.5392898044501837E-3</v>
      </c>
      <c r="U316" s="17">
        <f t="shared" si="48"/>
        <v>0</v>
      </c>
      <c r="V316" s="17">
        <f t="shared" si="49"/>
        <v>1.0237633251387965E-2</v>
      </c>
      <c r="W316" s="17">
        <f t="shared" si="50"/>
        <v>2.8228646210280681E-2</v>
      </c>
    </row>
    <row r="317" spans="1:23" x14ac:dyDescent="0.3">
      <c r="A317" s="8">
        <v>45330</v>
      </c>
      <c r="B317" s="16">
        <v>104.38999938964839</v>
      </c>
      <c r="C317" s="16">
        <v>498.32000732421881</v>
      </c>
      <c r="D317" s="16">
        <v>108.3000030517578</v>
      </c>
      <c r="E317" s="16">
        <v>84.25</v>
      </c>
      <c r="F317" s="16">
        <v>144.1199951171875</v>
      </c>
      <c r="G317" s="16">
        <v>14.819999694824221</v>
      </c>
      <c r="H317" s="16">
        <v>22.20000076293945</v>
      </c>
      <c r="I317" s="16">
        <v>34.75</v>
      </c>
      <c r="J317" s="16">
        <v>432.79000854492188</v>
      </c>
      <c r="K317" s="16">
        <v>45301.56640625</v>
      </c>
      <c r="N317" s="17">
        <f t="shared" si="41"/>
        <v>-5.1595845048274316E-3</v>
      </c>
      <c r="O317" s="17">
        <f t="shared" si="42"/>
        <v>4.415833108797068E-4</v>
      </c>
      <c r="P317" s="17">
        <f t="shared" si="43"/>
        <v>-5.1574764271244307E-3</v>
      </c>
      <c r="Q317" s="17">
        <f t="shared" si="44"/>
        <v>8.1039688708647879E-3</v>
      </c>
      <c r="R317" s="17">
        <f t="shared" si="45"/>
        <v>-1.7331628204997804E-3</v>
      </c>
      <c r="S317" s="17">
        <f t="shared" si="46"/>
        <v>-7.3950327157567362E-3</v>
      </c>
      <c r="T317" s="17">
        <f t="shared" si="47"/>
        <v>5.420105291322367E-3</v>
      </c>
      <c r="U317" s="17">
        <f t="shared" si="48"/>
        <v>1.5077132841879165E-2</v>
      </c>
      <c r="V317" s="17">
        <f t="shared" si="49"/>
        <v>1.8502244267985077E-3</v>
      </c>
      <c r="W317" s="17">
        <f t="shared" si="50"/>
        <v>2.1945671282114807E-2</v>
      </c>
    </row>
    <row r="318" spans="1:23" x14ac:dyDescent="0.3">
      <c r="A318" s="8">
        <v>45331</v>
      </c>
      <c r="B318" s="16">
        <v>104.0800018310547</v>
      </c>
      <c r="C318" s="16">
        <v>501.20001220703119</v>
      </c>
      <c r="D318" s="16">
        <v>108.1600036621094</v>
      </c>
      <c r="E318" s="16">
        <v>84.379997253417969</v>
      </c>
      <c r="F318" s="16">
        <v>144.00999450683591</v>
      </c>
      <c r="G318" s="16">
        <v>14.670000076293951</v>
      </c>
      <c r="H318" s="16">
        <v>22.260000228881839</v>
      </c>
      <c r="I318" s="16">
        <v>34.330001831054688</v>
      </c>
      <c r="J318" s="16">
        <v>437.04998779296881</v>
      </c>
      <c r="K318" s="16">
        <v>47147.19921875</v>
      </c>
      <c r="N318" s="17">
        <f t="shared" si="41"/>
        <v>-2.9740277763552446E-3</v>
      </c>
      <c r="O318" s="17">
        <f t="shared" si="42"/>
        <v>5.7627917338095259E-3</v>
      </c>
      <c r="P318" s="17">
        <f t="shared" si="43"/>
        <v>-1.2935360327735426E-3</v>
      </c>
      <c r="Q318" s="17">
        <f t="shared" si="44"/>
        <v>1.5418049135666289E-3</v>
      </c>
      <c r="R318" s="17">
        <f t="shared" si="45"/>
        <v>-7.6354853473866238E-4</v>
      </c>
      <c r="S318" s="17">
        <f t="shared" si="46"/>
        <v>-1.017300192021417E-2</v>
      </c>
      <c r="T318" s="17">
        <f t="shared" si="47"/>
        <v>2.6990328847267273E-3</v>
      </c>
      <c r="U318" s="17">
        <f t="shared" si="48"/>
        <v>-1.2159911204333579E-2</v>
      </c>
      <c r="V318" s="17">
        <f t="shared" si="49"/>
        <v>9.7949354472812028E-3</v>
      </c>
      <c r="W318" s="17">
        <f t="shared" si="50"/>
        <v>3.9932995408411602E-2</v>
      </c>
    </row>
    <row r="319" spans="1:23" x14ac:dyDescent="0.3">
      <c r="A319" s="8">
        <v>45334</v>
      </c>
      <c r="B319" s="16">
        <v>104.1600036621094</v>
      </c>
      <c r="C319" s="16">
        <v>500.98001098632813</v>
      </c>
      <c r="D319" s="16">
        <v>108.1699981689453</v>
      </c>
      <c r="E319" s="16">
        <v>84.400001525878906</v>
      </c>
      <c r="F319" s="16">
        <v>144.19999694824219</v>
      </c>
      <c r="G319" s="16">
        <v>14.72999954223633</v>
      </c>
      <c r="H319" s="16">
        <v>22.270000457763668</v>
      </c>
      <c r="I319" s="16">
        <v>34.930000305175781</v>
      </c>
      <c r="J319" s="16">
        <v>435.33999633789063</v>
      </c>
      <c r="K319" s="16">
        <v>49958.22265625</v>
      </c>
      <c r="N319" s="17">
        <f t="shared" si="41"/>
        <v>7.6836182174690843E-4</v>
      </c>
      <c r="O319" s="17">
        <f t="shared" si="42"/>
        <v>-4.3904531949466889E-4</v>
      </c>
      <c r="P319" s="17">
        <f t="shared" si="43"/>
        <v>9.2400561719709358E-5</v>
      </c>
      <c r="Q319" s="17">
        <f t="shared" si="44"/>
        <v>2.3704553500764834E-4</v>
      </c>
      <c r="R319" s="17">
        <f t="shared" si="45"/>
        <v>1.3185002225128339E-3</v>
      </c>
      <c r="S319" s="17">
        <f t="shared" si="46"/>
        <v>4.0816020420064063E-3</v>
      </c>
      <c r="T319" s="17">
        <f t="shared" si="47"/>
        <v>4.4914569484584457E-4</v>
      </c>
      <c r="U319" s="17">
        <f t="shared" si="48"/>
        <v>1.7326406749054696E-2</v>
      </c>
      <c r="V319" s="17">
        <f t="shared" si="49"/>
        <v>-3.9202505213587245E-3</v>
      </c>
      <c r="W319" s="17">
        <f t="shared" si="50"/>
        <v>5.7912503485299305E-2</v>
      </c>
    </row>
    <row r="320" spans="1:23" x14ac:dyDescent="0.3">
      <c r="A320" s="8">
        <v>45335</v>
      </c>
      <c r="B320" s="16">
        <v>102.5500030517578</v>
      </c>
      <c r="C320" s="16">
        <v>494.07998657226563</v>
      </c>
      <c r="D320" s="16">
        <v>106.98000335693359</v>
      </c>
      <c r="E320" s="16">
        <v>82.660003662109375</v>
      </c>
      <c r="F320" s="16">
        <v>142.86000061035159</v>
      </c>
      <c r="G320" s="16">
        <v>14.14999961853027</v>
      </c>
      <c r="H320" s="16">
        <v>22.139999389648441</v>
      </c>
      <c r="I320" s="16">
        <v>34.099998474121087</v>
      </c>
      <c r="J320" s="16">
        <v>428.54998779296881</v>
      </c>
      <c r="K320" s="16">
        <v>49742.44140625</v>
      </c>
      <c r="N320" s="17">
        <f t="shared" si="41"/>
        <v>-1.5577699341639353E-2</v>
      </c>
      <c r="O320" s="17">
        <f t="shared" si="42"/>
        <v>-1.3868781838918256E-2</v>
      </c>
      <c r="P320" s="17">
        <f t="shared" si="43"/>
        <v>-1.1062114232453171E-2</v>
      </c>
      <c r="Q320" s="17">
        <f t="shared" si="44"/>
        <v>-2.0831566294176863E-2</v>
      </c>
      <c r="R320" s="17">
        <f t="shared" si="45"/>
        <v>-9.3360696882773923E-3</v>
      </c>
      <c r="S320" s="17">
        <f t="shared" si="46"/>
        <v>-4.0171602267320382E-2</v>
      </c>
      <c r="T320" s="17">
        <f t="shared" si="47"/>
        <v>-5.8546021117781696E-3</v>
      </c>
      <c r="U320" s="17">
        <f t="shared" si="48"/>
        <v>-2.4048728013234256E-2</v>
      </c>
      <c r="V320" s="17">
        <f t="shared" si="49"/>
        <v>-1.5719937714229366E-2</v>
      </c>
      <c r="W320" s="17">
        <f t="shared" si="50"/>
        <v>-4.3285887601175023E-3</v>
      </c>
    </row>
    <row r="321" spans="1:23" x14ac:dyDescent="0.3">
      <c r="A321" s="8">
        <v>45336</v>
      </c>
      <c r="B321" s="16">
        <v>103.09999847412109</v>
      </c>
      <c r="C321" s="16">
        <v>498.57000732421881</v>
      </c>
      <c r="D321" s="16">
        <v>107.48000335693359</v>
      </c>
      <c r="E321" s="16">
        <v>83.30999755859375</v>
      </c>
      <c r="F321" s="16">
        <v>144.1000061035156</v>
      </c>
      <c r="G321" s="16">
        <v>14.060000419616699</v>
      </c>
      <c r="H321" s="16">
        <v>21.930000305175781</v>
      </c>
      <c r="I321" s="16">
        <v>32.959999084472663</v>
      </c>
      <c r="J321" s="16">
        <v>433.22000122070313</v>
      </c>
      <c r="K321" s="16">
        <v>51826.6953125</v>
      </c>
      <c r="N321" s="17">
        <f t="shared" si="41"/>
        <v>5.3488619458052413E-3</v>
      </c>
      <c r="O321" s="17">
        <f t="shared" si="42"/>
        <v>9.0465952788848902E-3</v>
      </c>
      <c r="P321" s="17">
        <f t="shared" si="43"/>
        <v>4.6628824982101981E-3</v>
      </c>
      <c r="Q321" s="17">
        <f t="shared" si="44"/>
        <v>7.8327072948686533E-3</v>
      </c>
      <c r="R321" s="17">
        <f t="shared" si="45"/>
        <v>8.6424113623844046E-3</v>
      </c>
      <c r="S321" s="17">
        <f t="shared" si="46"/>
        <v>-6.3806809030208496E-3</v>
      </c>
      <c r="T321" s="17">
        <f t="shared" si="47"/>
        <v>-9.5303233669683431E-3</v>
      </c>
      <c r="U321" s="17">
        <f t="shared" si="48"/>
        <v>-3.4002662277938939E-2</v>
      </c>
      <c r="V321" s="17">
        <f t="shared" si="49"/>
        <v>1.0838296070181887E-2</v>
      </c>
      <c r="W321" s="17">
        <f t="shared" si="50"/>
        <v>4.1046849510408934E-2</v>
      </c>
    </row>
    <row r="322" spans="1:23" x14ac:dyDescent="0.3">
      <c r="A322" s="8">
        <v>45337</v>
      </c>
      <c r="B322" s="16">
        <v>103.51999664306641</v>
      </c>
      <c r="C322" s="16">
        <v>502.010009765625</v>
      </c>
      <c r="D322" s="16">
        <v>107.870002746582</v>
      </c>
      <c r="E322" s="16">
        <v>85.25</v>
      </c>
      <c r="F322" s="16">
        <v>145.1499938964844</v>
      </c>
      <c r="G322" s="16">
        <v>14.60000038146973</v>
      </c>
      <c r="H322" s="16">
        <v>21.979999542236332</v>
      </c>
      <c r="I322" s="16">
        <v>34.490001678466797</v>
      </c>
      <c r="J322" s="16">
        <v>434.510009765625</v>
      </c>
      <c r="K322" s="16">
        <v>51938.5546875</v>
      </c>
      <c r="N322" s="17">
        <f t="shared" si="41"/>
        <v>4.0654221017904345E-3</v>
      </c>
      <c r="O322" s="17">
        <f t="shared" si="42"/>
        <v>6.8760437671022455E-3</v>
      </c>
      <c r="P322" s="17">
        <f t="shared" si="43"/>
        <v>3.6220088689107792E-3</v>
      </c>
      <c r="Q322" s="17">
        <f t="shared" si="44"/>
        <v>2.3019555481889158E-2</v>
      </c>
      <c r="R322" s="17">
        <f t="shared" si="45"/>
        <v>7.2601030593401252E-3</v>
      </c>
      <c r="S322" s="17">
        <f t="shared" si="46"/>
        <v>3.7687638615120332E-2</v>
      </c>
      <c r="T322" s="17">
        <f t="shared" si="47"/>
        <v>2.2773518034015618E-3</v>
      </c>
      <c r="U322" s="17">
        <f t="shared" si="48"/>
        <v>4.5374798349716743E-2</v>
      </c>
      <c r="V322" s="17">
        <f t="shared" si="49"/>
        <v>2.9732969447832042E-3</v>
      </c>
      <c r="W322" s="17">
        <f t="shared" si="50"/>
        <v>2.1560092291083846E-3</v>
      </c>
    </row>
    <row r="323" spans="1:23" x14ac:dyDescent="0.3">
      <c r="A323" s="8">
        <v>45338</v>
      </c>
      <c r="B323" s="16">
        <v>102.9899978637695</v>
      </c>
      <c r="C323" s="16">
        <v>499.510009765625</v>
      </c>
      <c r="D323" s="16">
        <v>107.48000335693359</v>
      </c>
      <c r="E323" s="16">
        <v>84.370002746582031</v>
      </c>
      <c r="F323" s="16">
        <v>145.6199951171875</v>
      </c>
      <c r="G323" s="16">
        <v>14.64999961853027</v>
      </c>
      <c r="H323" s="16">
        <v>22.030000686645511</v>
      </c>
      <c r="I323" s="16">
        <v>34.700000762939453</v>
      </c>
      <c r="J323" s="16">
        <v>430.57000732421881</v>
      </c>
      <c r="K323" s="16">
        <v>52160.203125</v>
      </c>
      <c r="N323" s="17">
        <f t="shared" si="41"/>
        <v>-5.1329229291206604E-3</v>
      </c>
      <c r="O323" s="17">
        <f t="shared" si="42"/>
        <v>-4.9924218064564454E-3</v>
      </c>
      <c r="P323" s="17">
        <f t="shared" si="43"/>
        <v>-3.6220088689107774E-3</v>
      </c>
      <c r="Q323" s="17">
        <f t="shared" si="44"/>
        <v>-1.03761954320789E-2</v>
      </c>
      <c r="R323" s="17">
        <f t="shared" si="45"/>
        <v>3.2328070144434706E-3</v>
      </c>
      <c r="S323" s="17">
        <f t="shared" si="46"/>
        <v>3.4187545818324164E-3</v>
      </c>
      <c r="T323" s="17">
        <f t="shared" si="47"/>
        <v>2.2722638338056548E-3</v>
      </c>
      <c r="U323" s="17">
        <f t="shared" si="48"/>
        <v>6.0702333254753302E-3</v>
      </c>
      <c r="V323" s="17">
        <f t="shared" si="49"/>
        <v>-9.1090525892513069E-3</v>
      </c>
      <c r="W323" s="17">
        <f t="shared" si="50"/>
        <v>4.2584326097615645E-3</v>
      </c>
    </row>
    <row r="324" spans="1:23" x14ac:dyDescent="0.3">
      <c r="A324" s="8">
        <v>45342</v>
      </c>
      <c r="B324" s="16">
        <v>103.129997253418</v>
      </c>
      <c r="C324" s="16">
        <v>496.760009765625</v>
      </c>
      <c r="D324" s="16">
        <v>107.8399963378906</v>
      </c>
      <c r="E324" s="16">
        <v>84.220001220703125</v>
      </c>
      <c r="F324" s="16">
        <v>145.1300048828125</v>
      </c>
      <c r="G324" s="16">
        <v>14.72999954223633</v>
      </c>
      <c r="H324" s="16">
        <v>21.909999847412109</v>
      </c>
      <c r="I324" s="16">
        <v>33.729999542236328</v>
      </c>
      <c r="J324" s="16">
        <v>427.32000732421881</v>
      </c>
      <c r="K324" s="16">
        <v>52284.875</v>
      </c>
      <c r="N324" s="17">
        <f t="shared" si="41"/>
        <v>1.3584263001517162E-3</v>
      </c>
      <c r="O324" s="17">
        <f t="shared" si="42"/>
        <v>-5.5206057201699224E-3</v>
      </c>
      <c r="P324" s="17">
        <f t="shared" si="43"/>
        <v>3.3437982248767403E-3</v>
      </c>
      <c r="Q324" s="17">
        <f t="shared" si="44"/>
        <v>-1.7794835035466808E-3</v>
      </c>
      <c r="R324" s="17">
        <f t="shared" si="45"/>
        <v>-3.3705293086943268E-3</v>
      </c>
      <c r="S324" s="17">
        <f t="shared" si="46"/>
        <v>5.4458899733884633E-3</v>
      </c>
      <c r="T324" s="17">
        <f t="shared" si="47"/>
        <v>-5.4620453398365396E-3</v>
      </c>
      <c r="U324" s="17">
        <f t="shared" si="48"/>
        <v>-2.8352073437392575E-2</v>
      </c>
      <c r="V324" s="17">
        <f t="shared" si="49"/>
        <v>-7.5767650685293654E-3</v>
      </c>
      <c r="W324" s="17">
        <f t="shared" si="50"/>
        <v>2.3873204261983054E-3</v>
      </c>
    </row>
    <row r="325" spans="1:23" x14ac:dyDescent="0.3">
      <c r="A325" s="8">
        <v>45343</v>
      </c>
      <c r="B325" s="16">
        <v>102.5400009155273</v>
      </c>
      <c r="C325" s="16">
        <v>497.20999145507813</v>
      </c>
      <c r="D325" s="16">
        <v>107.5699996948242</v>
      </c>
      <c r="E325" s="16">
        <v>84.69000244140625</v>
      </c>
      <c r="F325" s="16">
        <v>145.44999694824219</v>
      </c>
      <c r="G325" s="16">
        <v>14.75</v>
      </c>
      <c r="H325" s="16">
        <v>22</v>
      </c>
      <c r="I325" s="16">
        <v>37.299999237060547</v>
      </c>
      <c r="J325" s="16">
        <v>425.6099853515625</v>
      </c>
      <c r="K325" s="16">
        <v>51839.1796875</v>
      </c>
      <c r="N325" s="17">
        <f t="shared" si="41"/>
        <v>-5.737326411702214E-3</v>
      </c>
      <c r="O325" s="17">
        <f t="shared" si="42"/>
        <v>9.0542314082190951E-4</v>
      </c>
      <c r="P325" s="17">
        <f t="shared" si="43"/>
        <v>-2.5068175983499023E-3</v>
      </c>
      <c r="Q325" s="17">
        <f t="shared" si="44"/>
        <v>5.5651225330689618E-3</v>
      </c>
      <c r="R325" s="17">
        <f t="shared" si="45"/>
        <v>2.2024378330439401E-3</v>
      </c>
      <c r="S325" s="17">
        <f t="shared" si="46"/>
        <v>1.356883388253765E-3</v>
      </c>
      <c r="T325" s="17">
        <f t="shared" si="47"/>
        <v>4.0993067152442038E-3</v>
      </c>
      <c r="U325" s="17">
        <f t="shared" si="48"/>
        <v>0.10060567069348032</v>
      </c>
      <c r="V325" s="17">
        <f t="shared" si="49"/>
        <v>-4.0097646430882136E-3</v>
      </c>
      <c r="W325" s="17">
        <f t="shared" si="50"/>
        <v>-8.5609043152299492E-3</v>
      </c>
    </row>
    <row r="326" spans="1:23" x14ac:dyDescent="0.3">
      <c r="A326" s="8">
        <v>45344</v>
      </c>
      <c r="B326" s="16">
        <v>102.8300018310547</v>
      </c>
      <c r="C326" s="16">
        <v>507.5</v>
      </c>
      <c r="D326" s="16">
        <v>107.7399978637695</v>
      </c>
      <c r="E326" s="16">
        <v>84.849998474121094</v>
      </c>
      <c r="F326" s="16">
        <v>147.1600036621094</v>
      </c>
      <c r="G326" s="16">
        <v>14.39000034332275</v>
      </c>
      <c r="H326" s="16">
        <v>22.059999465942379</v>
      </c>
      <c r="I326" s="16">
        <v>37.319999694824219</v>
      </c>
      <c r="J326" s="16">
        <v>438.07000732421881</v>
      </c>
      <c r="K326" s="16">
        <v>51304.97265625</v>
      </c>
      <c r="N326" s="17">
        <f t="shared" ref="N326:N389" si="51">LN(B326/B325)</f>
        <v>2.8241817636749122E-3</v>
      </c>
      <c r="O326" s="17">
        <f t="shared" ref="O326:O389" si="52">LN(C326/C325)</f>
        <v>2.048425603665073E-2</v>
      </c>
      <c r="P326" s="17">
        <f t="shared" ref="P326:P389" si="53">LN(D326/D325)</f>
        <v>1.5791018178254537E-3</v>
      </c>
      <c r="Q326" s="17">
        <f t="shared" ref="Q326:Q389" si="54">LN(E326/E325)</f>
        <v>1.8874139359138665E-3</v>
      </c>
      <c r="R326" s="17">
        <f t="shared" ref="R326:R389" si="55">LN(F326/F325)</f>
        <v>1.1688091162076471E-2</v>
      </c>
      <c r="S326" s="17">
        <f t="shared" ref="S326:S389" si="56">LN(G326/G325)</f>
        <v>-2.4709538028126681E-2</v>
      </c>
      <c r="T326" s="17">
        <f t="shared" ref="T326:T389" si="57">LN(H326/H325)</f>
        <v>2.7235362577192486E-3</v>
      </c>
      <c r="U326" s="17">
        <f t="shared" ref="U326:U389" si="58">LN(I326/I325)</f>
        <v>5.3606160624249447E-4</v>
      </c>
      <c r="V326" s="17">
        <f t="shared" ref="V326:V389" si="59">LN(J326/J325)</f>
        <v>2.8855332103409646E-2</v>
      </c>
      <c r="W326" s="17">
        <f t="shared" ref="W326:W389" si="60">LN(K326/K325)</f>
        <v>-1.0358547640014263E-2</v>
      </c>
    </row>
    <row r="327" spans="1:23" x14ac:dyDescent="0.3">
      <c r="A327" s="8">
        <v>45345</v>
      </c>
      <c r="B327" s="16">
        <v>103.6800003051758</v>
      </c>
      <c r="C327" s="16">
        <v>507.85000610351563</v>
      </c>
      <c r="D327" s="16">
        <v>108.05999755859381</v>
      </c>
      <c r="E327" s="16">
        <v>84.80999755859375</v>
      </c>
      <c r="F327" s="16">
        <v>147.86000061035159</v>
      </c>
      <c r="G327" s="16">
        <v>14.739999771118161</v>
      </c>
      <c r="H327" s="16">
        <v>21.739999771118161</v>
      </c>
      <c r="I327" s="16">
        <v>37.009998321533203</v>
      </c>
      <c r="J327" s="16">
        <v>436.77999877929688</v>
      </c>
      <c r="K327" s="16">
        <v>50731.94921875</v>
      </c>
      <c r="N327" s="17">
        <f t="shared" si="51"/>
        <v>8.2320784996851235E-3</v>
      </c>
      <c r="O327" s="17">
        <f t="shared" si="52"/>
        <v>6.8942948791089005E-4</v>
      </c>
      <c r="P327" s="17">
        <f t="shared" si="53"/>
        <v>2.9657083981160181E-3</v>
      </c>
      <c r="Q327" s="17">
        <f t="shared" si="54"/>
        <v>-4.7154211014853513E-4</v>
      </c>
      <c r="R327" s="17">
        <f t="shared" si="55"/>
        <v>4.7454291350596863E-3</v>
      </c>
      <c r="S327" s="17">
        <f t="shared" si="56"/>
        <v>2.4031326475548048E-2</v>
      </c>
      <c r="T327" s="17">
        <f t="shared" si="57"/>
        <v>-1.4612118451115312E-2</v>
      </c>
      <c r="U327" s="17">
        <f t="shared" si="58"/>
        <v>-8.3412667555179641E-3</v>
      </c>
      <c r="V327" s="17">
        <f t="shared" si="59"/>
        <v>-2.9490986360523629E-3</v>
      </c>
      <c r="W327" s="17">
        <f t="shared" si="60"/>
        <v>-1.1231806115512574E-2</v>
      </c>
    </row>
    <row r="328" spans="1:23" x14ac:dyDescent="0.3">
      <c r="A328" s="8">
        <v>45348</v>
      </c>
      <c r="B328" s="16">
        <v>103.4899978637695</v>
      </c>
      <c r="C328" s="16">
        <v>505.989990234375</v>
      </c>
      <c r="D328" s="16">
        <v>107.7200012207031</v>
      </c>
      <c r="E328" s="16">
        <v>83.879997253417969</v>
      </c>
      <c r="F328" s="16">
        <v>147.1000061035156</v>
      </c>
      <c r="G328" s="16">
        <v>14.64999961853027</v>
      </c>
      <c r="H328" s="16">
        <v>21.940000534057621</v>
      </c>
      <c r="I328" s="16">
        <v>36.740001678466797</v>
      </c>
      <c r="J328" s="16">
        <v>436.54998779296881</v>
      </c>
      <c r="K328" s="16">
        <v>54522.40234375</v>
      </c>
      <c r="N328" s="17">
        <f t="shared" si="51"/>
        <v>-1.8342665092250345E-3</v>
      </c>
      <c r="O328" s="17">
        <f t="shared" si="52"/>
        <v>-3.6692534575609322E-3</v>
      </c>
      <c r="P328" s="17">
        <f t="shared" si="53"/>
        <v>-3.1513265472739448E-3</v>
      </c>
      <c r="Q328" s="17">
        <f t="shared" si="54"/>
        <v>-1.1026258297298698E-2</v>
      </c>
      <c r="R328" s="17">
        <f t="shared" si="55"/>
        <v>-5.1532151571767769E-3</v>
      </c>
      <c r="S328" s="17">
        <f t="shared" si="56"/>
        <v>-6.1245618090636587E-3</v>
      </c>
      <c r="T328" s="17">
        <f t="shared" si="57"/>
        <v>9.1576080238969793E-3</v>
      </c>
      <c r="U328" s="17">
        <f t="shared" si="58"/>
        <v>-7.3219755743775868E-3</v>
      </c>
      <c r="V328" s="17">
        <f t="shared" si="59"/>
        <v>-5.2674474753600954E-4</v>
      </c>
      <c r="W328" s="17">
        <f t="shared" si="60"/>
        <v>7.205579515539999E-2</v>
      </c>
    </row>
    <row r="329" spans="1:23" x14ac:dyDescent="0.3">
      <c r="A329" s="8">
        <v>45349</v>
      </c>
      <c r="B329" s="16">
        <v>102.9700012207031</v>
      </c>
      <c r="C329" s="16">
        <v>506.92999267578119</v>
      </c>
      <c r="D329" s="16">
        <v>107.5699996948242</v>
      </c>
      <c r="E329" s="16">
        <v>83.980003356933594</v>
      </c>
      <c r="F329" s="16">
        <v>146.74000549316409</v>
      </c>
      <c r="G329" s="16">
        <v>14.510000228881839</v>
      </c>
      <c r="H329" s="16">
        <v>22.110000610351559</v>
      </c>
      <c r="I329" s="16">
        <v>36.520000457763672</v>
      </c>
      <c r="J329" s="16">
        <v>437.60000610351563</v>
      </c>
      <c r="K329" s="16">
        <v>57085.37109375</v>
      </c>
      <c r="N329" s="17">
        <f t="shared" si="51"/>
        <v>-5.0372735145802518E-3</v>
      </c>
      <c r="O329" s="17">
        <f t="shared" si="52"/>
        <v>1.8560256034268437E-3</v>
      </c>
      <c r="P329" s="17">
        <f t="shared" si="53"/>
        <v>-1.3934836686674741E-3</v>
      </c>
      <c r="Q329" s="17">
        <f t="shared" si="54"/>
        <v>1.1915419395227612E-3</v>
      </c>
      <c r="R329" s="17">
        <f t="shared" si="55"/>
        <v>-2.450318379157487E-3</v>
      </c>
      <c r="S329" s="17">
        <f t="shared" si="56"/>
        <v>-9.6022267540144535E-3</v>
      </c>
      <c r="T329" s="17">
        <f t="shared" si="57"/>
        <v>7.7185432857642322E-3</v>
      </c>
      <c r="U329" s="17">
        <f t="shared" si="58"/>
        <v>-6.0060572106059281E-3</v>
      </c>
      <c r="V329" s="17">
        <f t="shared" si="59"/>
        <v>2.4023767611640787E-3</v>
      </c>
      <c r="W329" s="17">
        <f t="shared" si="60"/>
        <v>4.5936216440473146E-2</v>
      </c>
    </row>
    <row r="330" spans="1:23" x14ac:dyDescent="0.3">
      <c r="A330" s="8">
        <v>45350</v>
      </c>
      <c r="B330" s="16">
        <v>103.4499969482422</v>
      </c>
      <c r="C330" s="16">
        <v>506.260009765625</v>
      </c>
      <c r="D330" s="16">
        <v>107.55999755859381</v>
      </c>
      <c r="E330" s="16">
        <v>84.830001831054688</v>
      </c>
      <c r="F330" s="16">
        <v>146.00999450683591</v>
      </c>
      <c r="G330" s="16">
        <v>14.329999923706049</v>
      </c>
      <c r="H330" s="16">
        <v>22.020000457763668</v>
      </c>
      <c r="I330" s="16">
        <v>36.580001831054688</v>
      </c>
      <c r="J330" s="16">
        <v>435.26998901367188</v>
      </c>
      <c r="K330" s="16">
        <v>62504.7890625</v>
      </c>
      <c r="N330" s="17">
        <f t="shared" si="51"/>
        <v>4.6506791681193349E-3</v>
      </c>
      <c r="O330" s="17">
        <f t="shared" si="52"/>
        <v>-1.3225219478979664E-3</v>
      </c>
      <c r="P330" s="17">
        <f t="shared" si="53"/>
        <v>-9.2986904339692629E-5</v>
      </c>
      <c r="Q330" s="17">
        <f t="shared" si="54"/>
        <v>1.007056017557394E-2</v>
      </c>
      <c r="R330" s="17">
        <f t="shared" si="55"/>
        <v>-4.9872758288844908E-3</v>
      </c>
      <c r="S330" s="17">
        <f t="shared" si="56"/>
        <v>-1.2482846154163629E-2</v>
      </c>
      <c r="T330" s="17">
        <f t="shared" si="57"/>
        <v>-4.0788703915065859E-3</v>
      </c>
      <c r="U330" s="17">
        <f t="shared" si="58"/>
        <v>1.6416247575181877E-3</v>
      </c>
      <c r="V330" s="17">
        <f t="shared" si="59"/>
        <v>-5.3387621000333795E-3</v>
      </c>
      <c r="W330" s="17">
        <f t="shared" si="60"/>
        <v>9.0695292977042888E-2</v>
      </c>
    </row>
    <row r="331" spans="1:23" x14ac:dyDescent="0.3">
      <c r="A331" s="8">
        <v>45351</v>
      </c>
      <c r="B331" s="16">
        <v>104.01999664306641</v>
      </c>
      <c r="C331" s="16">
        <v>508.07998657226563</v>
      </c>
      <c r="D331" s="16">
        <v>107.6600036621094</v>
      </c>
      <c r="E331" s="16">
        <v>85.550003051757813</v>
      </c>
      <c r="F331" s="16">
        <v>144.82000732421881</v>
      </c>
      <c r="G331" s="16">
        <v>14.659999847412109</v>
      </c>
      <c r="H331" s="16">
        <v>21.989999771118161</v>
      </c>
      <c r="I331" s="16">
        <v>37.150001525878913</v>
      </c>
      <c r="J331" s="16">
        <v>439</v>
      </c>
      <c r="K331" s="16">
        <v>61198.3828125</v>
      </c>
      <c r="N331" s="17">
        <f t="shared" si="51"/>
        <v>5.4947813812065835E-3</v>
      </c>
      <c r="O331" s="17">
        <f t="shared" si="52"/>
        <v>3.5884984645117271E-3</v>
      </c>
      <c r="P331" s="17">
        <f t="shared" si="53"/>
        <v>9.2933844573985099E-4</v>
      </c>
      <c r="Q331" s="17">
        <f t="shared" si="54"/>
        <v>8.4517606057817937E-3</v>
      </c>
      <c r="R331" s="17">
        <f t="shared" si="55"/>
        <v>-8.1834323563276124E-3</v>
      </c>
      <c r="S331" s="17">
        <f t="shared" si="56"/>
        <v>2.2767449534045931E-2</v>
      </c>
      <c r="T331" s="17">
        <f t="shared" si="57"/>
        <v>-1.3633579248557974E-3</v>
      </c>
      <c r="U331" s="17">
        <f t="shared" si="58"/>
        <v>1.5462119218335825E-2</v>
      </c>
      <c r="V331" s="17">
        <f t="shared" si="59"/>
        <v>8.5329101197285893E-3</v>
      </c>
      <c r="W331" s="17">
        <f t="shared" si="60"/>
        <v>-2.1122414270019749E-2</v>
      </c>
    </row>
    <row r="332" spans="1:23" x14ac:dyDescent="0.3">
      <c r="A332" s="8">
        <v>45352</v>
      </c>
      <c r="B332" s="16">
        <v>104.3300018310547</v>
      </c>
      <c r="C332" s="16">
        <v>512.8499755859375</v>
      </c>
      <c r="D332" s="16">
        <v>107.9199981689453</v>
      </c>
      <c r="E332" s="16">
        <v>86.569999694824219</v>
      </c>
      <c r="F332" s="16">
        <v>146.3399963378906</v>
      </c>
      <c r="G332" s="16">
        <v>14.939999580383301</v>
      </c>
      <c r="H332" s="16">
        <v>22.10000038146973</v>
      </c>
      <c r="I332" s="16">
        <v>37.009998321533203</v>
      </c>
      <c r="J332" s="16">
        <v>445.6099853515625</v>
      </c>
      <c r="K332" s="16">
        <v>62440.6328125</v>
      </c>
      <c r="N332" s="17">
        <f t="shared" si="51"/>
        <v>2.9758139575591547E-3</v>
      </c>
      <c r="O332" s="17">
        <f t="shared" si="52"/>
        <v>9.3444680824013252E-3</v>
      </c>
      <c r="P332" s="17">
        <f t="shared" si="53"/>
        <v>2.412047784405293E-3</v>
      </c>
      <c r="Q332" s="17">
        <f t="shared" si="54"/>
        <v>1.1852295692076594E-2</v>
      </c>
      <c r="R332" s="17">
        <f t="shared" si="55"/>
        <v>1.0441013895909623E-2</v>
      </c>
      <c r="S332" s="17">
        <f t="shared" si="56"/>
        <v>1.8919465567822591E-2</v>
      </c>
      <c r="T332" s="17">
        <f t="shared" si="57"/>
        <v>4.9898316265619648E-3</v>
      </c>
      <c r="U332" s="17">
        <f t="shared" si="58"/>
        <v>-3.7757111908705782E-3</v>
      </c>
      <c r="V332" s="17">
        <f t="shared" si="59"/>
        <v>1.494468406502234E-2</v>
      </c>
      <c r="W332" s="17">
        <f t="shared" si="60"/>
        <v>2.0095465788424801E-2</v>
      </c>
    </row>
    <row r="333" spans="1:23" x14ac:dyDescent="0.3">
      <c r="A333" s="8">
        <v>45355</v>
      </c>
      <c r="B333" s="16">
        <v>104</v>
      </c>
      <c r="C333" s="16">
        <v>512.29998779296875</v>
      </c>
      <c r="D333" s="16">
        <v>107.7200012207031</v>
      </c>
      <c r="E333" s="16">
        <v>87.379997253417969</v>
      </c>
      <c r="F333" s="16">
        <v>146.1199951171875</v>
      </c>
      <c r="G333" s="16">
        <v>15.460000038146971</v>
      </c>
      <c r="H333" s="16">
        <v>22.170000076293949</v>
      </c>
      <c r="I333" s="16">
        <v>37.540000915527337</v>
      </c>
      <c r="J333" s="16">
        <v>444.01998901367188</v>
      </c>
      <c r="K333" s="16">
        <v>68330.4140625</v>
      </c>
      <c r="N333" s="17">
        <f t="shared" si="51"/>
        <v>-3.1680708891109496E-3</v>
      </c>
      <c r="O333" s="17">
        <f t="shared" si="52"/>
        <v>-1.0729900314741514E-3</v>
      </c>
      <c r="P333" s="17">
        <f t="shared" si="53"/>
        <v>-1.8549156571378801E-3</v>
      </c>
      <c r="Q333" s="17">
        <f t="shared" si="54"/>
        <v>9.3130603881813687E-3</v>
      </c>
      <c r="R333" s="17">
        <f t="shared" si="55"/>
        <v>-1.5044879205935399E-3</v>
      </c>
      <c r="S333" s="17">
        <f t="shared" si="56"/>
        <v>3.4213894008861385E-2</v>
      </c>
      <c r="T333" s="17">
        <f t="shared" si="57"/>
        <v>3.1624012847541938E-3</v>
      </c>
      <c r="U333" s="17">
        <f t="shared" si="58"/>
        <v>1.4218954500057572E-2</v>
      </c>
      <c r="V333" s="17">
        <f t="shared" si="59"/>
        <v>-3.5745154202894733E-3</v>
      </c>
      <c r="W333" s="17">
        <f t="shared" si="60"/>
        <v>9.0138738195928145E-2</v>
      </c>
    </row>
    <row r="334" spans="1:23" x14ac:dyDescent="0.3">
      <c r="A334" s="8">
        <v>45356</v>
      </c>
      <c r="B334" s="16">
        <v>105.2399978637695</v>
      </c>
      <c r="C334" s="16">
        <v>507.17999267578119</v>
      </c>
      <c r="D334" s="16">
        <v>108.30999755859381</v>
      </c>
      <c r="E334" s="16">
        <v>86.319999694824219</v>
      </c>
      <c r="F334" s="16">
        <v>145.0299987792969</v>
      </c>
      <c r="G334" s="16">
        <v>15.52999973297119</v>
      </c>
      <c r="H334" s="16">
        <v>22</v>
      </c>
      <c r="I334" s="16">
        <v>37.990001678466797</v>
      </c>
      <c r="J334" s="16">
        <v>436.04998779296881</v>
      </c>
      <c r="K334" s="16">
        <v>63801.19921875</v>
      </c>
      <c r="N334" s="17">
        <f t="shared" si="51"/>
        <v>1.1852536732063719E-2</v>
      </c>
      <c r="O334" s="17">
        <f t="shared" si="52"/>
        <v>-1.0044411389432812E-2</v>
      </c>
      <c r="P334" s="17">
        <f t="shared" si="53"/>
        <v>5.4621840311490982E-3</v>
      </c>
      <c r="Q334" s="17">
        <f t="shared" si="54"/>
        <v>-1.2205074676194175E-2</v>
      </c>
      <c r="R334" s="17">
        <f t="shared" si="55"/>
        <v>-7.4875593553674737E-3</v>
      </c>
      <c r="S334" s="17">
        <f t="shared" si="56"/>
        <v>4.5175743394714699E-3</v>
      </c>
      <c r="T334" s="17">
        <f t="shared" si="57"/>
        <v>-7.6975737112190655E-3</v>
      </c>
      <c r="U334" s="17">
        <f t="shared" si="58"/>
        <v>1.1915955834928094E-2</v>
      </c>
      <c r="V334" s="17">
        <f t="shared" si="59"/>
        <v>-1.8112694041477511E-2</v>
      </c>
      <c r="W334" s="17">
        <f t="shared" si="60"/>
        <v>-6.8582981814920341E-2</v>
      </c>
    </row>
    <row r="335" spans="1:23" x14ac:dyDescent="0.3">
      <c r="A335" s="8">
        <v>45357</v>
      </c>
      <c r="B335" s="16">
        <v>105.7900009155273</v>
      </c>
      <c r="C335" s="16">
        <v>509.75</v>
      </c>
      <c r="D335" s="16">
        <v>108.59999847412109</v>
      </c>
      <c r="E335" s="16">
        <v>86.75</v>
      </c>
      <c r="F335" s="16">
        <v>146.02000427246091</v>
      </c>
      <c r="G335" s="16">
        <v>15.710000038146971</v>
      </c>
      <c r="H335" s="16">
        <v>22.180000305175781</v>
      </c>
      <c r="I335" s="16">
        <v>37.590000152587891</v>
      </c>
      <c r="J335" s="16">
        <v>438.79000854492188</v>
      </c>
      <c r="K335" s="16">
        <v>66106.8046875</v>
      </c>
      <c r="N335" s="17">
        <f t="shared" si="51"/>
        <v>5.2125697794418412E-3</v>
      </c>
      <c r="O335" s="17">
        <f t="shared" si="52"/>
        <v>5.0544537267373357E-3</v>
      </c>
      <c r="P335" s="17">
        <f t="shared" si="53"/>
        <v>2.673930142651226E-3</v>
      </c>
      <c r="Q335" s="17">
        <f t="shared" si="54"/>
        <v>4.9691014124900101E-3</v>
      </c>
      <c r="R335" s="17">
        <f t="shared" si="55"/>
        <v>6.8030187321038863E-3</v>
      </c>
      <c r="S335" s="17">
        <f t="shared" si="56"/>
        <v>1.1523834729516767E-2</v>
      </c>
      <c r="T335" s="17">
        <f t="shared" si="57"/>
        <v>8.1485423229573639E-3</v>
      </c>
      <c r="U335" s="17">
        <f t="shared" si="58"/>
        <v>-1.0584949745984085E-2</v>
      </c>
      <c r="V335" s="17">
        <f t="shared" si="59"/>
        <v>6.2640705110889776E-3</v>
      </c>
      <c r="W335" s="17">
        <f t="shared" si="60"/>
        <v>3.549970020086634E-2</v>
      </c>
    </row>
    <row r="336" spans="1:23" x14ac:dyDescent="0.3">
      <c r="A336" s="8">
        <v>45358</v>
      </c>
      <c r="B336" s="16">
        <v>105.9499969482422</v>
      </c>
      <c r="C336" s="16">
        <v>514.80999755859375</v>
      </c>
      <c r="D336" s="16">
        <v>108.870002746582</v>
      </c>
      <c r="E336" s="16">
        <v>86.730003356933594</v>
      </c>
      <c r="F336" s="16">
        <v>146.69999694824219</v>
      </c>
      <c r="G336" s="16">
        <v>15.89999961853027</v>
      </c>
      <c r="H336" s="16">
        <v>22.239999771118161</v>
      </c>
      <c r="I336" s="16">
        <v>37.259998321533203</v>
      </c>
      <c r="J336" s="16">
        <v>445.45001220703119</v>
      </c>
      <c r="K336" s="16">
        <v>66925.484375</v>
      </c>
      <c r="N336" s="17">
        <f t="shared" si="51"/>
        <v>1.5112502576748181E-3</v>
      </c>
      <c r="O336" s="17">
        <f t="shared" si="52"/>
        <v>9.8774863558246436E-3</v>
      </c>
      <c r="P336" s="17">
        <f t="shared" si="53"/>
        <v>2.4831416717922879E-3</v>
      </c>
      <c r="Q336" s="17">
        <f t="shared" si="54"/>
        <v>-2.3053542504057777E-4</v>
      </c>
      <c r="R336" s="17">
        <f t="shared" si="55"/>
        <v>4.6460364588620674E-3</v>
      </c>
      <c r="S336" s="17">
        <f t="shared" si="56"/>
        <v>1.2021630538652151E-2</v>
      </c>
      <c r="T336" s="17">
        <f t="shared" si="57"/>
        <v>2.7014634096586493E-3</v>
      </c>
      <c r="U336" s="17">
        <f t="shared" si="58"/>
        <v>-8.8177415093314854E-3</v>
      </c>
      <c r="V336" s="17">
        <f t="shared" si="59"/>
        <v>1.5064076380955809E-2</v>
      </c>
      <c r="W336" s="17">
        <f t="shared" si="60"/>
        <v>1.2308140052515397E-2</v>
      </c>
    </row>
    <row r="337" spans="1:23" x14ac:dyDescent="0.3">
      <c r="A337" s="8">
        <v>45359</v>
      </c>
      <c r="B337" s="16">
        <v>105.879997253418</v>
      </c>
      <c r="C337" s="16">
        <v>511.72000122070313</v>
      </c>
      <c r="D337" s="16">
        <v>109.01999664306641</v>
      </c>
      <c r="E337" s="16">
        <v>87.730003356933594</v>
      </c>
      <c r="F337" s="16">
        <v>146.42999267578119</v>
      </c>
      <c r="G337" s="16">
        <v>15.760000228881839</v>
      </c>
      <c r="H337" s="16">
        <v>22.170000076293949</v>
      </c>
      <c r="I337" s="16">
        <v>37.520000457763672</v>
      </c>
      <c r="J337" s="16">
        <v>439.01998901367188</v>
      </c>
      <c r="K337" s="16">
        <v>68300.09375</v>
      </c>
      <c r="N337" s="17">
        <f t="shared" si="51"/>
        <v>-6.6090449217049959E-4</v>
      </c>
      <c r="O337" s="17">
        <f t="shared" si="52"/>
        <v>-6.0202929760645642E-3</v>
      </c>
      <c r="P337" s="17">
        <f t="shared" si="53"/>
        <v>1.3767857230514633E-3</v>
      </c>
      <c r="Q337" s="17">
        <f t="shared" si="54"/>
        <v>1.146407100273863E-2</v>
      </c>
      <c r="R337" s="17">
        <f t="shared" si="55"/>
        <v>-1.8422157976267861E-3</v>
      </c>
      <c r="S337" s="17">
        <f t="shared" si="56"/>
        <v>-8.8439862816863547E-3</v>
      </c>
      <c r="T337" s="17">
        <f t="shared" si="57"/>
        <v>-3.1524320213970848E-3</v>
      </c>
      <c r="U337" s="17">
        <f t="shared" si="58"/>
        <v>6.9538162125248049E-3</v>
      </c>
      <c r="V337" s="17">
        <f t="shared" si="59"/>
        <v>-1.4540089471142501E-2</v>
      </c>
      <c r="W337" s="17">
        <f t="shared" si="60"/>
        <v>2.0331312236987975E-2</v>
      </c>
    </row>
    <row r="338" spans="1:23" x14ac:dyDescent="0.3">
      <c r="A338" s="8">
        <v>45362</v>
      </c>
      <c r="B338" s="16">
        <v>105.84999847412109</v>
      </c>
      <c r="C338" s="16">
        <v>511.27999877929688</v>
      </c>
      <c r="D338" s="16">
        <v>109.0400009155273</v>
      </c>
      <c r="E338" s="16">
        <v>87.30999755859375</v>
      </c>
      <c r="F338" s="16">
        <v>146.3500061035156</v>
      </c>
      <c r="G338" s="16">
        <v>15.86999988555908</v>
      </c>
      <c r="H338" s="16">
        <v>22.360000610351559</v>
      </c>
      <c r="I338" s="16">
        <v>34.610000610351563</v>
      </c>
      <c r="J338" s="16">
        <v>437.3900146484375</v>
      </c>
      <c r="K338" s="16">
        <v>72123.90625</v>
      </c>
      <c r="N338" s="17">
        <f t="shared" si="51"/>
        <v>-2.8336825299184263E-4</v>
      </c>
      <c r="O338" s="17">
        <f t="shared" si="52"/>
        <v>-8.6021987984154723E-4</v>
      </c>
      <c r="P338" s="17">
        <f t="shared" si="53"/>
        <v>1.8347494030063102E-4</v>
      </c>
      <c r="Q338" s="17">
        <f t="shared" si="54"/>
        <v>-4.7989785444549418E-3</v>
      </c>
      <c r="R338" s="17">
        <f t="shared" si="55"/>
        <v>-5.4639370577952819E-4</v>
      </c>
      <c r="S338" s="17">
        <f t="shared" si="56"/>
        <v>6.9554283744772995E-3</v>
      </c>
      <c r="T338" s="17">
        <f t="shared" si="57"/>
        <v>8.5336485139445254E-3</v>
      </c>
      <c r="U338" s="17">
        <f t="shared" si="58"/>
        <v>-8.0731461056173723E-2</v>
      </c>
      <c r="V338" s="17">
        <f t="shared" si="59"/>
        <v>-3.7196659959880069E-3</v>
      </c>
      <c r="W338" s="17">
        <f t="shared" si="60"/>
        <v>5.447442087197215E-2</v>
      </c>
    </row>
    <row r="339" spans="1:23" x14ac:dyDescent="0.3">
      <c r="A339" s="8">
        <v>45363</v>
      </c>
      <c r="B339" s="16">
        <v>105.0100021362305</v>
      </c>
      <c r="C339" s="16">
        <v>516.780029296875</v>
      </c>
      <c r="D339" s="16">
        <v>108.69000244140619</v>
      </c>
      <c r="E339" s="16">
        <v>87.120002746582031</v>
      </c>
      <c r="F339" s="16">
        <v>147.0299987792969</v>
      </c>
      <c r="G339" s="16">
        <v>15.64000034332275</v>
      </c>
      <c r="H339" s="16">
        <v>22.29999923706055</v>
      </c>
      <c r="I339" s="16">
        <v>34.520000457763672</v>
      </c>
      <c r="J339" s="16">
        <v>443.66000366210938</v>
      </c>
      <c r="K339" s="16">
        <v>71481.2890625</v>
      </c>
      <c r="N339" s="17">
        <f t="shared" si="51"/>
        <v>-7.9673791043741154E-3</v>
      </c>
      <c r="O339" s="17">
        <f t="shared" si="52"/>
        <v>1.0699925765846127E-2</v>
      </c>
      <c r="P339" s="17">
        <f t="shared" si="53"/>
        <v>-3.2149797473287034E-3</v>
      </c>
      <c r="Q339" s="17">
        <f t="shared" si="54"/>
        <v>-2.1784657090833347E-3</v>
      </c>
      <c r="R339" s="17">
        <f t="shared" si="55"/>
        <v>4.6355844443396422E-3</v>
      </c>
      <c r="S339" s="17">
        <f t="shared" si="56"/>
        <v>-1.4598770258422366E-2</v>
      </c>
      <c r="T339" s="17">
        <f t="shared" si="57"/>
        <v>-2.6870313299383031E-3</v>
      </c>
      <c r="U339" s="17">
        <f t="shared" si="58"/>
        <v>-2.6037958063224982E-3</v>
      </c>
      <c r="V339" s="17">
        <f t="shared" si="59"/>
        <v>1.4233232469062083E-2</v>
      </c>
      <c r="W339" s="17">
        <f t="shared" si="60"/>
        <v>-8.9498360493478375E-3</v>
      </c>
    </row>
    <row r="340" spans="1:23" x14ac:dyDescent="0.3">
      <c r="A340" s="8">
        <v>45364</v>
      </c>
      <c r="B340" s="16">
        <v>104.65000152587891</v>
      </c>
      <c r="C340" s="16">
        <v>515.969970703125</v>
      </c>
      <c r="D340" s="16">
        <v>108.5800018310547</v>
      </c>
      <c r="E340" s="16">
        <v>86.680000305175781</v>
      </c>
      <c r="F340" s="16">
        <v>146.46000671386719</v>
      </c>
      <c r="G340" s="16">
        <v>15.97999954223633</v>
      </c>
      <c r="H340" s="16">
        <v>22.610000610351559</v>
      </c>
      <c r="I340" s="16">
        <v>34.009998321533203</v>
      </c>
      <c r="J340" s="16">
        <v>440.25</v>
      </c>
      <c r="K340" s="16">
        <v>73083.5</v>
      </c>
      <c r="N340" s="17">
        <f t="shared" si="51"/>
        <v>-3.4341405882253591E-3</v>
      </c>
      <c r="O340" s="17">
        <f t="shared" si="52"/>
        <v>-1.5687412440107565E-3</v>
      </c>
      <c r="P340" s="17">
        <f t="shared" si="53"/>
        <v>-1.0125706962492084E-3</v>
      </c>
      <c r="Q340" s="17">
        <f t="shared" si="54"/>
        <v>-5.0633299622525642E-3</v>
      </c>
      <c r="R340" s="17">
        <f t="shared" si="55"/>
        <v>-3.8842398132735247E-3</v>
      </c>
      <c r="S340" s="17">
        <f t="shared" si="56"/>
        <v>2.1506154623343956E-2</v>
      </c>
      <c r="T340" s="17">
        <f t="shared" si="57"/>
        <v>1.3805669031098594E-2</v>
      </c>
      <c r="U340" s="17">
        <f t="shared" si="58"/>
        <v>-1.4884329809104204E-2</v>
      </c>
      <c r="V340" s="17">
        <f t="shared" si="59"/>
        <v>-7.7157641960873997E-3</v>
      </c>
      <c r="W340" s="17">
        <f t="shared" si="60"/>
        <v>2.216689906407544E-2</v>
      </c>
    </row>
    <row r="341" spans="1:23" x14ac:dyDescent="0.3">
      <c r="A341" s="8">
        <v>45365</v>
      </c>
      <c r="B341" s="16">
        <v>103.3000030517578</v>
      </c>
      <c r="C341" s="16">
        <v>514.95001220703125</v>
      </c>
      <c r="D341" s="16">
        <v>107.7799987792969</v>
      </c>
      <c r="E341" s="16">
        <v>85.379997253417969</v>
      </c>
      <c r="F341" s="16">
        <v>145.94000244140619</v>
      </c>
      <c r="G341" s="16">
        <v>15.760000228881839</v>
      </c>
      <c r="H341" s="16">
        <v>22.680000305175781</v>
      </c>
      <c r="I341" s="16">
        <v>33.779998779296882</v>
      </c>
      <c r="J341" s="16">
        <v>439.1400146484375</v>
      </c>
      <c r="K341" s="16">
        <v>71396.59375</v>
      </c>
      <c r="N341" s="17">
        <f t="shared" si="51"/>
        <v>-1.2984057804528942E-2</v>
      </c>
      <c r="O341" s="17">
        <f t="shared" si="52"/>
        <v>-1.9787351992332034E-3</v>
      </c>
      <c r="P341" s="17">
        <f t="shared" si="53"/>
        <v>-7.3951441614782268E-3</v>
      </c>
      <c r="Q341" s="17">
        <f t="shared" si="54"/>
        <v>-1.5111331027976033E-2</v>
      </c>
      <c r="R341" s="17">
        <f t="shared" si="55"/>
        <v>-3.5568044075749484E-3</v>
      </c>
      <c r="S341" s="17">
        <f t="shared" si="56"/>
        <v>-1.3862812739398937E-2</v>
      </c>
      <c r="T341" s="17">
        <f t="shared" si="57"/>
        <v>3.091179030633846E-3</v>
      </c>
      <c r="U341" s="17">
        <f t="shared" si="58"/>
        <v>-6.7856744241539708E-3</v>
      </c>
      <c r="V341" s="17">
        <f t="shared" si="59"/>
        <v>-2.5244451780238927E-3</v>
      </c>
      <c r="W341" s="17">
        <f t="shared" si="60"/>
        <v>-2.3352461458382299E-2</v>
      </c>
    </row>
    <row r="342" spans="1:23" x14ac:dyDescent="0.3">
      <c r="A342" s="8">
        <v>45366</v>
      </c>
      <c r="B342" s="16">
        <v>103.129997253418</v>
      </c>
      <c r="C342" s="16">
        <v>509.82998657226563</v>
      </c>
      <c r="D342" s="16">
        <v>107.80999755859381</v>
      </c>
      <c r="E342" s="16">
        <v>85.19000244140625</v>
      </c>
      <c r="F342" s="16">
        <v>145.36000061035159</v>
      </c>
      <c r="G342" s="16">
        <v>15.760000228881839</v>
      </c>
      <c r="H342" s="16">
        <v>22.760000228881839</v>
      </c>
      <c r="I342" s="16">
        <v>33.430000305175781</v>
      </c>
      <c r="J342" s="16">
        <v>433.92001342773438</v>
      </c>
      <c r="K342" s="16">
        <v>69403.7734375</v>
      </c>
      <c r="N342" s="17">
        <f t="shared" si="51"/>
        <v>-1.6471039725161742E-3</v>
      </c>
      <c r="O342" s="17">
        <f t="shared" si="52"/>
        <v>-9.992521797621997E-3</v>
      </c>
      <c r="P342" s="17">
        <f t="shared" si="53"/>
        <v>2.7829472610135607E-4</v>
      </c>
      <c r="Q342" s="17">
        <f t="shared" si="54"/>
        <v>-2.2277644477843432E-3</v>
      </c>
      <c r="R342" s="17">
        <f t="shared" si="55"/>
        <v>-3.9821667794968148E-3</v>
      </c>
      <c r="S342" s="17">
        <f t="shared" si="56"/>
        <v>0</v>
      </c>
      <c r="T342" s="17">
        <f t="shared" si="57"/>
        <v>3.5211269991764029E-3</v>
      </c>
      <c r="U342" s="17">
        <f t="shared" si="58"/>
        <v>-1.0415165681986614E-2</v>
      </c>
      <c r="V342" s="17">
        <f t="shared" si="59"/>
        <v>-1.1958085941131714E-2</v>
      </c>
      <c r="W342" s="17">
        <f t="shared" si="60"/>
        <v>-2.8308923292000562E-2</v>
      </c>
    </row>
    <row r="343" spans="1:23" x14ac:dyDescent="0.3">
      <c r="A343" s="8">
        <v>45369</v>
      </c>
      <c r="B343" s="16">
        <v>102.9199981689453</v>
      </c>
      <c r="C343" s="16">
        <v>512.8599853515625</v>
      </c>
      <c r="D343" s="16">
        <v>107.629997253418</v>
      </c>
      <c r="E343" s="16">
        <v>85.230003356933594</v>
      </c>
      <c r="F343" s="16">
        <v>144.82000732421881</v>
      </c>
      <c r="G343" s="16">
        <v>15.63000011444092</v>
      </c>
      <c r="H343" s="16">
        <v>22.969999313354489</v>
      </c>
      <c r="I343" s="16">
        <v>33.400001525878913</v>
      </c>
      <c r="J343" s="16">
        <v>437.48001098632813</v>
      </c>
      <c r="K343" s="16">
        <v>67548.59375</v>
      </c>
      <c r="N343" s="17">
        <f t="shared" si="51"/>
        <v>-2.0383320732512717E-3</v>
      </c>
      <c r="O343" s="17">
        <f t="shared" si="52"/>
        <v>5.925564400416204E-3</v>
      </c>
      <c r="P343" s="17">
        <f t="shared" si="53"/>
        <v>-1.6710021481077795E-3</v>
      </c>
      <c r="Q343" s="17">
        <f t="shared" si="54"/>
        <v>4.694392078506122E-4</v>
      </c>
      <c r="R343" s="17">
        <f t="shared" si="55"/>
        <v>-3.7217857515026722E-3</v>
      </c>
      <c r="S343" s="17">
        <f t="shared" si="56"/>
        <v>-8.2829471974312108E-3</v>
      </c>
      <c r="T343" s="17">
        <f t="shared" si="57"/>
        <v>9.1843674934126845E-3</v>
      </c>
      <c r="U343" s="17">
        <f t="shared" si="58"/>
        <v>-8.9776389315598547E-4</v>
      </c>
      <c r="V343" s="17">
        <f t="shared" si="59"/>
        <v>8.1707993226200152E-3</v>
      </c>
      <c r="W343" s="17">
        <f t="shared" si="60"/>
        <v>-2.7093992056055088E-2</v>
      </c>
    </row>
    <row r="344" spans="1:23" x14ac:dyDescent="0.3">
      <c r="A344" s="8">
        <v>45370</v>
      </c>
      <c r="B344" s="16">
        <v>103.3199996948242</v>
      </c>
      <c r="C344" s="16">
        <v>515.71002197265625</v>
      </c>
      <c r="D344" s="16">
        <v>107.94000244140619</v>
      </c>
      <c r="E344" s="16">
        <v>85.199996948242188</v>
      </c>
      <c r="F344" s="16">
        <v>145.7799987792969</v>
      </c>
      <c r="G344" s="16">
        <v>15.25</v>
      </c>
      <c r="H344" s="16">
        <v>22.95999908447266</v>
      </c>
      <c r="I344" s="16">
        <v>33.560001373291023</v>
      </c>
      <c r="J344" s="16">
        <v>438.57000732421881</v>
      </c>
      <c r="K344" s="16">
        <v>61912.7734375</v>
      </c>
      <c r="N344" s="17">
        <f t="shared" si="51"/>
        <v>3.8789956514496634E-3</v>
      </c>
      <c r="O344" s="17">
        <f t="shared" si="52"/>
        <v>5.5417597145077466E-3</v>
      </c>
      <c r="P344" s="17">
        <f t="shared" si="53"/>
        <v>2.8761460512086181E-3</v>
      </c>
      <c r="Q344" s="17">
        <f t="shared" si="54"/>
        <v>-3.5212590445019812E-4</v>
      </c>
      <c r="R344" s="17">
        <f t="shared" si="55"/>
        <v>6.6069850451593842E-3</v>
      </c>
      <c r="S344" s="17">
        <f t="shared" si="56"/>
        <v>-2.4612648701840423E-2</v>
      </c>
      <c r="T344" s="17">
        <f t="shared" si="57"/>
        <v>-4.3545523138203784E-4</v>
      </c>
      <c r="U344" s="17">
        <f t="shared" si="58"/>
        <v>4.7789768518250357E-3</v>
      </c>
      <c r="V344" s="17">
        <f t="shared" si="59"/>
        <v>2.4884353120816537E-3</v>
      </c>
      <c r="W344" s="17">
        <f t="shared" si="60"/>
        <v>-8.7120731857008221E-2</v>
      </c>
    </row>
    <row r="345" spans="1:23" x14ac:dyDescent="0.3">
      <c r="A345" s="8">
        <v>45371</v>
      </c>
      <c r="B345" s="16">
        <v>103.40000152587891</v>
      </c>
      <c r="C345" s="16">
        <v>520.47998046875</v>
      </c>
      <c r="D345" s="16">
        <v>108.13999938964839</v>
      </c>
      <c r="E345" s="16">
        <v>85.760002136230469</v>
      </c>
      <c r="F345" s="16">
        <v>145.44999694824219</v>
      </c>
      <c r="G345" s="16">
        <v>15.680000305175779</v>
      </c>
      <c r="H345" s="16">
        <v>22.89999961853027</v>
      </c>
      <c r="I345" s="16">
        <v>33.819999694824219</v>
      </c>
      <c r="J345" s="16">
        <v>443.76998901367188</v>
      </c>
      <c r="K345" s="16">
        <v>67913.671875</v>
      </c>
      <c r="N345" s="17">
        <f t="shared" si="51"/>
        <v>7.7401155743351223E-4</v>
      </c>
      <c r="O345" s="17">
        <f t="shared" si="52"/>
        <v>9.2067906051959934E-3</v>
      </c>
      <c r="P345" s="17">
        <f t="shared" si="53"/>
        <v>1.8511385010962984E-3</v>
      </c>
      <c r="Q345" s="17">
        <f t="shared" si="54"/>
        <v>6.5513242153795396E-3</v>
      </c>
      <c r="R345" s="17">
        <f t="shared" si="55"/>
        <v>-2.26626362074922E-3</v>
      </c>
      <c r="S345" s="17">
        <f t="shared" si="56"/>
        <v>2.7806531331582056E-2</v>
      </c>
      <c r="T345" s="17">
        <f t="shared" si="57"/>
        <v>-2.6166376743536582E-3</v>
      </c>
      <c r="U345" s="17">
        <f t="shared" si="58"/>
        <v>7.7174119274282483E-3</v>
      </c>
      <c r="V345" s="17">
        <f t="shared" si="59"/>
        <v>1.1786934547851177E-2</v>
      </c>
      <c r="W345" s="17">
        <f t="shared" si="60"/>
        <v>9.2510852968774038E-2</v>
      </c>
    </row>
    <row r="346" spans="1:23" x14ac:dyDescent="0.3">
      <c r="A346" s="8">
        <v>45372</v>
      </c>
      <c r="B346" s="16">
        <v>103.5800018310547</v>
      </c>
      <c r="C346" s="16">
        <v>522.20001220703125</v>
      </c>
      <c r="D346" s="16">
        <v>108.3000030517578</v>
      </c>
      <c r="E346" s="16">
        <v>86.379997253417969</v>
      </c>
      <c r="F346" s="16">
        <v>145.63999938964841</v>
      </c>
      <c r="G346" s="16">
        <v>15.810000419616699</v>
      </c>
      <c r="H346" s="16">
        <v>22.870000839233398</v>
      </c>
      <c r="I346" s="16">
        <v>34.360000610351563</v>
      </c>
      <c r="J346" s="16">
        <v>445.8699951171875</v>
      </c>
      <c r="K346" s="16">
        <v>65491.390625</v>
      </c>
      <c r="N346" s="17">
        <f t="shared" si="51"/>
        <v>1.7393018420531669E-3</v>
      </c>
      <c r="O346" s="17">
        <f t="shared" si="52"/>
        <v>3.2992544416057122E-3</v>
      </c>
      <c r="P346" s="17">
        <f t="shared" si="53"/>
        <v>1.4785038759154709E-3</v>
      </c>
      <c r="Q346" s="17">
        <f t="shared" si="54"/>
        <v>7.203413504155042E-3</v>
      </c>
      <c r="R346" s="17">
        <f t="shared" si="55"/>
        <v>1.3054551566890659E-3</v>
      </c>
      <c r="S346" s="17">
        <f t="shared" si="56"/>
        <v>8.2566433775983217E-3</v>
      </c>
      <c r="T346" s="17">
        <f t="shared" si="57"/>
        <v>-1.3108491716181333E-3</v>
      </c>
      <c r="U346" s="17">
        <f t="shared" si="58"/>
        <v>1.5840780432583326E-2</v>
      </c>
      <c r="V346" s="17">
        <f t="shared" si="59"/>
        <v>4.7210333200218444E-3</v>
      </c>
      <c r="W346" s="17">
        <f t="shared" si="60"/>
        <v>-3.6318674226213321E-2</v>
      </c>
    </row>
    <row r="347" spans="1:23" x14ac:dyDescent="0.3">
      <c r="A347" s="8">
        <v>45373</v>
      </c>
      <c r="B347" s="16">
        <v>104.4300003051758</v>
      </c>
      <c r="C347" s="16">
        <v>521.21002197265625</v>
      </c>
      <c r="D347" s="16">
        <v>108.6699981689453</v>
      </c>
      <c r="E347" s="16">
        <v>84.569999694824219</v>
      </c>
      <c r="F347" s="16">
        <v>145.44000244140619</v>
      </c>
      <c r="G347" s="16">
        <v>15.52000045776367</v>
      </c>
      <c r="H347" s="16">
        <v>22.70999908447266</v>
      </c>
      <c r="I347" s="16">
        <v>34.360000610351563</v>
      </c>
      <c r="J347" s="16">
        <v>446.3800048828125</v>
      </c>
      <c r="K347" s="16">
        <v>63778.76171875</v>
      </c>
      <c r="N347" s="17">
        <f t="shared" si="51"/>
        <v>8.172714740326192E-3</v>
      </c>
      <c r="O347" s="17">
        <f t="shared" si="52"/>
        <v>-1.8976059248372494E-3</v>
      </c>
      <c r="P347" s="17">
        <f t="shared" si="53"/>
        <v>3.4105680393933225E-3</v>
      </c>
      <c r="Q347" s="17">
        <f t="shared" si="54"/>
        <v>-2.1176545550477887E-2</v>
      </c>
      <c r="R347" s="17">
        <f t="shared" si="55"/>
        <v>-1.3741719008939937E-3</v>
      </c>
      <c r="S347" s="17">
        <f t="shared" si="56"/>
        <v>-1.8513133512446846E-2</v>
      </c>
      <c r="T347" s="17">
        <f t="shared" si="57"/>
        <v>-7.0207289268841341E-3</v>
      </c>
      <c r="U347" s="17">
        <f t="shared" si="58"/>
        <v>0</v>
      </c>
      <c r="V347" s="17">
        <f t="shared" si="59"/>
        <v>1.143199374994768E-3</v>
      </c>
      <c r="W347" s="17">
        <f t="shared" si="60"/>
        <v>-2.6498446652159311E-2</v>
      </c>
    </row>
    <row r="348" spans="1:23" x14ac:dyDescent="0.3">
      <c r="A348" s="8">
        <v>45376</v>
      </c>
      <c r="B348" s="16">
        <v>104.01999664306641</v>
      </c>
      <c r="C348" s="16">
        <v>519.77001953125</v>
      </c>
      <c r="D348" s="16">
        <v>108.3000030517578</v>
      </c>
      <c r="E348" s="16">
        <v>84.050003051757813</v>
      </c>
      <c r="F348" s="16">
        <v>145.24000549316409</v>
      </c>
      <c r="G348" s="16">
        <v>15.569999694824221</v>
      </c>
      <c r="H348" s="16">
        <v>22.89999961853027</v>
      </c>
      <c r="I348" s="16">
        <v>34.819999694824219</v>
      </c>
      <c r="J348" s="16">
        <v>444.760009765625</v>
      </c>
      <c r="K348" s="16">
        <v>69958.8125</v>
      </c>
      <c r="N348" s="17">
        <f t="shared" si="51"/>
        <v>-3.9338373408328272E-3</v>
      </c>
      <c r="O348" s="17">
        <f t="shared" si="52"/>
        <v>-2.7666301033714116E-3</v>
      </c>
      <c r="P348" s="17">
        <f t="shared" si="53"/>
        <v>-3.4105680393934127E-3</v>
      </c>
      <c r="Q348" s="17">
        <f t="shared" si="54"/>
        <v>-6.1676940221107425E-3</v>
      </c>
      <c r="R348" s="17">
        <f t="shared" si="55"/>
        <v>-1.3760628480909386E-3</v>
      </c>
      <c r="S348" s="17">
        <f t="shared" si="56"/>
        <v>3.2164219955099125E-3</v>
      </c>
      <c r="T348" s="17">
        <f t="shared" si="57"/>
        <v>8.331578098502131E-3</v>
      </c>
      <c r="U348" s="17">
        <f t="shared" si="58"/>
        <v>1.3298810696173448E-2</v>
      </c>
      <c r="V348" s="17">
        <f t="shared" si="59"/>
        <v>-3.6357853426143148E-3</v>
      </c>
      <c r="W348" s="17">
        <f t="shared" si="60"/>
        <v>9.2486429510959284E-2</v>
      </c>
    </row>
    <row r="349" spans="1:23" x14ac:dyDescent="0.3">
      <c r="A349" s="8">
        <v>45377</v>
      </c>
      <c r="B349" s="16">
        <v>104.2399978637695</v>
      </c>
      <c r="C349" s="16">
        <v>518.80999755859375</v>
      </c>
      <c r="D349" s="16">
        <v>108.26999664306641</v>
      </c>
      <c r="E349" s="16">
        <v>83.709999084472656</v>
      </c>
      <c r="F349" s="16">
        <v>145.77000427246091</v>
      </c>
      <c r="G349" s="16">
        <v>15.52000045776367</v>
      </c>
      <c r="H349" s="16">
        <v>22.719999313354489</v>
      </c>
      <c r="I349" s="16">
        <v>34.950000762939453</v>
      </c>
      <c r="J349" s="16">
        <v>443.32000732421881</v>
      </c>
      <c r="K349" s="16">
        <v>69987.8359375</v>
      </c>
      <c r="N349" s="17">
        <f t="shared" si="51"/>
        <v>2.1127562502796997E-3</v>
      </c>
      <c r="O349" s="17">
        <f t="shared" si="52"/>
        <v>-1.848720811659766E-3</v>
      </c>
      <c r="P349" s="17">
        <f t="shared" si="53"/>
        <v>-2.7710586808590935E-4</v>
      </c>
      <c r="Q349" s="17">
        <f t="shared" si="54"/>
        <v>-4.053462428390121E-3</v>
      </c>
      <c r="R349" s="17">
        <f t="shared" si="55"/>
        <v>3.6424820281006154E-3</v>
      </c>
      <c r="S349" s="17">
        <f t="shared" si="56"/>
        <v>-3.2164219955099498E-3</v>
      </c>
      <c r="T349" s="17">
        <f t="shared" si="57"/>
        <v>-7.8913302712504806E-3</v>
      </c>
      <c r="U349" s="17">
        <f t="shared" si="58"/>
        <v>3.7265649336129985E-3</v>
      </c>
      <c r="V349" s="17">
        <f t="shared" si="59"/>
        <v>-3.2429593633716116E-3</v>
      </c>
      <c r="W349" s="17">
        <f t="shared" si="60"/>
        <v>4.147786065640333E-4</v>
      </c>
    </row>
    <row r="350" spans="1:23" x14ac:dyDescent="0.3">
      <c r="A350" s="8">
        <v>45378</v>
      </c>
      <c r="B350" s="16">
        <v>105.0100021362305</v>
      </c>
      <c r="C350" s="16">
        <v>523.16998291015625</v>
      </c>
      <c r="D350" s="16">
        <v>109.01999664306641</v>
      </c>
      <c r="E350" s="16">
        <v>85.870002746582031</v>
      </c>
      <c r="F350" s="16">
        <v>147.71000671386719</v>
      </c>
      <c r="G350" s="16">
        <v>16.20999908447266</v>
      </c>
      <c r="H350" s="16">
        <v>22.70000076293945</v>
      </c>
      <c r="I350" s="16">
        <v>36.069999694824219</v>
      </c>
      <c r="J350" s="16">
        <v>444.82998657226563</v>
      </c>
      <c r="K350" s="16">
        <v>69455.34375</v>
      </c>
      <c r="N350" s="17">
        <f t="shared" si="51"/>
        <v>7.3596917378126788E-3</v>
      </c>
      <c r="O350" s="17">
        <f t="shared" si="52"/>
        <v>8.3687035822096779E-3</v>
      </c>
      <c r="P350" s="17">
        <f t="shared" si="53"/>
        <v>6.903244526627458E-3</v>
      </c>
      <c r="Q350" s="17">
        <f t="shared" si="54"/>
        <v>2.5476122934671649E-2</v>
      </c>
      <c r="R350" s="17">
        <f t="shared" si="55"/>
        <v>1.3220871110013837E-2</v>
      </c>
      <c r="S350" s="17">
        <f t="shared" si="56"/>
        <v>4.3498735018259412E-2</v>
      </c>
      <c r="T350" s="17">
        <f t="shared" si="57"/>
        <v>-8.8060553385280898E-4</v>
      </c>
      <c r="U350" s="17">
        <f t="shared" si="58"/>
        <v>3.1542995945519854E-2</v>
      </c>
      <c r="V350" s="17">
        <f t="shared" si="59"/>
        <v>3.4002830901963027E-3</v>
      </c>
      <c r="W350" s="17">
        <f t="shared" si="60"/>
        <v>-7.6374445429517662E-3</v>
      </c>
    </row>
    <row r="351" spans="1:23" x14ac:dyDescent="0.3">
      <c r="A351" s="8">
        <v>45379</v>
      </c>
      <c r="B351" s="16">
        <v>105.0299987792969</v>
      </c>
      <c r="C351" s="16">
        <v>523.07000732421875</v>
      </c>
      <c r="D351" s="16">
        <v>108.9199981689453</v>
      </c>
      <c r="E351" s="16">
        <v>86.480003356933594</v>
      </c>
      <c r="F351" s="16">
        <v>147.72999572753909</v>
      </c>
      <c r="G351" s="16">
        <v>16.639999389648441</v>
      </c>
      <c r="H351" s="16">
        <v>22.969999313354489</v>
      </c>
      <c r="I351" s="16">
        <v>37.069999694824219</v>
      </c>
      <c r="J351" s="16">
        <v>444.010009765625</v>
      </c>
      <c r="K351" s="16">
        <v>70744.953125</v>
      </c>
      <c r="N351" s="17">
        <f t="shared" si="51"/>
        <v>1.9040795124420986E-4</v>
      </c>
      <c r="O351" s="17">
        <f t="shared" si="52"/>
        <v>-1.9111406020605603E-4</v>
      </c>
      <c r="P351" s="17">
        <f t="shared" si="53"/>
        <v>-9.1766984967498616E-4</v>
      </c>
      <c r="Q351" s="17">
        <f t="shared" si="54"/>
        <v>7.0786554786648167E-3</v>
      </c>
      <c r="R351" s="17">
        <f t="shared" si="55"/>
        <v>1.3531690723827923E-4</v>
      </c>
      <c r="S351" s="17">
        <f t="shared" si="56"/>
        <v>2.6181119444867115E-2</v>
      </c>
      <c r="T351" s="17">
        <f t="shared" si="57"/>
        <v>1.1824028710838883E-2</v>
      </c>
      <c r="U351" s="17">
        <f t="shared" si="58"/>
        <v>2.7346522475427727E-2</v>
      </c>
      <c r="V351" s="17">
        <f t="shared" si="59"/>
        <v>-1.8450498236653287E-3</v>
      </c>
      <c r="W351" s="17">
        <f t="shared" si="60"/>
        <v>1.8397189971880865E-2</v>
      </c>
    </row>
    <row r="352" spans="1:23" x14ac:dyDescent="0.3">
      <c r="A352" s="8">
        <v>45383</v>
      </c>
      <c r="B352" s="16">
        <v>103.0400009155273</v>
      </c>
      <c r="C352" s="16">
        <v>522.15997314453125</v>
      </c>
      <c r="D352" s="16">
        <v>107.4700012207031</v>
      </c>
      <c r="E352" s="16">
        <v>85.029998779296875</v>
      </c>
      <c r="F352" s="16">
        <v>146.4700012207031</v>
      </c>
      <c r="G352" s="16">
        <v>16.860000610351559</v>
      </c>
      <c r="H352" s="16">
        <v>23.079999923706051</v>
      </c>
      <c r="I352" s="16">
        <v>37.110000610351563</v>
      </c>
      <c r="J352" s="16">
        <v>444.95001220703119</v>
      </c>
      <c r="K352" s="16">
        <v>69702.1484375</v>
      </c>
      <c r="N352" s="17">
        <f t="shared" si="51"/>
        <v>-1.9128740771053351E-2</v>
      </c>
      <c r="O352" s="17">
        <f t="shared" si="52"/>
        <v>-1.7413094278576045E-3</v>
      </c>
      <c r="P352" s="17">
        <f t="shared" si="53"/>
        <v>-1.340190078294403E-2</v>
      </c>
      <c r="Q352" s="17">
        <f t="shared" si="54"/>
        <v>-1.6909091106853343E-2</v>
      </c>
      <c r="R352" s="17">
        <f t="shared" si="55"/>
        <v>-8.5656167484096657E-3</v>
      </c>
      <c r="S352" s="17">
        <f t="shared" si="56"/>
        <v>1.3134590061588214E-2</v>
      </c>
      <c r="T352" s="17">
        <f t="shared" si="57"/>
        <v>4.7774515264056771E-3</v>
      </c>
      <c r="U352" s="17">
        <f t="shared" si="58"/>
        <v>1.0784825893757951E-3</v>
      </c>
      <c r="V352" s="17">
        <f t="shared" si="59"/>
        <v>2.1148370422097158E-3</v>
      </c>
      <c r="W352" s="17">
        <f t="shared" si="60"/>
        <v>-1.4850058697842001E-2</v>
      </c>
    </row>
    <row r="353" spans="1:23" x14ac:dyDescent="0.3">
      <c r="A353" s="8">
        <v>45384</v>
      </c>
      <c r="B353" s="16">
        <v>102.5100021362305</v>
      </c>
      <c r="C353" s="16">
        <v>518.84002685546875</v>
      </c>
      <c r="D353" s="16">
        <v>107.30999755859381</v>
      </c>
      <c r="E353" s="16">
        <v>83.959999084472656</v>
      </c>
      <c r="F353" s="16">
        <v>144.19000244140619</v>
      </c>
      <c r="G353" s="16">
        <v>17.180000305175781</v>
      </c>
      <c r="H353" s="16">
        <v>23.29000091552734</v>
      </c>
      <c r="I353" s="16">
        <v>36.869998931884773</v>
      </c>
      <c r="J353" s="16">
        <v>441.1099853515625</v>
      </c>
      <c r="K353" s="16">
        <v>65446.97265625</v>
      </c>
      <c r="N353" s="17">
        <f t="shared" si="51"/>
        <v>-5.1568956066574915E-3</v>
      </c>
      <c r="O353" s="17">
        <f t="shared" si="52"/>
        <v>-6.3784006623978191E-3</v>
      </c>
      <c r="P353" s="17">
        <f t="shared" si="53"/>
        <v>-1.4899310235397607E-3</v>
      </c>
      <c r="Q353" s="17">
        <f t="shared" si="54"/>
        <v>-1.2663636993450033E-2</v>
      </c>
      <c r="R353" s="17">
        <f t="shared" si="55"/>
        <v>-1.5688746413942276E-2</v>
      </c>
      <c r="S353" s="17">
        <f t="shared" si="56"/>
        <v>1.880194554467347E-2</v>
      </c>
      <c r="T353" s="17">
        <f t="shared" si="57"/>
        <v>9.0576848718704611E-3</v>
      </c>
      <c r="U353" s="17">
        <f t="shared" si="58"/>
        <v>-6.4883082433095556E-3</v>
      </c>
      <c r="V353" s="17">
        <f t="shared" si="59"/>
        <v>-8.6676994954564667E-3</v>
      </c>
      <c r="W353" s="17">
        <f t="shared" si="60"/>
        <v>-6.299090436988572E-2</v>
      </c>
    </row>
    <row r="354" spans="1:23" x14ac:dyDescent="0.3">
      <c r="A354" s="8">
        <v>45385</v>
      </c>
      <c r="B354" s="16">
        <v>102.4700012207031</v>
      </c>
      <c r="C354" s="16">
        <v>519.40997314453125</v>
      </c>
      <c r="D354" s="16">
        <v>107.379997253418</v>
      </c>
      <c r="E354" s="16">
        <v>84.050003051757813</v>
      </c>
      <c r="F354" s="16">
        <v>144.0299987792969</v>
      </c>
      <c r="G354" s="16">
        <v>17.420000076293949</v>
      </c>
      <c r="H354" s="16">
        <v>23.569999694824219</v>
      </c>
      <c r="I354" s="16">
        <v>37.189998626708977</v>
      </c>
      <c r="J354" s="16">
        <v>442.10000610351563</v>
      </c>
      <c r="K354" s="16">
        <v>65980.8125</v>
      </c>
      <c r="N354" s="17">
        <f t="shared" si="51"/>
        <v>-3.9029091013836274E-4</v>
      </c>
      <c r="O354" s="17">
        <f t="shared" si="52"/>
        <v>1.0978980906576894E-3</v>
      </c>
      <c r="P354" s="17">
        <f t="shared" si="53"/>
        <v>6.5210022820129658E-4</v>
      </c>
      <c r="Q354" s="17">
        <f t="shared" si="54"/>
        <v>1.0714121153571799E-3</v>
      </c>
      <c r="R354" s="17">
        <f t="shared" si="55"/>
        <v>-1.1102885148049466E-3</v>
      </c>
      <c r="S354" s="17">
        <f t="shared" si="56"/>
        <v>1.3873041484490121E-2</v>
      </c>
      <c r="T354" s="17">
        <f t="shared" si="57"/>
        <v>1.1950580794264637E-2</v>
      </c>
      <c r="U354" s="17">
        <f t="shared" si="58"/>
        <v>8.6416877343382902E-3</v>
      </c>
      <c r="V354" s="17">
        <f t="shared" si="59"/>
        <v>2.2418703959051511E-3</v>
      </c>
      <c r="W354" s="17">
        <f t="shared" si="60"/>
        <v>8.1237430733199899E-3</v>
      </c>
    </row>
    <row r="355" spans="1:23" x14ac:dyDescent="0.3">
      <c r="A355" s="8">
        <v>45386</v>
      </c>
      <c r="B355" s="16">
        <v>103.129997253418</v>
      </c>
      <c r="C355" s="16">
        <v>513.07000732421875</v>
      </c>
      <c r="D355" s="16">
        <v>107.5</v>
      </c>
      <c r="E355" s="16">
        <v>83.510002136230469</v>
      </c>
      <c r="F355" s="16">
        <v>141.94999694824219</v>
      </c>
      <c r="G355" s="16">
        <v>17.389999389648441</v>
      </c>
      <c r="H355" s="16">
        <v>23.629999160766602</v>
      </c>
      <c r="I355" s="16">
        <v>36.759998321533203</v>
      </c>
      <c r="J355" s="16">
        <v>435.33999633789063</v>
      </c>
      <c r="K355" s="16">
        <v>68508.84375</v>
      </c>
      <c r="N355" s="17">
        <f t="shared" si="51"/>
        <v>6.4202169713345331E-3</v>
      </c>
      <c r="O355" s="17">
        <f t="shared" si="52"/>
        <v>-1.2281197944720696E-2</v>
      </c>
      <c r="P355" s="17">
        <f t="shared" si="53"/>
        <v>1.116928151446804E-3</v>
      </c>
      <c r="Q355" s="17">
        <f t="shared" si="54"/>
        <v>-6.4454854177890385E-3</v>
      </c>
      <c r="R355" s="17">
        <f t="shared" si="55"/>
        <v>-1.4546741315461692E-2</v>
      </c>
      <c r="S355" s="17">
        <f t="shared" si="56"/>
        <v>-1.7236825356882804E-3</v>
      </c>
      <c r="T355" s="17">
        <f t="shared" si="57"/>
        <v>2.5423516828219001E-3</v>
      </c>
      <c r="U355" s="17">
        <f t="shared" si="58"/>
        <v>-1.1629619183282362E-2</v>
      </c>
      <c r="V355" s="17">
        <f t="shared" si="59"/>
        <v>-1.540878806330916E-2</v>
      </c>
      <c r="W355" s="17">
        <f t="shared" si="60"/>
        <v>3.7598862711861407E-2</v>
      </c>
    </row>
    <row r="356" spans="1:23" x14ac:dyDescent="0.3">
      <c r="A356" s="8">
        <v>45387</v>
      </c>
      <c r="B356" s="16">
        <v>102.0500030517578</v>
      </c>
      <c r="C356" s="16">
        <v>518.42999267578125</v>
      </c>
      <c r="D356" s="16">
        <v>107.0299987792969</v>
      </c>
      <c r="E356" s="16">
        <v>83.94000244140625</v>
      </c>
      <c r="F356" s="16">
        <v>143.2200012207031</v>
      </c>
      <c r="G356" s="16">
        <v>17.860000610351559</v>
      </c>
      <c r="H356" s="16">
        <v>23.75</v>
      </c>
      <c r="I356" s="16">
        <v>36.479999542236328</v>
      </c>
      <c r="J356" s="16">
        <v>440.47000122070313</v>
      </c>
      <c r="K356" s="16">
        <v>67837.640625</v>
      </c>
      <c r="N356" s="17">
        <f t="shared" si="51"/>
        <v>-1.0527382535357763E-2</v>
      </c>
      <c r="O356" s="17">
        <f t="shared" si="52"/>
        <v>1.0392697227312885E-2</v>
      </c>
      <c r="P356" s="17">
        <f t="shared" si="53"/>
        <v>-4.3816899766757275E-3</v>
      </c>
      <c r="Q356" s="17">
        <f t="shared" si="54"/>
        <v>5.1358762449070748E-3</v>
      </c>
      <c r="R356" s="17">
        <f t="shared" si="55"/>
        <v>8.9070566819086025E-3</v>
      </c>
      <c r="S356" s="17">
        <f t="shared" si="56"/>
        <v>2.6668316354227704E-2</v>
      </c>
      <c r="T356" s="17">
        <f t="shared" si="57"/>
        <v>5.0654747974247559E-3</v>
      </c>
      <c r="U356" s="17">
        <f t="shared" si="58"/>
        <v>-7.6460991695595868E-3</v>
      </c>
      <c r="V356" s="17">
        <f t="shared" si="59"/>
        <v>1.1715014826975925E-2</v>
      </c>
      <c r="W356" s="17">
        <f t="shared" si="60"/>
        <v>-9.8456304182885663E-3</v>
      </c>
    </row>
    <row r="357" spans="1:23" x14ac:dyDescent="0.3">
      <c r="A357" s="8">
        <v>45390</v>
      </c>
      <c r="B357" s="16">
        <v>101.9300003051758</v>
      </c>
      <c r="C357" s="16">
        <v>518.719970703125</v>
      </c>
      <c r="D357" s="16">
        <v>107.01999664306641</v>
      </c>
      <c r="E357" s="16">
        <v>84.839996337890625</v>
      </c>
      <c r="F357" s="16">
        <v>142.75999450683591</v>
      </c>
      <c r="G357" s="16">
        <v>17.70000076293945</v>
      </c>
      <c r="H357" s="16">
        <v>23.739999771118161</v>
      </c>
      <c r="I357" s="16">
        <v>36.840000152587891</v>
      </c>
      <c r="J357" s="16">
        <v>440.60000610351563</v>
      </c>
      <c r="K357" s="16">
        <v>71631.359375</v>
      </c>
      <c r="N357" s="17">
        <f t="shared" si="51"/>
        <v>-1.1766129860927472E-3</v>
      </c>
      <c r="O357" s="17">
        <f t="shared" si="52"/>
        <v>5.591824618205978E-4</v>
      </c>
      <c r="P357" s="17">
        <f t="shared" si="53"/>
        <v>-9.3456075231806754E-5</v>
      </c>
      <c r="Q357" s="17">
        <f t="shared" si="54"/>
        <v>1.0664799541009807E-2</v>
      </c>
      <c r="R357" s="17">
        <f t="shared" si="55"/>
        <v>-3.2170579584212921E-3</v>
      </c>
      <c r="S357" s="17">
        <f t="shared" si="56"/>
        <v>-8.9989269388656423E-3</v>
      </c>
      <c r="T357" s="17">
        <f t="shared" si="57"/>
        <v>-4.2115094031786721E-4</v>
      </c>
      <c r="U357" s="17">
        <f t="shared" si="58"/>
        <v>9.8200628712298982E-3</v>
      </c>
      <c r="V357" s="17">
        <f t="shared" si="59"/>
        <v>2.9510681937934649E-4</v>
      </c>
      <c r="W357" s="17">
        <f t="shared" si="60"/>
        <v>5.4415745823213055E-2</v>
      </c>
    </row>
    <row r="358" spans="1:23" x14ac:dyDescent="0.3">
      <c r="A358" s="8">
        <v>45391</v>
      </c>
      <c r="B358" s="16">
        <v>102.75</v>
      </c>
      <c r="C358" s="16">
        <v>519.32000732421875</v>
      </c>
      <c r="D358" s="16">
        <v>107.5699996948242</v>
      </c>
      <c r="E358" s="16">
        <v>85.970001220703125</v>
      </c>
      <c r="F358" s="16">
        <v>143.27000427246091</v>
      </c>
      <c r="G358" s="16">
        <v>18.010000228881839</v>
      </c>
      <c r="H358" s="16">
        <v>23.610000610351559</v>
      </c>
      <c r="I358" s="16">
        <v>37.950000762939453</v>
      </c>
      <c r="J358" s="16">
        <v>442.23001098632813</v>
      </c>
      <c r="K358" s="16">
        <v>69139.015625</v>
      </c>
      <c r="N358" s="17">
        <f t="shared" si="51"/>
        <v>8.0125472020483608E-3</v>
      </c>
      <c r="O358" s="17">
        <f t="shared" si="52"/>
        <v>1.1560955273918782E-3</v>
      </c>
      <c r="P358" s="17">
        <f t="shared" si="53"/>
        <v>5.126094091106822E-3</v>
      </c>
      <c r="Q358" s="17">
        <f t="shared" si="54"/>
        <v>1.3231325853938701E-2</v>
      </c>
      <c r="R358" s="17">
        <f t="shared" si="55"/>
        <v>3.5661315826791048E-3</v>
      </c>
      <c r="S358" s="17">
        <f t="shared" si="56"/>
        <v>1.7362489212755849E-2</v>
      </c>
      <c r="T358" s="17">
        <f t="shared" si="57"/>
        <v>-5.4910025915109366E-3</v>
      </c>
      <c r="U358" s="17">
        <f t="shared" si="58"/>
        <v>2.9685308416431029E-2</v>
      </c>
      <c r="V358" s="17">
        <f t="shared" si="59"/>
        <v>3.6926853493358005E-3</v>
      </c>
      <c r="W358" s="17">
        <f t="shared" si="60"/>
        <v>-3.5413761203788405E-2</v>
      </c>
    </row>
    <row r="359" spans="1:23" x14ac:dyDescent="0.3">
      <c r="A359" s="8">
        <v>45392</v>
      </c>
      <c r="B359" s="16">
        <v>100.6600036621094</v>
      </c>
      <c r="C359" s="16">
        <v>514.1199951171875</v>
      </c>
      <c r="D359" s="16">
        <v>106.0400009155273</v>
      </c>
      <c r="E359" s="16">
        <v>82.410003662109375</v>
      </c>
      <c r="F359" s="16">
        <v>141.5899963378906</v>
      </c>
      <c r="G359" s="16">
        <v>17.89999961853027</v>
      </c>
      <c r="H359" s="16">
        <v>23.729999542236332</v>
      </c>
      <c r="I359" s="16">
        <v>37.709999084472663</v>
      </c>
      <c r="J359" s="16">
        <v>438.3699951171875</v>
      </c>
      <c r="K359" s="16">
        <v>70587.8828125</v>
      </c>
      <c r="N359" s="17">
        <f t="shared" si="51"/>
        <v>-2.05503156471512E-2</v>
      </c>
      <c r="O359" s="17">
        <f t="shared" si="52"/>
        <v>-1.0063585851018561E-2</v>
      </c>
      <c r="P359" s="17">
        <f t="shared" si="53"/>
        <v>-1.4325405552300049E-2</v>
      </c>
      <c r="Q359" s="17">
        <f t="shared" si="54"/>
        <v>-4.2291579172554966E-2</v>
      </c>
      <c r="R359" s="17">
        <f t="shared" si="55"/>
        <v>-1.179546029362593E-2</v>
      </c>
      <c r="S359" s="17">
        <f t="shared" si="56"/>
        <v>-6.1264803609110399E-3</v>
      </c>
      <c r="T359" s="17">
        <f t="shared" si="57"/>
        <v>5.0696742083463139E-3</v>
      </c>
      <c r="U359" s="17">
        <f t="shared" si="58"/>
        <v>-6.3442369532845794E-3</v>
      </c>
      <c r="V359" s="17">
        <f t="shared" si="59"/>
        <v>-8.7668420734920392E-3</v>
      </c>
      <c r="W359" s="17">
        <f t="shared" si="60"/>
        <v>2.0739301242534747E-2</v>
      </c>
    </row>
    <row r="360" spans="1:23" x14ac:dyDescent="0.3">
      <c r="A360" s="8">
        <v>45393</v>
      </c>
      <c r="B360" s="16">
        <v>100.2799987792969</v>
      </c>
      <c r="C360" s="16">
        <v>518</v>
      </c>
      <c r="D360" s="16">
        <v>105.8199996948242</v>
      </c>
      <c r="E360" s="16">
        <v>82.69000244140625</v>
      </c>
      <c r="F360" s="16">
        <v>141.00999450683591</v>
      </c>
      <c r="G360" s="16">
        <v>18.04000091552734</v>
      </c>
      <c r="H360" s="16">
        <v>23.690000534057621</v>
      </c>
      <c r="I360" s="16">
        <v>37.490001678466797</v>
      </c>
      <c r="J360" s="16">
        <v>445.3699951171875</v>
      </c>
      <c r="K360" s="16">
        <v>70060.609375</v>
      </c>
      <c r="N360" s="17">
        <f t="shared" si="51"/>
        <v>-3.7822766120469715E-3</v>
      </c>
      <c r="O360" s="17">
        <f t="shared" si="52"/>
        <v>7.518550514969957E-3</v>
      </c>
      <c r="P360" s="17">
        <f t="shared" si="53"/>
        <v>-2.0768554625451869E-3</v>
      </c>
      <c r="Q360" s="17">
        <f t="shared" si="54"/>
        <v>3.3918720459082401E-3</v>
      </c>
      <c r="R360" s="17">
        <f t="shared" si="55"/>
        <v>-4.1047605394078012E-3</v>
      </c>
      <c r="S360" s="17">
        <f t="shared" si="56"/>
        <v>7.79087384877782E-3</v>
      </c>
      <c r="T360" s="17">
        <f t="shared" si="57"/>
        <v>-1.6870104428849033E-3</v>
      </c>
      <c r="U360" s="17">
        <f t="shared" si="58"/>
        <v>-5.8510114732873535E-3</v>
      </c>
      <c r="V360" s="17">
        <f t="shared" si="59"/>
        <v>1.5842094908136102E-2</v>
      </c>
      <c r="W360" s="17">
        <f t="shared" si="60"/>
        <v>-7.4977825845120704E-3</v>
      </c>
    </row>
    <row r="361" spans="1:23" x14ac:dyDescent="0.3">
      <c r="A361" s="8">
        <v>45394</v>
      </c>
      <c r="B361" s="16">
        <v>100.8399963378906</v>
      </c>
      <c r="C361" s="16">
        <v>510.85000610351563</v>
      </c>
      <c r="D361" s="16">
        <v>106.05999755859381</v>
      </c>
      <c r="E361" s="16">
        <v>81.709999084472656</v>
      </c>
      <c r="F361" s="16">
        <v>138.9100036621094</v>
      </c>
      <c r="G361" s="16">
        <v>17.860000610351559</v>
      </c>
      <c r="H361" s="16">
        <v>23.719999313354489</v>
      </c>
      <c r="I361" s="16">
        <v>37.25</v>
      </c>
      <c r="J361" s="16">
        <v>438.26998901367188</v>
      </c>
      <c r="K361" s="16">
        <v>67195.8671875</v>
      </c>
      <c r="N361" s="17">
        <f t="shared" si="51"/>
        <v>5.5688048865332601E-3</v>
      </c>
      <c r="O361" s="17">
        <f t="shared" si="52"/>
        <v>-1.3899225274285687E-2</v>
      </c>
      <c r="P361" s="17">
        <f t="shared" si="53"/>
        <v>2.265414097807858E-3</v>
      </c>
      <c r="Q361" s="17">
        <f t="shared" si="54"/>
        <v>-1.1922323066859043E-2</v>
      </c>
      <c r="R361" s="17">
        <f t="shared" si="55"/>
        <v>-1.5004503120812142E-2</v>
      </c>
      <c r="S361" s="17">
        <f t="shared" si="56"/>
        <v>-1.0027955761757067E-2</v>
      </c>
      <c r="T361" s="17">
        <f t="shared" si="57"/>
        <v>1.2655044672858213E-3</v>
      </c>
      <c r="U361" s="17">
        <f t="shared" si="58"/>
        <v>-6.4223306933046129E-3</v>
      </c>
      <c r="V361" s="17">
        <f t="shared" si="59"/>
        <v>-1.6070252659915112E-2</v>
      </c>
      <c r="W361" s="17">
        <f t="shared" si="60"/>
        <v>-4.1748970181434676E-2</v>
      </c>
    </row>
    <row r="362" spans="1:23" x14ac:dyDescent="0.3">
      <c r="A362" s="8">
        <v>45397</v>
      </c>
      <c r="B362" s="16">
        <v>99.510002136230469</v>
      </c>
      <c r="C362" s="16">
        <v>504.45001220703119</v>
      </c>
      <c r="D362" s="16">
        <v>104.88999938964839</v>
      </c>
      <c r="E362" s="16">
        <v>80.319999694824219</v>
      </c>
      <c r="F362" s="16">
        <v>138.6300048828125</v>
      </c>
      <c r="G362" s="16">
        <v>17.370000839233398</v>
      </c>
      <c r="H362" s="16">
        <v>23.75</v>
      </c>
      <c r="I362" s="16">
        <v>36.520000457763672</v>
      </c>
      <c r="J362" s="16">
        <v>431.05999755859381</v>
      </c>
      <c r="K362" s="16">
        <v>63426.2109375</v>
      </c>
      <c r="N362" s="17">
        <f t="shared" si="51"/>
        <v>-1.3276902909113182E-2</v>
      </c>
      <c r="O362" s="17">
        <f t="shared" si="52"/>
        <v>-1.260726593211536E-2</v>
      </c>
      <c r="P362" s="17">
        <f t="shared" si="53"/>
        <v>-1.1092772535335395E-2</v>
      </c>
      <c r="Q362" s="17">
        <f t="shared" si="54"/>
        <v>-1.7157730048102643E-2</v>
      </c>
      <c r="R362" s="17">
        <f t="shared" si="55"/>
        <v>-2.0177190002903453E-3</v>
      </c>
      <c r="S362" s="17">
        <f t="shared" si="56"/>
        <v>-2.7818981054453001E-2</v>
      </c>
      <c r="T362" s="17">
        <f t="shared" si="57"/>
        <v>1.263985299081785E-3</v>
      </c>
      <c r="U362" s="17">
        <f t="shared" si="58"/>
        <v>-1.979187656419875E-2</v>
      </c>
      <c r="V362" s="17">
        <f t="shared" si="59"/>
        <v>-1.6587847857103162E-2</v>
      </c>
      <c r="W362" s="17">
        <f t="shared" si="60"/>
        <v>-5.7734547716784303E-2</v>
      </c>
    </row>
    <row r="363" spans="1:23" x14ac:dyDescent="0.3">
      <c r="A363" s="8">
        <v>45398</v>
      </c>
      <c r="B363" s="16">
        <v>99.040000915527344</v>
      </c>
      <c r="C363" s="16">
        <v>503.52999877929688</v>
      </c>
      <c r="D363" s="16">
        <v>104.5400009155273</v>
      </c>
      <c r="E363" s="16">
        <v>79.19000244140625</v>
      </c>
      <c r="F363" s="16">
        <v>138.67999267578119</v>
      </c>
      <c r="G363" s="16">
        <v>16.479999542236332</v>
      </c>
      <c r="H363" s="16">
        <v>23.70999908447266</v>
      </c>
      <c r="I363" s="16">
        <v>36.200000762939453</v>
      </c>
      <c r="J363" s="16">
        <v>431.10000610351563</v>
      </c>
      <c r="K363" s="16">
        <v>63811.86328125</v>
      </c>
      <c r="N363" s="17">
        <f t="shared" si="51"/>
        <v>-4.7343449142640609E-3</v>
      </c>
      <c r="O363" s="17">
        <f t="shared" si="52"/>
        <v>-1.8254601741843934E-3</v>
      </c>
      <c r="P363" s="17">
        <f t="shared" si="53"/>
        <v>-3.3423941120936341E-3</v>
      </c>
      <c r="Q363" s="17">
        <f t="shared" si="54"/>
        <v>-1.4168593091869994E-2</v>
      </c>
      <c r="R363" s="17">
        <f t="shared" si="55"/>
        <v>3.6051923082610834E-4</v>
      </c>
      <c r="S363" s="17">
        <f t="shared" si="56"/>
        <v>-5.2597131863715167E-2</v>
      </c>
      <c r="T363" s="17">
        <f t="shared" si="57"/>
        <v>-1.6856690168897432E-3</v>
      </c>
      <c r="U363" s="17">
        <f t="shared" si="58"/>
        <v>-8.8009283539691938E-3</v>
      </c>
      <c r="V363" s="17">
        <f t="shared" si="59"/>
        <v>9.2810023152529238E-5</v>
      </c>
      <c r="W363" s="17">
        <f t="shared" si="60"/>
        <v>6.0619201772289105E-3</v>
      </c>
    </row>
    <row r="364" spans="1:23" x14ac:dyDescent="0.3">
      <c r="A364" s="8">
        <v>45399</v>
      </c>
      <c r="B364" s="16">
        <v>99.94000244140625</v>
      </c>
      <c r="C364" s="16">
        <v>500.54998779296881</v>
      </c>
      <c r="D364" s="16">
        <v>105.11000061035161</v>
      </c>
      <c r="E364" s="16">
        <v>78.610000610351563</v>
      </c>
      <c r="F364" s="16">
        <v>138.44000244140619</v>
      </c>
      <c r="G364" s="16">
        <v>16.70000076293945</v>
      </c>
      <c r="H364" s="16">
        <v>23.340000152587891</v>
      </c>
      <c r="I364" s="16">
        <v>36.040000915527337</v>
      </c>
      <c r="J364" s="16">
        <v>425.83999633789063</v>
      </c>
      <c r="K364" s="16">
        <v>61276.69140625</v>
      </c>
      <c r="N364" s="17">
        <f t="shared" si="51"/>
        <v>9.0462121644764998E-3</v>
      </c>
      <c r="O364" s="17">
        <f t="shared" si="52"/>
        <v>-5.9358214006416752E-3</v>
      </c>
      <c r="P364" s="17">
        <f t="shared" si="53"/>
        <v>5.4376445996019099E-3</v>
      </c>
      <c r="Q364" s="17">
        <f t="shared" si="54"/>
        <v>-7.3511334820854056E-3</v>
      </c>
      <c r="R364" s="17">
        <f t="shared" si="55"/>
        <v>-1.7320316007493168E-3</v>
      </c>
      <c r="S364" s="17">
        <f t="shared" si="56"/>
        <v>1.3261268403301793E-2</v>
      </c>
      <c r="T364" s="17">
        <f t="shared" si="57"/>
        <v>-1.5728228067737347E-2</v>
      </c>
      <c r="U364" s="17">
        <f t="shared" si="58"/>
        <v>-4.4296817641745435E-3</v>
      </c>
      <c r="V364" s="17">
        <f t="shared" si="59"/>
        <v>-1.2276415646321929E-2</v>
      </c>
      <c r="W364" s="17">
        <f t="shared" si="60"/>
        <v>-4.0539585349944882E-2</v>
      </c>
    </row>
    <row r="365" spans="1:23" x14ac:dyDescent="0.3">
      <c r="A365" s="8">
        <v>45400</v>
      </c>
      <c r="B365" s="16">
        <v>99.480003356933594</v>
      </c>
      <c r="C365" s="16">
        <v>499.51998901367188</v>
      </c>
      <c r="D365" s="16">
        <v>104.90000152587891</v>
      </c>
      <c r="E365" s="16">
        <v>78.620002746582031</v>
      </c>
      <c r="F365" s="16">
        <v>138.42999267578119</v>
      </c>
      <c r="G365" s="16">
        <v>16.979999542236332</v>
      </c>
      <c r="H365" s="16">
        <v>23.329999923706051</v>
      </c>
      <c r="I365" s="16">
        <v>36.220001220703118</v>
      </c>
      <c r="J365" s="16">
        <v>423.41000366210938</v>
      </c>
      <c r="K365" s="16">
        <v>63512.75390625</v>
      </c>
      <c r="N365" s="17">
        <f t="shared" si="51"/>
        <v>-4.6133776647660817E-3</v>
      </c>
      <c r="O365" s="17">
        <f t="shared" si="52"/>
        <v>-2.059854144959232E-3</v>
      </c>
      <c r="P365" s="17">
        <f t="shared" si="53"/>
        <v>-1.9998966937673176E-3</v>
      </c>
      <c r="Q365" s="17">
        <f t="shared" si="54"/>
        <v>1.2722935865186276E-4</v>
      </c>
      <c r="R365" s="17">
        <f t="shared" si="55"/>
        <v>-7.2306611809762678E-5</v>
      </c>
      <c r="S365" s="17">
        <f t="shared" si="56"/>
        <v>1.6627388816504517E-2</v>
      </c>
      <c r="T365" s="17">
        <f t="shared" si="57"/>
        <v>-4.2855063289224147E-4</v>
      </c>
      <c r="U365" s="17">
        <f t="shared" si="58"/>
        <v>4.9820280145011931E-3</v>
      </c>
      <c r="V365" s="17">
        <f t="shared" si="59"/>
        <v>-5.7226948660065377E-3</v>
      </c>
      <c r="W365" s="17">
        <f t="shared" si="60"/>
        <v>3.5841202086147689E-2</v>
      </c>
    </row>
    <row r="366" spans="1:23" x14ac:dyDescent="0.3">
      <c r="A366" s="8">
        <v>45401</v>
      </c>
      <c r="B366" s="16">
        <v>99.779998779296875</v>
      </c>
      <c r="C366" s="16">
        <v>495.16000366210938</v>
      </c>
      <c r="D366" s="16">
        <v>105.0100021362305</v>
      </c>
      <c r="E366" s="16">
        <v>79</v>
      </c>
      <c r="F366" s="16">
        <v>138.94999694824219</v>
      </c>
      <c r="G366" s="16">
        <v>17.10000038146973</v>
      </c>
      <c r="H366" s="16">
        <v>23.440000534057621</v>
      </c>
      <c r="I366" s="16">
        <v>36.650001525878913</v>
      </c>
      <c r="J366" s="16">
        <v>414.64999389648438</v>
      </c>
      <c r="K366" s="16">
        <v>63843.5703125</v>
      </c>
      <c r="N366" s="17">
        <f t="shared" si="51"/>
        <v>3.0110975189330856E-3</v>
      </c>
      <c r="O366" s="17">
        <f t="shared" si="52"/>
        <v>-8.7666652738770182E-3</v>
      </c>
      <c r="P366" s="17">
        <f t="shared" si="53"/>
        <v>1.048074112731795E-3</v>
      </c>
      <c r="Q366" s="17">
        <f t="shared" si="54"/>
        <v>4.8216975384053748E-3</v>
      </c>
      <c r="R366" s="17">
        <f t="shared" si="55"/>
        <v>3.7494044350651428E-3</v>
      </c>
      <c r="S366" s="17">
        <f t="shared" si="56"/>
        <v>7.042331892575515E-3</v>
      </c>
      <c r="T366" s="17">
        <f t="shared" si="57"/>
        <v>4.7039047297090407E-3</v>
      </c>
      <c r="U366" s="17">
        <f t="shared" si="58"/>
        <v>1.1801983808736288E-2</v>
      </c>
      <c r="V366" s="17">
        <f t="shared" si="59"/>
        <v>-2.0906209221232635E-2</v>
      </c>
      <c r="W366" s="17">
        <f t="shared" si="60"/>
        <v>5.1951428769122059E-3</v>
      </c>
    </row>
    <row r="367" spans="1:23" x14ac:dyDescent="0.3">
      <c r="A367" s="8">
        <v>45404</v>
      </c>
      <c r="B367" s="16">
        <v>99.550003051757813</v>
      </c>
      <c r="C367" s="16">
        <v>499.72000122070313</v>
      </c>
      <c r="D367" s="16">
        <v>105.26999664306641</v>
      </c>
      <c r="E367" s="16">
        <v>79.699996948242188</v>
      </c>
      <c r="F367" s="16">
        <v>139.47999572753909</v>
      </c>
      <c r="G367" s="16">
        <v>16.420000076293949</v>
      </c>
      <c r="H367" s="16">
        <v>23.440000534057621</v>
      </c>
      <c r="I367" s="16">
        <v>37.970001220703118</v>
      </c>
      <c r="J367" s="16">
        <v>418.82000732421881</v>
      </c>
      <c r="K367" s="16">
        <v>66837.6796875</v>
      </c>
      <c r="N367" s="17">
        <f t="shared" si="51"/>
        <v>-2.307689033212513E-3</v>
      </c>
      <c r="O367" s="17">
        <f t="shared" si="52"/>
        <v>9.1669939469830319E-3</v>
      </c>
      <c r="P367" s="17">
        <f t="shared" si="53"/>
        <v>2.4728423134197908E-3</v>
      </c>
      <c r="Q367" s="17">
        <f t="shared" si="54"/>
        <v>8.8216950385848723E-3</v>
      </c>
      <c r="R367" s="17">
        <f t="shared" si="55"/>
        <v>3.8070569505784884E-3</v>
      </c>
      <c r="S367" s="17">
        <f t="shared" si="56"/>
        <v>-4.0578377146099381E-2</v>
      </c>
      <c r="T367" s="17">
        <f t="shared" si="57"/>
        <v>0</v>
      </c>
      <c r="U367" s="17">
        <f t="shared" si="58"/>
        <v>3.5382936426394118E-2</v>
      </c>
      <c r="V367" s="17">
        <f t="shared" si="59"/>
        <v>1.000647465822254E-2</v>
      </c>
      <c r="W367" s="17">
        <f t="shared" si="60"/>
        <v>4.5831111169213637E-2</v>
      </c>
    </row>
    <row r="368" spans="1:23" x14ac:dyDescent="0.3">
      <c r="A368" s="8">
        <v>45405</v>
      </c>
      <c r="B368" s="16">
        <v>99.819999694824219</v>
      </c>
      <c r="C368" s="16">
        <v>505.64999389648438</v>
      </c>
      <c r="D368" s="16">
        <v>105.4499969482422</v>
      </c>
      <c r="E368" s="16">
        <v>80.430000305175781</v>
      </c>
      <c r="F368" s="16">
        <v>141.30000305175781</v>
      </c>
      <c r="G368" s="16">
        <v>16.690000534057621</v>
      </c>
      <c r="H368" s="16">
        <v>23.54000091552734</v>
      </c>
      <c r="I368" s="16">
        <v>37.979999542236328</v>
      </c>
      <c r="J368" s="16">
        <v>425.07000732421881</v>
      </c>
      <c r="K368" s="16">
        <v>66407.2734375</v>
      </c>
      <c r="N368" s="17">
        <f t="shared" si="51"/>
        <v>2.7084998184695097E-3</v>
      </c>
      <c r="O368" s="17">
        <f t="shared" si="52"/>
        <v>1.1796774271143656E-2</v>
      </c>
      <c r="P368" s="17">
        <f t="shared" si="53"/>
        <v>1.7084316100166625E-3</v>
      </c>
      <c r="Q368" s="17">
        <f t="shared" si="54"/>
        <v>9.1176972046742161E-3</v>
      </c>
      <c r="R368" s="17">
        <f t="shared" si="55"/>
        <v>1.2964120112102854E-2</v>
      </c>
      <c r="S368" s="17">
        <f t="shared" si="56"/>
        <v>1.6309661001716352E-2</v>
      </c>
      <c r="T368" s="17">
        <f t="shared" si="57"/>
        <v>4.257153231700451E-3</v>
      </c>
      <c r="U368" s="17">
        <f t="shared" si="58"/>
        <v>2.6328693852612064E-4</v>
      </c>
      <c r="V368" s="17">
        <f t="shared" si="59"/>
        <v>1.4812627639108547E-2</v>
      </c>
      <c r="W368" s="17">
        <f t="shared" si="60"/>
        <v>-6.4603984899146037E-3</v>
      </c>
    </row>
    <row r="369" spans="1:23" x14ac:dyDescent="0.3">
      <c r="A369" s="8">
        <v>45406</v>
      </c>
      <c r="B369" s="16">
        <v>99.19000244140625</v>
      </c>
      <c r="C369" s="16">
        <v>505.41000366210938</v>
      </c>
      <c r="D369" s="16">
        <v>105.0400009155273</v>
      </c>
      <c r="E369" s="16">
        <v>80.580001831054688</v>
      </c>
      <c r="F369" s="16">
        <v>140.86000061035159</v>
      </c>
      <c r="G369" s="16">
        <v>16.520000457763668</v>
      </c>
      <c r="H369" s="16">
        <v>23.510000228881839</v>
      </c>
      <c r="I369" s="16">
        <v>39.430000305175781</v>
      </c>
      <c r="J369" s="16">
        <v>426.510009765625</v>
      </c>
      <c r="K369" s="16">
        <v>64276.8984375</v>
      </c>
      <c r="N369" s="17">
        <f t="shared" si="51"/>
        <v>-6.3313336128689481E-3</v>
      </c>
      <c r="O369" s="17">
        <f t="shared" si="52"/>
        <v>-4.7472996550494088E-4</v>
      </c>
      <c r="P369" s="17">
        <f t="shared" si="53"/>
        <v>-3.8956392739251684E-3</v>
      </c>
      <c r="Q369" s="17">
        <f t="shared" si="54"/>
        <v>1.8632577763591706E-3</v>
      </c>
      <c r="R369" s="17">
        <f t="shared" si="55"/>
        <v>-3.1188176379001163E-3</v>
      </c>
      <c r="S369" s="17">
        <f t="shared" si="56"/>
        <v>-1.0237973869905541E-2</v>
      </c>
      <c r="T369" s="17">
        <f t="shared" si="57"/>
        <v>-1.2752684370521529E-3</v>
      </c>
      <c r="U369" s="17">
        <f t="shared" si="58"/>
        <v>3.7467262297837096E-2</v>
      </c>
      <c r="V369" s="17">
        <f t="shared" si="59"/>
        <v>3.381957737443899E-3</v>
      </c>
      <c r="W369" s="17">
        <f t="shared" si="60"/>
        <v>-3.2606301316271992E-2</v>
      </c>
    </row>
    <row r="370" spans="1:23" x14ac:dyDescent="0.3">
      <c r="A370" s="8">
        <v>45407</v>
      </c>
      <c r="B370" s="16">
        <v>98.660003662109375</v>
      </c>
      <c r="C370" s="16">
        <v>503.489990234375</v>
      </c>
      <c r="D370" s="16">
        <v>104.73000335693359</v>
      </c>
      <c r="E370" s="16">
        <v>80.120002746582031</v>
      </c>
      <c r="F370" s="16">
        <v>139.91999816894531</v>
      </c>
      <c r="G370" s="16">
        <v>17.079999923706051</v>
      </c>
      <c r="H370" s="16">
        <v>23.639999389648441</v>
      </c>
      <c r="I370" s="16">
        <v>40.409999847412109</v>
      </c>
      <c r="J370" s="16">
        <v>424.45001220703119</v>
      </c>
      <c r="K370" s="16">
        <v>64481.70703125</v>
      </c>
      <c r="N370" s="17">
        <f t="shared" si="51"/>
        <v>-5.3575944472604537E-3</v>
      </c>
      <c r="O370" s="17">
        <f t="shared" si="52"/>
        <v>-3.8061567197108415E-3</v>
      </c>
      <c r="P370" s="17">
        <f t="shared" si="53"/>
        <v>-2.9555968722554103E-3</v>
      </c>
      <c r="Q370" s="17">
        <f t="shared" si="54"/>
        <v>-5.7249574081685902E-3</v>
      </c>
      <c r="R370" s="17">
        <f t="shared" si="55"/>
        <v>-6.6956760263947399E-3</v>
      </c>
      <c r="S370" s="17">
        <f t="shared" si="56"/>
        <v>3.3336388091068272E-2</v>
      </c>
      <c r="T370" s="17">
        <f t="shared" si="57"/>
        <v>5.5142944318150753E-3</v>
      </c>
      <c r="U370" s="17">
        <f t="shared" si="58"/>
        <v>2.4550319685168118E-2</v>
      </c>
      <c r="V370" s="17">
        <f t="shared" si="59"/>
        <v>-4.8415942686859427E-3</v>
      </c>
      <c r="W370" s="17">
        <f t="shared" si="60"/>
        <v>3.1812827691917772E-3</v>
      </c>
    </row>
    <row r="371" spans="1:23" x14ac:dyDescent="0.3">
      <c r="A371" s="8">
        <v>45408</v>
      </c>
      <c r="B371" s="16">
        <v>99.139999389648438</v>
      </c>
      <c r="C371" s="16">
        <v>508.260009765625</v>
      </c>
      <c r="D371" s="16">
        <v>105.129997253418</v>
      </c>
      <c r="E371" s="16">
        <v>80.160003662109375</v>
      </c>
      <c r="F371" s="16">
        <v>139.96000671386719</v>
      </c>
      <c r="G371" s="16">
        <v>17.090000152587891</v>
      </c>
      <c r="H371" s="16">
        <v>23.659999847412109</v>
      </c>
      <c r="I371" s="16">
        <v>40.610000610351563</v>
      </c>
      <c r="J371" s="16">
        <v>431</v>
      </c>
      <c r="K371" s="16">
        <v>63755.3203125</v>
      </c>
      <c r="N371" s="17">
        <f t="shared" si="51"/>
        <v>4.85335351189373E-3</v>
      </c>
      <c r="O371" s="17">
        <f t="shared" si="52"/>
        <v>9.4293152930211774E-3</v>
      </c>
      <c r="P371" s="17">
        <f t="shared" si="53"/>
        <v>3.8120116238888522E-3</v>
      </c>
      <c r="Q371" s="17">
        <f t="shared" si="54"/>
        <v>4.9913794307978633E-4</v>
      </c>
      <c r="R371" s="17">
        <f t="shared" si="55"/>
        <v>2.8589784547944472E-4</v>
      </c>
      <c r="S371" s="17">
        <f t="shared" si="56"/>
        <v>5.8532216242441907E-4</v>
      </c>
      <c r="T371" s="17">
        <f t="shared" si="57"/>
        <v>8.4568538174517821E-4</v>
      </c>
      <c r="U371" s="17">
        <f t="shared" si="58"/>
        <v>4.9370814134052088E-3</v>
      </c>
      <c r="V371" s="17">
        <f t="shared" si="59"/>
        <v>1.5313848160126722E-2</v>
      </c>
      <c r="W371" s="17">
        <f t="shared" si="60"/>
        <v>-1.1328935219016097E-2</v>
      </c>
    </row>
    <row r="372" spans="1:23" x14ac:dyDescent="0.3">
      <c r="A372" s="8">
        <v>45411</v>
      </c>
      <c r="B372" s="16">
        <v>99.800003051757813</v>
      </c>
      <c r="C372" s="16">
        <v>510.05999755859381</v>
      </c>
      <c r="D372" s="16">
        <v>105.5699996948242</v>
      </c>
      <c r="E372" s="16">
        <v>80.980003356933594</v>
      </c>
      <c r="F372" s="16">
        <v>140.42999267578119</v>
      </c>
      <c r="G372" s="16">
        <v>17.319999694824219</v>
      </c>
      <c r="H372" s="16">
        <v>23.639999389648441</v>
      </c>
      <c r="I372" s="16">
        <v>41.049999237060547</v>
      </c>
      <c r="J372" s="16">
        <v>432.75</v>
      </c>
      <c r="K372" s="16">
        <v>63841.12109375</v>
      </c>
      <c r="N372" s="17">
        <f t="shared" si="51"/>
        <v>6.6352274601867555E-3</v>
      </c>
      <c r="O372" s="17">
        <f t="shared" si="52"/>
        <v>3.5352141854628062E-3</v>
      </c>
      <c r="P372" s="17">
        <f t="shared" si="53"/>
        <v>4.1765836486987009E-3</v>
      </c>
      <c r="Q372" s="17">
        <f t="shared" si="54"/>
        <v>1.0177569036323456E-2</v>
      </c>
      <c r="R372" s="17">
        <f t="shared" si="55"/>
        <v>3.3523763550453644E-3</v>
      </c>
      <c r="S372" s="17">
        <f t="shared" si="56"/>
        <v>1.3368379458450957E-2</v>
      </c>
      <c r="T372" s="17">
        <f t="shared" si="57"/>
        <v>-8.4568538174507933E-4</v>
      </c>
      <c r="U372" s="17">
        <f t="shared" si="58"/>
        <v>1.0776460585028855E-2</v>
      </c>
      <c r="V372" s="17">
        <f t="shared" si="59"/>
        <v>4.0521039525708291E-3</v>
      </c>
      <c r="W372" s="17">
        <f t="shared" si="60"/>
        <v>1.3448775410454074E-3</v>
      </c>
    </row>
    <row r="373" spans="1:23" x14ac:dyDescent="0.3">
      <c r="A373" s="8">
        <v>45412</v>
      </c>
      <c r="B373" s="16">
        <v>99.080001831054688</v>
      </c>
      <c r="C373" s="16">
        <v>501.98001098632813</v>
      </c>
      <c r="D373" s="16">
        <v>104.9899978637695</v>
      </c>
      <c r="E373" s="16">
        <v>79.610000610351563</v>
      </c>
      <c r="F373" s="16">
        <v>140.33000183105469</v>
      </c>
      <c r="G373" s="16">
        <v>16.639999389648441</v>
      </c>
      <c r="H373" s="16">
        <v>23.340000152587891</v>
      </c>
      <c r="I373" s="16">
        <v>40.090000152587891</v>
      </c>
      <c r="J373" s="16">
        <v>424.58999633789063</v>
      </c>
      <c r="K373" s="16">
        <v>60636.85546875</v>
      </c>
      <c r="N373" s="17">
        <f t="shared" si="51"/>
        <v>-7.2405907944267265E-3</v>
      </c>
      <c r="O373" s="17">
        <f t="shared" si="52"/>
        <v>-1.5968060924207425E-2</v>
      </c>
      <c r="P373" s="17">
        <f t="shared" si="53"/>
        <v>-5.5091499310003364E-3</v>
      </c>
      <c r="Q373" s="17">
        <f t="shared" si="54"/>
        <v>-1.7062531290617466E-2</v>
      </c>
      <c r="R373" s="17">
        <f t="shared" si="55"/>
        <v>-7.12287013181481E-4</v>
      </c>
      <c r="S373" s="17">
        <f t="shared" si="56"/>
        <v>-4.0052486801159408E-2</v>
      </c>
      <c r="T373" s="17">
        <f t="shared" si="57"/>
        <v>-1.2771533323280198E-2</v>
      </c>
      <c r="U373" s="17">
        <f t="shared" si="58"/>
        <v>-2.3663886852274024E-2</v>
      </c>
      <c r="V373" s="17">
        <f t="shared" si="59"/>
        <v>-1.9036205267510056E-2</v>
      </c>
      <c r="W373" s="17">
        <f t="shared" si="60"/>
        <v>-5.1494629716542104E-2</v>
      </c>
    </row>
    <row r="374" spans="1:23" x14ac:dyDescent="0.3">
      <c r="A374" s="8">
        <v>45413</v>
      </c>
      <c r="B374" s="16">
        <v>99.379997253417969</v>
      </c>
      <c r="C374" s="16">
        <v>500.35000610351563</v>
      </c>
      <c r="D374" s="16">
        <v>105.0100021362305</v>
      </c>
      <c r="E374" s="16">
        <v>79.639999389648438</v>
      </c>
      <c r="F374" s="16">
        <v>140.58000183105469</v>
      </c>
      <c r="G374" s="16">
        <v>16.360000610351559</v>
      </c>
      <c r="H374" s="16">
        <v>23</v>
      </c>
      <c r="I374" s="16">
        <v>38.659999847412109</v>
      </c>
      <c r="J374" s="16">
        <v>421.51998901367188</v>
      </c>
      <c r="K374" s="16">
        <v>58254.01171875</v>
      </c>
      <c r="N374" s="17">
        <f t="shared" si="51"/>
        <v>3.0232354352767309E-3</v>
      </c>
      <c r="O374" s="17">
        <f t="shared" si="52"/>
        <v>-3.2524344116499487E-3</v>
      </c>
      <c r="P374" s="17">
        <f t="shared" si="53"/>
        <v>1.9051688115722729E-4</v>
      </c>
      <c r="Q374" s="17">
        <f t="shared" si="54"/>
        <v>3.7675076485662879E-4</v>
      </c>
      <c r="R374" s="17">
        <f t="shared" si="55"/>
        <v>1.7799299615107427E-3</v>
      </c>
      <c r="S374" s="17">
        <f t="shared" si="56"/>
        <v>-1.6970030231127857E-2</v>
      </c>
      <c r="T374" s="17">
        <f t="shared" si="57"/>
        <v>-1.4674417466873368E-2</v>
      </c>
      <c r="U374" s="17">
        <f t="shared" si="58"/>
        <v>-3.6321460627283274E-2</v>
      </c>
      <c r="V374" s="17">
        <f t="shared" si="59"/>
        <v>-7.2567889513773139E-3</v>
      </c>
      <c r="W374" s="17">
        <f t="shared" si="60"/>
        <v>-4.0089923480657194E-2</v>
      </c>
    </row>
    <row r="375" spans="1:23" x14ac:dyDescent="0.3">
      <c r="A375" s="8">
        <v>45414</v>
      </c>
      <c r="B375" s="16">
        <v>99.889999389648438</v>
      </c>
      <c r="C375" s="16">
        <v>505.02999877929688</v>
      </c>
      <c r="D375" s="16">
        <v>105.6600036621094</v>
      </c>
      <c r="E375" s="16">
        <v>80.760002136230469</v>
      </c>
      <c r="F375" s="16">
        <v>140.47999572753909</v>
      </c>
      <c r="G375" s="16">
        <v>16.54999923706055</v>
      </c>
      <c r="H375" s="16">
        <v>23.079999923706051</v>
      </c>
      <c r="I375" s="16">
        <v>39.479999542236328</v>
      </c>
      <c r="J375" s="16">
        <v>426.89999389648438</v>
      </c>
      <c r="K375" s="16">
        <v>59123.43359375</v>
      </c>
      <c r="N375" s="17">
        <f t="shared" si="51"/>
        <v>5.1187158968181243E-3</v>
      </c>
      <c r="O375" s="17">
        <f t="shared" si="52"/>
        <v>9.3099652994433294E-3</v>
      </c>
      <c r="P375" s="17">
        <f t="shared" si="53"/>
        <v>6.1708223345260018E-3</v>
      </c>
      <c r="Q375" s="17">
        <f t="shared" si="54"/>
        <v>1.3965348364113601E-2</v>
      </c>
      <c r="R375" s="17">
        <f t="shared" si="55"/>
        <v>-7.1163529925820802E-4</v>
      </c>
      <c r="S375" s="17">
        <f t="shared" si="56"/>
        <v>1.1546687241857595E-2</v>
      </c>
      <c r="T375" s="17">
        <f t="shared" si="57"/>
        <v>3.4722224051187685E-3</v>
      </c>
      <c r="U375" s="17">
        <f t="shared" si="58"/>
        <v>2.0988733137190553E-2</v>
      </c>
      <c r="V375" s="17">
        <f t="shared" si="59"/>
        <v>1.2682579629189153E-2</v>
      </c>
      <c r="W375" s="17">
        <f t="shared" si="60"/>
        <v>1.4814392549697799E-2</v>
      </c>
    </row>
    <row r="376" spans="1:23" x14ac:dyDescent="0.3">
      <c r="A376" s="8">
        <v>45415</v>
      </c>
      <c r="B376" s="16">
        <v>100.75</v>
      </c>
      <c r="C376" s="16">
        <v>511.29000854492188</v>
      </c>
      <c r="D376" s="16">
        <v>106.40000152587891</v>
      </c>
      <c r="E376" s="16">
        <v>81.300003051757813</v>
      </c>
      <c r="F376" s="16">
        <v>140.83000183105469</v>
      </c>
      <c r="G376" s="16">
        <v>16.45999908447266</v>
      </c>
      <c r="H376" s="16">
        <v>23.110000610351559</v>
      </c>
      <c r="I376" s="16">
        <v>40.270000457763672</v>
      </c>
      <c r="J376" s="16">
        <v>435.48001098632813</v>
      </c>
      <c r="K376" s="16">
        <v>62889.8359375</v>
      </c>
      <c r="N376" s="17">
        <f t="shared" si="51"/>
        <v>8.5726263929708606E-3</v>
      </c>
      <c r="O376" s="17">
        <f t="shared" si="52"/>
        <v>1.231912958333033E-2</v>
      </c>
      <c r="P376" s="17">
        <f t="shared" si="53"/>
        <v>6.9791648529684133E-3</v>
      </c>
      <c r="Q376" s="17">
        <f t="shared" si="54"/>
        <v>6.6642341945334976E-3</v>
      </c>
      <c r="R376" s="17">
        <f t="shared" si="55"/>
        <v>2.4884027383360475E-3</v>
      </c>
      <c r="S376" s="17">
        <f t="shared" si="56"/>
        <v>-5.4529160964332888E-3</v>
      </c>
      <c r="T376" s="17">
        <f t="shared" si="57"/>
        <v>1.2990123627328208E-3</v>
      </c>
      <c r="U376" s="17">
        <f t="shared" si="58"/>
        <v>1.9812583260268624E-2</v>
      </c>
      <c r="V376" s="17">
        <f t="shared" si="59"/>
        <v>1.9899116774447393E-2</v>
      </c>
      <c r="W376" s="17">
        <f t="shared" si="60"/>
        <v>6.1757206498248111E-2</v>
      </c>
    </row>
    <row r="377" spans="1:23" x14ac:dyDescent="0.3">
      <c r="A377" s="8">
        <v>45418</v>
      </c>
      <c r="B377" s="16">
        <v>101.0400009155273</v>
      </c>
      <c r="C377" s="16">
        <v>516.57000732421875</v>
      </c>
      <c r="D377" s="16">
        <v>106.6999969482422</v>
      </c>
      <c r="E377" s="16">
        <v>81.370002746582031</v>
      </c>
      <c r="F377" s="16">
        <v>141.3999938964844</v>
      </c>
      <c r="G377" s="16">
        <v>16.670000076293949</v>
      </c>
      <c r="H377" s="16">
        <v>23.370000839233398</v>
      </c>
      <c r="I377" s="16">
        <v>41.040000915527337</v>
      </c>
      <c r="J377" s="16">
        <v>440.25</v>
      </c>
      <c r="K377" s="16">
        <v>63161.94921875</v>
      </c>
      <c r="N377" s="17">
        <f t="shared" si="51"/>
        <v>2.8742862764815661E-3</v>
      </c>
      <c r="O377" s="17">
        <f t="shared" si="52"/>
        <v>1.0273860527033316E-2</v>
      </c>
      <c r="P377" s="17">
        <f t="shared" si="53"/>
        <v>2.8155384579048081E-3</v>
      </c>
      <c r="Q377" s="17">
        <f t="shared" si="54"/>
        <v>8.6063437203879657E-4</v>
      </c>
      <c r="R377" s="17">
        <f t="shared" si="55"/>
        <v>4.0392080857421624E-3</v>
      </c>
      <c r="S377" s="17">
        <f t="shared" si="56"/>
        <v>1.2677561711847108E-2</v>
      </c>
      <c r="T377" s="17">
        <f t="shared" si="57"/>
        <v>1.1187733764479185E-2</v>
      </c>
      <c r="U377" s="17">
        <f t="shared" si="58"/>
        <v>1.8940436939960056E-2</v>
      </c>
      <c r="V377" s="17">
        <f t="shared" si="59"/>
        <v>1.0893851135247642E-2</v>
      </c>
      <c r="W377" s="17">
        <f t="shared" si="60"/>
        <v>4.3174906822883588E-3</v>
      </c>
    </row>
    <row r="378" spans="1:23" x14ac:dyDescent="0.3">
      <c r="A378" s="8">
        <v>45419</v>
      </c>
      <c r="B378" s="16">
        <v>101.5899963378906</v>
      </c>
      <c r="C378" s="16">
        <v>517.1400146484375</v>
      </c>
      <c r="D378" s="16">
        <v>106.75</v>
      </c>
      <c r="E378" s="16">
        <v>82.139999389648438</v>
      </c>
      <c r="F378" s="16">
        <v>142.57000732421881</v>
      </c>
      <c r="G378" s="16">
        <v>16.739999771118161</v>
      </c>
      <c r="H378" s="16">
        <v>23.35000038146973</v>
      </c>
      <c r="I378" s="16">
        <v>40.509998321533203</v>
      </c>
      <c r="J378" s="16">
        <v>440.32000732421881</v>
      </c>
      <c r="K378" s="16">
        <v>62334.81640625</v>
      </c>
      <c r="N378" s="17">
        <f t="shared" si="51"/>
        <v>5.4285819522471961E-3</v>
      </c>
      <c r="O378" s="17">
        <f t="shared" si="52"/>
        <v>1.1028380684626946E-3</v>
      </c>
      <c r="P378" s="17">
        <f t="shared" si="53"/>
        <v>4.6852240231817207E-4</v>
      </c>
      <c r="Q378" s="17">
        <f t="shared" si="54"/>
        <v>9.4184126349877162E-3</v>
      </c>
      <c r="R378" s="17">
        <f t="shared" si="55"/>
        <v>8.2404482410789182E-3</v>
      </c>
      <c r="S378" s="17">
        <f t="shared" si="56"/>
        <v>4.1903500491546073E-3</v>
      </c>
      <c r="T378" s="17">
        <f t="shared" si="57"/>
        <v>-8.5618400954092758E-4</v>
      </c>
      <c r="U378" s="17">
        <f t="shared" si="58"/>
        <v>-1.2998407389480684E-2</v>
      </c>
      <c r="V378" s="17">
        <f t="shared" si="59"/>
        <v>1.590045624629298E-4</v>
      </c>
      <c r="W378" s="17">
        <f t="shared" si="60"/>
        <v>-1.318192999564668E-2</v>
      </c>
    </row>
    <row r="379" spans="1:23" x14ac:dyDescent="0.3">
      <c r="A379" s="8">
        <v>45420</v>
      </c>
      <c r="B379" s="16">
        <v>101.11000061035161</v>
      </c>
      <c r="C379" s="16">
        <v>517.19000244140625</v>
      </c>
      <c r="D379" s="16">
        <v>106.48000335693359</v>
      </c>
      <c r="E379" s="16">
        <v>81.449996948242188</v>
      </c>
      <c r="F379" s="16">
        <v>142.08000183105469</v>
      </c>
      <c r="G379" s="16">
        <v>16.719999313354489</v>
      </c>
      <c r="H379" s="16">
        <v>23.229999542236332</v>
      </c>
      <c r="I379" s="16">
        <v>39.909999847412109</v>
      </c>
      <c r="J379" s="16">
        <v>440.05999755859381</v>
      </c>
      <c r="K379" s="16">
        <v>61187.94140625</v>
      </c>
      <c r="N379" s="17">
        <f t="shared" si="51"/>
        <v>-4.736029915702566E-3</v>
      </c>
      <c r="O379" s="17">
        <f t="shared" si="52"/>
        <v>9.665733795148855E-5</v>
      </c>
      <c r="P379" s="17">
        <f t="shared" si="53"/>
        <v>-2.5324464954545691E-3</v>
      </c>
      <c r="Q379" s="17">
        <f t="shared" si="54"/>
        <v>-8.4358035176013528E-3</v>
      </c>
      <c r="R379" s="17">
        <f t="shared" si="55"/>
        <v>-3.4428664073086457E-3</v>
      </c>
      <c r="S379" s="17">
        <f t="shared" si="56"/>
        <v>-1.1954847993394977E-3</v>
      </c>
      <c r="T379" s="17">
        <f t="shared" si="57"/>
        <v>-5.1524733753331225E-3</v>
      </c>
      <c r="U379" s="17">
        <f t="shared" si="58"/>
        <v>-1.4921900543861333E-2</v>
      </c>
      <c r="V379" s="17">
        <f t="shared" si="59"/>
        <v>-5.9067623467741622E-4</v>
      </c>
      <c r="W379" s="17">
        <f t="shared" si="60"/>
        <v>-1.8569986258493817E-2</v>
      </c>
    </row>
    <row r="380" spans="1:23" x14ac:dyDescent="0.3">
      <c r="A380" s="8">
        <v>45421</v>
      </c>
      <c r="B380" s="16">
        <v>101.5100021362305</v>
      </c>
      <c r="C380" s="16">
        <v>520.16998291015625</v>
      </c>
      <c r="D380" s="16">
        <v>106.65000152587891</v>
      </c>
      <c r="E380" s="16">
        <v>83.120002746582031</v>
      </c>
      <c r="F380" s="16">
        <v>143.30000305175781</v>
      </c>
      <c r="G380" s="16">
        <v>17.030000686645511</v>
      </c>
      <c r="H380" s="16">
        <v>23.319999694824219</v>
      </c>
      <c r="I380" s="16">
        <v>40.020000457763672</v>
      </c>
      <c r="J380" s="16">
        <v>441.01998901367188</v>
      </c>
      <c r="K380" s="16">
        <v>63049.9609375</v>
      </c>
      <c r="N380" s="17">
        <f t="shared" si="51"/>
        <v>3.9482977010534487E-3</v>
      </c>
      <c r="O380" s="17">
        <f t="shared" si="52"/>
        <v>5.7453318191690106E-3</v>
      </c>
      <c r="P380" s="17">
        <f t="shared" si="53"/>
        <v>1.5952536114303187E-3</v>
      </c>
      <c r="Q380" s="17">
        <f t="shared" si="54"/>
        <v>2.0296082254361521E-2</v>
      </c>
      <c r="R380" s="17">
        <f t="shared" si="55"/>
        <v>8.5500639990615888E-3</v>
      </c>
      <c r="S380" s="17">
        <f t="shared" si="56"/>
        <v>1.8370968405116525E-2</v>
      </c>
      <c r="T380" s="17">
        <f t="shared" si="57"/>
        <v>3.8668213192451185E-3</v>
      </c>
      <c r="U380" s="17">
        <f t="shared" si="58"/>
        <v>2.7524253566171583E-3</v>
      </c>
      <c r="V380" s="17">
        <f t="shared" si="59"/>
        <v>2.179125277141532E-3</v>
      </c>
      <c r="W380" s="17">
        <f t="shared" si="60"/>
        <v>2.9977308604179052E-2</v>
      </c>
    </row>
    <row r="381" spans="1:23" x14ac:dyDescent="0.3">
      <c r="A381" s="8">
        <v>45422</v>
      </c>
      <c r="B381" s="16">
        <v>100.9899978637695</v>
      </c>
      <c r="C381" s="16">
        <v>520.84002685546875</v>
      </c>
      <c r="D381" s="16">
        <v>106.30999755859381</v>
      </c>
      <c r="E381" s="16">
        <v>82.889999389648438</v>
      </c>
      <c r="F381" s="16">
        <v>143.5899963378906</v>
      </c>
      <c r="G381" s="16">
        <v>16.930000305175781</v>
      </c>
      <c r="H381" s="16">
        <v>23.280000686645511</v>
      </c>
      <c r="I381" s="16">
        <v>38.930000305175781</v>
      </c>
      <c r="J381" s="16">
        <v>442.05999755859381</v>
      </c>
      <c r="K381" s="16">
        <v>60792.77734375</v>
      </c>
      <c r="N381" s="17">
        <f t="shared" si="51"/>
        <v>-5.1358559552980342E-3</v>
      </c>
      <c r="O381" s="17">
        <f t="shared" si="52"/>
        <v>1.2872960520189931E-3</v>
      </c>
      <c r="P381" s="17">
        <f t="shared" si="53"/>
        <v>-3.193127889168321E-3</v>
      </c>
      <c r="Q381" s="17">
        <f t="shared" si="54"/>
        <v>-2.7709595945044734E-3</v>
      </c>
      <c r="R381" s="17">
        <f t="shared" si="55"/>
        <v>2.021634671942267E-3</v>
      </c>
      <c r="S381" s="17">
        <f t="shared" si="56"/>
        <v>-5.8893208235720456E-3</v>
      </c>
      <c r="T381" s="17">
        <f t="shared" si="57"/>
        <v>-1.7166960375327933E-3</v>
      </c>
      <c r="U381" s="17">
        <f t="shared" si="58"/>
        <v>-2.761417113250542E-2</v>
      </c>
      <c r="V381" s="17">
        <f t="shared" si="59"/>
        <v>2.3554129672597726E-3</v>
      </c>
      <c r="W381" s="17">
        <f t="shared" si="60"/>
        <v>-3.6456454635488925E-2</v>
      </c>
    </row>
    <row r="382" spans="1:23" x14ac:dyDescent="0.3">
      <c r="A382" s="8">
        <v>45425</v>
      </c>
      <c r="B382" s="16">
        <v>101.2099990844727</v>
      </c>
      <c r="C382" s="16">
        <v>520.90997314453125</v>
      </c>
      <c r="D382" s="16">
        <v>106.34999847412109</v>
      </c>
      <c r="E382" s="16">
        <v>83.160003662109375</v>
      </c>
      <c r="F382" s="16">
        <v>143.44999694824219</v>
      </c>
      <c r="G382" s="16">
        <v>16.940000534057621</v>
      </c>
      <c r="H382" s="16">
        <v>23.430000305175781</v>
      </c>
      <c r="I382" s="16">
        <v>39.790000915527337</v>
      </c>
      <c r="J382" s="16">
        <v>443.07998657226563</v>
      </c>
      <c r="K382" s="16">
        <v>62901.44921875</v>
      </c>
      <c r="N382" s="17">
        <f t="shared" si="51"/>
        <v>2.1760762694171426E-3</v>
      </c>
      <c r="O382" s="17">
        <f t="shared" si="52"/>
        <v>1.3428613231119228E-4</v>
      </c>
      <c r="P382" s="17">
        <f t="shared" si="53"/>
        <v>3.761959629951745E-4</v>
      </c>
      <c r="Q382" s="17">
        <f t="shared" si="54"/>
        <v>3.252086786677722E-3</v>
      </c>
      <c r="R382" s="17">
        <f t="shared" si="55"/>
        <v>-9.7546964899848404E-4</v>
      </c>
      <c r="S382" s="17">
        <f t="shared" si="56"/>
        <v>5.9050657954767209E-4</v>
      </c>
      <c r="T382" s="17">
        <f t="shared" si="57"/>
        <v>6.4226131863867417E-3</v>
      </c>
      <c r="U382" s="17">
        <f t="shared" si="58"/>
        <v>2.1850477986363127E-2</v>
      </c>
      <c r="V382" s="17">
        <f t="shared" si="59"/>
        <v>2.3046963947891299E-3</v>
      </c>
      <c r="W382" s="17">
        <f t="shared" si="60"/>
        <v>3.4098215257427476E-2</v>
      </c>
    </row>
    <row r="383" spans="1:23" x14ac:dyDescent="0.3">
      <c r="A383" s="8">
        <v>45426</v>
      </c>
      <c r="B383" s="16">
        <v>101.629997253418</v>
      </c>
      <c r="C383" s="16">
        <v>523.29998779296875</v>
      </c>
      <c r="D383" s="16">
        <v>106.6600036621094</v>
      </c>
      <c r="E383" s="16">
        <v>83.800003051757813</v>
      </c>
      <c r="F383" s="16">
        <v>144.05999755859381</v>
      </c>
      <c r="G383" s="16">
        <v>17.14999961853027</v>
      </c>
      <c r="H383" s="16">
        <v>23.329999923706051</v>
      </c>
      <c r="I383" s="16">
        <v>40.709999084472663</v>
      </c>
      <c r="J383" s="16">
        <v>445.92999267578119</v>
      </c>
      <c r="K383" s="16">
        <v>61552.7890625</v>
      </c>
      <c r="N383" s="17">
        <f t="shared" si="51"/>
        <v>4.1411829693759434E-3</v>
      </c>
      <c r="O383" s="17">
        <f t="shared" si="52"/>
        <v>4.5776594964612111E-3</v>
      </c>
      <c r="P383" s="17">
        <f t="shared" si="53"/>
        <v>2.9107122083404397E-3</v>
      </c>
      <c r="Q383" s="17">
        <f t="shared" si="54"/>
        <v>7.6665368784738456E-3</v>
      </c>
      <c r="R383" s="17">
        <f t="shared" si="55"/>
        <v>4.2433413607123691E-3</v>
      </c>
      <c r="S383" s="17">
        <f t="shared" si="56"/>
        <v>1.2320430618483889E-2</v>
      </c>
      <c r="T383" s="17">
        <f t="shared" si="57"/>
        <v>-4.277182781574804E-3</v>
      </c>
      <c r="U383" s="17">
        <f t="shared" si="58"/>
        <v>2.2858092578065974E-2</v>
      </c>
      <c r="V383" s="17">
        <f t="shared" si="59"/>
        <v>6.4116622614877397E-3</v>
      </c>
      <c r="W383" s="17">
        <f t="shared" si="60"/>
        <v>-2.1674038111579395E-2</v>
      </c>
    </row>
    <row r="384" spans="1:23" x14ac:dyDescent="0.3">
      <c r="A384" s="8">
        <v>45427</v>
      </c>
      <c r="B384" s="16">
        <v>102.84999847412109</v>
      </c>
      <c r="C384" s="16">
        <v>529.780029296875</v>
      </c>
      <c r="D384" s="16">
        <v>107.61000061035161</v>
      </c>
      <c r="E384" s="16">
        <v>84.959999084472656</v>
      </c>
      <c r="F384" s="16">
        <v>146.19999694824219</v>
      </c>
      <c r="G384" s="16">
        <v>17.420000076293949</v>
      </c>
      <c r="H384" s="16">
        <v>23.409999847412109</v>
      </c>
      <c r="I384" s="16">
        <v>40.930000305175781</v>
      </c>
      <c r="J384" s="16">
        <v>452.89999389648438</v>
      </c>
      <c r="K384" s="16">
        <v>66267.4921875</v>
      </c>
      <c r="N384" s="17">
        <f t="shared" si="51"/>
        <v>1.1932861138634791E-2</v>
      </c>
      <c r="O384" s="17">
        <f t="shared" si="52"/>
        <v>1.2306991279978533E-2</v>
      </c>
      <c r="P384" s="17">
        <f t="shared" si="53"/>
        <v>8.8673463773094111E-3</v>
      </c>
      <c r="Q384" s="17">
        <f t="shared" si="54"/>
        <v>1.3747502812453414E-2</v>
      </c>
      <c r="R384" s="17">
        <f t="shared" si="55"/>
        <v>1.474566392775308E-2</v>
      </c>
      <c r="S384" s="17">
        <f t="shared" si="56"/>
        <v>1.5620824435216649E-2</v>
      </c>
      <c r="T384" s="17">
        <f t="shared" si="57"/>
        <v>3.4231922216240258E-3</v>
      </c>
      <c r="U384" s="17">
        <f t="shared" si="58"/>
        <v>5.3895579344694798E-3</v>
      </c>
      <c r="V384" s="17">
        <f t="shared" si="59"/>
        <v>1.5509364480869425E-2</v>
      </c>
      <c r="W384" s="17">
        <f t="shared" si="60"/>
        <v>7.3804297661498472E-2</v>
      </c>
    </row>
    <row r="385" spans="1:23" x14ac:dyDescent="0.3">
      <c r="A385" s="8">
        <v>45428</v>
      </c>
      <c r="B385" s="16">
        <v>102.69000244140619</v>
      </c>
      <c r="C385" s="16">
        <v>528.69000244140625</v>
      </c>
      <c r="D385" s="16">
        <v>107.44000244140619</v>
      </c>
      <c r="E385" s="16">
        <v>84.900001525878906</v>
      </c>
      <c r="F385" s="16">
        <v>146.0299987792969</v>
      </c>
      <c r="G385" s="16">
        <v>17.520000457763668</v>
      </c>
      <c r="H385" s="16">
        <v>23.469999313354489</v>
      </c>
      <c r="I385" s="16">
        <v>40.509998321533203</v>
      </c>
      <c r="J385" s="16">
        <v>451.98001098632813</v>
      </c>
      <c r="K385" s="16">
        <v>65231.58203125</v>
      </c>
      <c r="N385" s="17">
        <f t="shared" si="51"/>
        <v>-1.5568362782714979E-3</v>
      </c>
      <c r="O385" s="17">
        <f t="shared" si="52"/>
        <v>-2.0596279688887354E-3</v>
      </c>
      <c r="P385" s="17">
        <f t="shared" si="53"/>
        <v>-1.5810109457664529E-3</v>
      </c>
      <c r="Q385" s="17">
        <f t="shared" si="54"/>
        <v>-7.0643542768532091E-4</v>
      </c>
      <c r="R385" s="17">
        <f t="shared" si="55"/>
        <v>-1.1634547487038489E-3</v>
      </c>
      <c r="S385" s="17">
        <f t="shared" si="56"/>
        <v>5.7241358322759547E-3</v>
      </c>
      <c r="T385" s="17">
        <f t="shared" si="57"/>
        <v>2.559705621870511E-3</v>
      </c>
      <c r="U385" s="17">
        <f t="shared" si="58"/>
        <v>-1.031448217914894E-2</v>
      </c>
      <c r="V385" s="17">
        <f t="shared" si="59"/>
        <v>-2.0333817128794411E-3</v>
      </c>
      <c r="W385" s="17">
        <f t="shared" si="60"/>
        <v>-1.5755724397151206E-2</v>
      </c>
    </row>
    <row r="386" spans="1:23" x14ac:dyDescent="0.3">
      <c r="A386" s="8">
        <v>45429</v>
      </c>
      <c r="B386" s="16">
        <v>102.1600036621094</v>
      </c>
      <c r="C386" s="16">
        <v>529.45001220703125</v>
      </c>
      <c r="D386" s="16">
        <v>107.19000244140619</v>
      </c>
      <c r="E386" s="16">
        <v>84.889999389648438</v>
      </c>
      <c r="F386" s="16">
        <v>146.30999755859381</v>
      </c>
      <c r="G386" s="16">
        <v>17.889999389648441</v>
      </c>
      <c r="H386" s="16">
        <v>23.70999908447266</v>
      </c>
      <c r="I386" s="16">
        <v>41.169998168945313</v>
      </c>
      <c r="J386" s="16">
        <v>451.760009765625</v>
      </c>
      <c r="K386" s="16">
        <v>67051.875</v>
      </c>
      <c r="N386" s="17">
        <f t="shared" si="51"/>
        <v>-5.1745174136442647E-3</v>
      </c>
      <c r="O386" s="17">
        <f t="shared" si="52"/>
        <v>1.4365015702952906E-3</v>
      </c>
      <c r="P386" s="17">
        <f t="shared" si="53"/>
        <v>-2.3295914585560163E-3</v>
      </c>
      <c r="Q386" s="17">
        <f t="shared" si="54"/>
        <v>-1.1781772999710651E-4</v>
      </c>
      <c r="R386" s="17">
        <f t="shared" si="55"/>
        <v>1.9155700104232806E-3</v>
      </c>
      <c r="S386" s="17">
        <f t="shared" si="56"/>
        <v>2.0898751767406798E-2</v>
      </c>
      <c r="T386" s="17">
        <f t="shared" si="57"/>
        <v>1.0173880857135172E-2</v>
      </c>
      <c r="U386" s="17">
        <f t="shared" si="58"/>
        <v>1.6160975525148214E-2</v>
      </c>
      <c r="V386" s="17">
        <f t="shared" si="59"/>
        <v>-4.8686839134525763E-4</v>
      </c>
      <c r="W386" s="17">
        <f t="shared" si="60"/>
        <v>2.7522834905047706E-2</v>
      </c>
    </row>
    <row r="387" spans="1:23" x14ac:dyDescent="0.3">
      <c r="A387" s="8">
        <v>45432</v>
      </c>
      <c r="B387" s="16">
        <v>101.9300003051758</v>
      </c>
      <c r="C387" s="16">
        <v>530.05999755859375</v>
      </c>
      <c r="D387" s="16">
        <v>107.13999938964839</v>
      </c>
      <c r="E387" s="16">
        <v>84.389999389648438</v>
      </c>
      <c r="F387" s="16">
        <v>146</v>
      </c>
      <c r="G387" s="16">
        <v>17.920000076293949</v>
      </c>
      <c r="H387" s="16">
        <v>23.920000076293949</v>
      </c>
      <c r="I387" s="16">
        <v>41.919998168945313</v>
      </c>
      <c r="J387" s="16">
        <v>454.91000366210938</v>
      </c>
      <c r="K387" s="16">
        <v>71448.1953125</v>
      </c>
      <c r="N387" s="17">
        <f t="shared" si="51"/>
        <v>-2.2539413967906791E-3</v>
      </c>
      <c r="O387" s="17">
        <f t="shared" si="52"/>
        <v>1.1514481474172668E-3</v>
      </c>
      <c r="P387" s="17">
        <f t="shared" si="53"/>
        <v>-4.6659872381665053E-4</v>
      </c>
      <c r="Q387" s="17">
        <f t="shared" si="54"/>
        <v>-5.9073896226006107E-3</v>
      </c>
      <c r="R387" s="17">
        <f t="shared" si="55"/>
        <v>-2.1210199952044146E-3</v>
      </c>
      <c r="S387" s="17">
        <f t="shared" si="56"/>
        <v>1.675548400544145E-3</v>
      </c>
      <c r="T387" s="17">
        <f t="shared" si="57"/>
        <v>8.8180708082169924E-3</v>
      </c>
      <c r="U387" s="17">
        <f t="shared" si="58"/>
        <v>1.8053205026693716E-2</v>
      </c>
      <c r="V387" s="17">
        <f t="shared" si="59"/>
        <v>6.9485182564736139E-3</v>
      </c>
      <c r="W387" s="17">
        <f t="shared" si="60"/>
        <v>6.3506072466787938E-2</v>
      </c>
    </row>
    <row r="388" spans="1:23" x14ac:dyDescent="0.3">
      <c r="A388" s="8">
        <v>45433</v>
      </c>
      <c r="B388" s="16">
        <v>102.3199996948242</v>
      </c>
      <c r="C388" s="16">
        <v>531.3599853515625</v>
      </c>
      <c r="D388" s="16">
        <v>107.3199996948242</v>
      </c>
      <c r="E388" s="16">
        <v>84.360000610351563</v>
      </c>
      <c r="F388" s="16">
        <v>146.25</v>
      </c>
      <c r="G388" s="16">
        <v>17.79999923706055</v>
      </c>
      <c r="H388" s="16">
        <v>23.819999694824219</v>
      </c>
      <c r="I388" s="16">
        <v>41.189998626708977</v>
      </c>
      <c r="J388" s="16">
        <v>455.79998779296881</v>
      </c>
      <c r="K388" s="16">
        <v>70136.53125</v>
      </c>
      <c r="N388" s="17">
        <f t="shared" si="51"/>
        <v>3.8188481137291707E-3</v>
      </c>
      <c r="O388" s="17">
        <f t="shared" si="52"/>
        <v>2.4495269806736565E-3</v>
      </c>
      <c r="P388" s="17">
        <f t="shared" si="53"/>
        <v>1.6786379577699482E-3</v>
      </c>
      <c r="Q388" s="17">
        <f t="shared" si="54"/>
        <v>-3.5554109170831452E-4</v>
      </c>
      <c r="R388" s="17">
        <f t="shared" si="55"/>
        <v>1.7108644036293876E-3</v>
      </c>
      <c r="S388" s="17">
        <f t="shared" si="56"/>
        <v>-6.7189973679875215E-3</v>
      </c>
      <c r="T388" s="17">
        <f t="shared" si="57"/>
        <v>-4.1893811565690683E-3</v>
      </c>
      <c r="U388" s="17">
        <f t="shared" si="58"/>
        <v>-1.7567521225455979E-2</v>
      </c>
      <c r="V388" s="17">
        <f t="shared" si="59"/>
        <v>1.9544847921342031E-3</v>
      </c>
      <c r="W388" s="17">
        <f t="shared" si="60"/>
        <v>-1.852885718229531E-2</v>
      </c>
    </row>
    <row r="389" spans="1:23" x14ac:dyDescent="0.3">
      <c r="A389" s="8">
        <v>45434</v>
      </c>
      <c r="B389" s="16">
        <v>102.36000061035161</v>
      </c>
      <c r="C389" s="16">
        <v>529.83001708984375</v>
      </c>
      <c r="D389" s="16">
        <v>107.1600036621094</v>
      </c>
      <c r="E389" s="16">
        <v>83.599998474121094</v>
      </c>
      <c r="F389" s="16">
        <v>146.50999450683591</v>
      </c>
      <c r="G389" s="16">
        <v>17.29000091552734</v>
      </c>
      <c r="H389" s="16">
        <v>23.479999542236332</v>
      </c>
      <c r="I389" s="16">
        <v>41.209999084472663</v>
      </c>
      <c r="J389" s="16">
        <v>455.70999145507813</v>
      </c>
      <c r="K389" s="16">
        <v>69122.3359375</v>
      </c>
      <c r="N389" s="17">
        <f t="shared" si="51"/>
        <v>3.9086296635749133E-4</v>
      </c>
      <c r="O389" s="17">
        <f t="shared" si="52"/>
        <v>-2.8834974288917308E-3</v>
      </c>
      <c r="P389" s="17">
        <f t="shared" si="53"/>
        <v>-1.4919438631901089E-3</v>
      </c>
      <c r="Q389" s="17">
        <f t="shared" si="54"/>
        <v>-9.0498610071406502E-3</v>
      </c>
      <c r="R389" s="17">
        <f t="shared" si="55"/>
        <v>1.776161907813832E-3</v>
      </c>
      <c r="S389" s="17">
        <f t="shared" si="56"/>
        <v>-2.9070061789810826E-2</v>
      </c>
      <c r="T389" s="17">
        <f t="shared" si="57"/>
        <v>-1.4376575651410149E-2</v>
      </c>
      <c r="U389" s="17">
        <f t="shared" si="58"/>
        <v>4.8544802699052167E-4</v>
      </c>
      <c r="V389" s="17">
        <f t="shared" si="59"/>
        <v>-1.9746649018007406E-4</v>
      </c>
      <c r="W389" s="17">
        <f t="shared" si="60"/>
        <v>-1.4565869510184994E-2</v>
      </c>
    </row>
    <row r="390" spans="1:23" x14ac:dyDescent="0.3">
      <c r="A390" s="8">
        <v>45435</v>
      </c>
      <c r="B390" s="16">
        <v>101.80999755859381</v>
      </c>
      <c r="C390" s="16">
        <v>525.96002197265625</v>
      </c>
      <c r="D390" s="16">
        <v>106.69000244140619</v>
      </c>
      <c r="E390" s="16">
        <v>81.800003051757813</v>
      </c>
      <c r="F390" s="16">
        <v>144.9100036621094</v>
      </c>
      <c r="G390" s="16">
        <v>16.940000534057621</v>
      </c>
      <c r="H390" s="16">
        <v>23.360000610351559</v>
      </c>
      <c r="I390" s="16">
        <v>39.909999847412109</v>
      </c>
      <c r="J390" s="16">
        <v>453.66000366210938</v>
      </c>
      <c r="K390" s="16">
        <v>67929.5625</v>
      </c>
      <c r="N390" s="17">
        <f t="shared" ref="N390:N453" si="61">LN(B390/B389)</f>
        <v>-5.3877101153015786E-3</v>
      </c>
      <c r="O390" s="17">
        <f t="shared" ref="O390:O453" si="62">LN(C390/C389)</f>
        <v>-7.3310266367182745E-3</v>
      </c>
      <c r="P390" s="17">
        <f t="shared" ref="P390:P453" si="63">LN(D390/D389)</f>
        <v>-4.3956227640803355E-3</v>
      </c>
      <c r="Q390" s="17">
        <f t="shared" ref="Q390:Q453" si="64">LN(E390/E389)</f>
        <v>-2.1766220922262398E-2</v>
      </c>
      <c r="R390" s="17">
        <f t="shared" ref="R390:R453" si="65">LN(F390/F389)</f>
        <v>-1.0980762690334458E-2</v>
      </c>
      <c r="S390" s="17">
        <f t="shared" ref="S390:S453" si="66">LN(G390/G389)</f>
        <v>-2.0450631896129227E-2</v>
      </c>
      <c r="T390" s="17">
        <f t="shared" ref="T390:T453" si="67">LN(H390/H389)</f>
        <v>-5.1237913759088882E-3</v>
      </c>
      <c r="U390" s="17">
        <f t="shared" ref="U390:U453" si="68">LN(I390/I389)</f>
        <v>-3.2054007897237884E-2</v>
      </c>
      <c r="V390" s="17">
        <f t="shared" ref="V390:V453" si="69">LN(J390/J389)</f>
        <v>-4.5085966692528651E-3</v>
      </c>
      <c r="W390" s="17">
        <f t="shared" ref="W390:W453" si="70">LN(K390/K389)</f>
        <v>-1.7406596587757724E-2</v>
      </c>
    </row>
    <row r="391" spans="1:23" x14ac:dyDescent="0.3">
      <c r="A391" s="8">
        <v>45436</v>
      </c>
      <c r="B391" s="16">
        <v>102.0699996948242</v>
      </c>
      <c r="C391" s="16">
        <v>529.44000244140625</v>
      </c>
      <c r="D391" s="16">
        <v>106.98000335693359</v>
      </c>
      <c r="E391" s="16">
        <v>81.860000610351563</v>
      </c>
      <c r="F391" s="16">
        <v>144.41999816894531</v>
      </c>
      <c r="G391" s="16">
        <v>17.020000457763668</v>
      </c>
      <c r="H391" s="16">
        <v>23.520000457763668</v>
      </c>
      <c r="I391" s="16">
        <v>40.150001525878913</v>
      </c>
      <c r="J391" s="16">
        <v>457.95001220703119</v>
      </c>
      <c r="K391" s="16">
        <v>68526.1015625</v>
      </c>
      <c r="N391" s="17">
        <f t="shared" si="61"/>
        <v>2.5505422864587545E-3</v>
      </c>
      <c r="O391" s="17">
        <f t="shared" si="62"/>
        <v>6.5946427895962507E-3</v>
      </c>
      <c r="P391" s="17">
        <f t="shared" si="63"/>
        <v>2.7144763956330285E-3</v>
      </c>
      <c r="Q391" s="17">
        <f t="shared" si="64"/>
        <v>7.3319760404508218E-4</v>
      </c>
      <c r="R391" s="17">
        <f t="shared" si="65"/>
        <v>-3.3871769850878316E-3</v>
      </c>
      <c r="S391" s="17">
        <f t="shared" si="66"/>
        <v>4.7114292905287595E-3</v>
      </c>
      <c r="T391" s="17">
        <f t="shared" si="67"/>
        <v>6.8259584050776511E-3</v>
      </c>
      <c r="U391" s="17">
        <f t="shared" si="68"/>
        <v>5.9955631598832661E-3</v>
      </c>
      <c r="V391" s="17">
        <f t="shared" si="69"/>
        <v>9.4120076342136816E-3</v>
      </c>
      <c r="W391" s="17">
        <f t="shared" si="70"/>
        <v>8.743394668047938E-3</v>
      </c>
    </row>
    <row r="392" spans="1:23" x14ac:dyDescent="0.3">
      <c r="A392" s="8">
        <v>45440</v>
      </c>
      <c r="B392" s="16">
        <v>100.879997253418</v>
      </c>
      <c r="C392" s="16">
        <v>529.80999755859375</v>
      </c>
      <c r="D392" s="16">
        <v>106.3399963378906</v>
      </c>
      <c r="E392" s="16">
        <v>81.319999694824219</v>
      </c>
      <c r="F392" s="16">
        <v>142.66999816894531</v>
      </c>
      <c r="G392" s="16">
        <v>17.440000534057621</v>
      </c>
      <c r="H392" s="16">
        <v>23.940000534057621</v>
      </c>
      <c r="I392" s="16">
        <v>41.240001678466797</v>
      </c>
      <c r="J392" s="16">
        <v>459.67999267578119</v>
      </c>
      <c r="K392" s="16">
        <v>68296.21875</v>
      </c>
      <c r="N392" s="17">
        <f t="shared" si="61"/>
        <v>-1.1727184995104774E-2</v>
      </c>
      <c r="O392" s="17">
        <f t="shared" si="62"/>
        <v>6.9859831434545465E-4</v>
      </c>
      <c r="P392" s="17">
        <f t="shared" si="63"/>
        <v>-6.0004588437293669E-3</v>
      </c>
      <c r="Q392" s="17">
        <f t="shared" si="64"/>
        <v>-6.6184935129290938E-3</v>
      </c>
      <c r="R392" s="17">
        <f t="shared" si="65"/>
        <v>-1.2191450051830095E-2</v>
      </c>
      <c r="S392" s="17">
        <f t="shared" si="66"/>
        <v>2.437729906254275E-2</v>
      </c>
      <c r="T392" s="17">
        <f t="shared" si="67"/>
        <v>1.7699579944831068E-2</v>
      </c>
      <c r="U392" s="17">
        <f t="shared" si="68"/>
        <v>2.678622145150299E-2</v>
      </c>
      <c r="V392" s="17">
        <f t="shared" si="69"/>
        <v>3.7705447928677838E-3</v>
      </c>
      <c r="W392" s="17">
        <f t="shared" si="70"/>
        <v>-3.3603147248077855E-3</v>
      </c>
    </row>
    <row r="393" spans="1:23" x14ac:dyDescent="0.3">
      <c r="A393" s="8">
        <v>45441</v>
      </c>
      <c r="B393" s="16">
        <v>99.94000244140625</v>
      </c>
      <c r="C393" s="16">
        <v>526.0999755859375</v>
      </c>
      <c r="D393" s="16">
        <v>105.76999664306641</v>
      </c>
      <c r="E393" s="16">
        <v>80.529998779296875</v>
      </c>
      <c r="F393" s="16">
        <v>141.55999755859381</v>
      </c>
      <c r="G393" s="16">
        <v>16.920000076293949</v>
      </c>
      <c r="H393" s="16">
        <v>23.690000534057621</v>
      </c>
      <c r="I393" s="16">
        <v>40.689998626708977</v>
      </c>
      <c r="J393" s="16">
        <v>456.44000244140619</v>
      </c>
      <c r="K393" s="16">
        <v>67578.09375</v>
      </c>
      <c r="N393" s="17">
        <f t="shared" si="61"/>
        <v>-9.361634085656113E-3</v>
      </c>
      <c r="O393" s="17">
        <f t="shared" si="62"/>
        <v>-7.027184767931233E-3</v>
      </c>
      <c r="P393" s="17">
        <f t="shared" si="63"/>
        <v>-5.3745800365399997E-3</v>
      </c>
      <c r="Q393" s="17">
        <f t="shared" si="64"/>
        <v>-9.7622143582808997E-3</v>
      </c>
      <c r="R393" s="17">
        <f t="shared" si="65"/>
        <v>-7.8106200617058669E-3</v>
      </c>
      <c r="S393" s="17">
        <f t="shared" si="66"/>
        <v>-3.0270090416227208E-2</v>
      </c>
      <c r="T393" s="17">
        <f t="shared" si="67"/>
        <v>-1.0497681723715404E-2</v>
      </c>
      <c r="U393" s="17">
        <f t="shared" si="68"/>
        <v>-1.3426371585217735E-2</v>
      </c>
      <c r="V393" s="17">
        <f t="shared" si="69"/>
        <v>-7.0733173824017699E-3</v>
      </c>
      <c r="W393" s="17">
        <f t="shared" si="70"/>
        <v>-1.0570529093847765E-2</v>
      </c>
    </row>
    <row r="394" spans="1:23" x14ac:dyDescent="0.3">
      <c r="A394" s="8">
        <v>45442</v>
      </c>
      <c r="B394" s="16">
        <v>100.73000335693359</v>
      </c>
      <c r="C394" s="16">
        <v>522.6099853515625</v>
      </c>
      <c r="D394" s="16">
        <v>106.4199981689453</v>
      </c>
      <c r="E394" s="16">
        <v>81.709999084472656</v>
      </c>
      <c r="F394" s="16">
        <v>141.6300048828125</v>
      </c>
      <c r="G394" s="16">
        <v>17.110000610351559</v>
      </c>
      <c r="H394" s="16">
        <v>23.379999160766602</v>
      </c>
      <c r="I394" s="16">
        <v>41.200000762939453</v>
      </c>
      <c r="J394" s="16">
        <v>451.54998779296881</v>
      </c>
      <c r="K394" s="16">
        <v>68364.9921875</v>
      </c>
      <c r="N394" s="17">
        <f t="shared" si="61"/>
        <v>7.8736729358665422E-3</v>
      </c>
      <c r="O394" s="17">
        <f t="shared" si="62"/>
        <v>-6.6558023632013984E-3</v>
      </c>
      <c r="P394" s="17">
        <f t="shared" si="63"/>
        <v>6.126618360386092E-3</v>
      </c>
      <c r="Q394" s="17">
        <f t="shared" si="64"/>
        <v>1.4546611542933871E-2</v>
      </c>
      <c r="R394" s="17">
        <f t="shared" si="65"/>
        <v>4.9441947131794578E-4</v>
      </c>
      <c r="S394" s="17">
        <f t="shared" si="66"/>
        <v>1.1166764889138375E-2</v>
      </c>
      <c r="T394" s="17">
        <f t="shared" si="67"/>
        <v>-1.3172120565715996E-2</v>
      </c>
      <c r="U394" s="17">
        <f t="shared" si="68"/>
        <v>1.2455946609916909E-2</v>
      </c>
      <c r="V394" s="17">
        <f t="shared" si="69"/>
        <v>-1.0771180252091516E-2</v>
      </c>
      <c r="W394" s="17">
        <f t="shared" si="70"/>
        <v>1.1577009906272178E-2</v>
      </c>
    </row>
    <row r="395" spans="1:23" x14ac:dyDescent="0.3">
      <c r="A395" s="8">
        <v>45443</v>
      </c>
      <c r="B395" s="16">
        <v>101.4899978637695</v>
      </c>
      <c r="C395" s="16">
        <v>527.3699951171875</v>
      </c>
      <c r="D395" s="16">
        <v>106.88999938964839</v>
      </c>
      <c r="E395" s="16">
        <v>83.239997863769531</v>
      </c>
      <c r="F395" s="16">
        <v>143.69999694824219</v>
      </c>
      <c r="G395" s="16">
        <v>17.090000152587891</v>
      </c>
      <c r="H395" s="16">
        <v>23.270000457763668</v>
      </c>
      <c r="I395" s="16">
        <v>41.090000152587891</v>
      </c>
      <c r="J395" s="16">
        <v>450.70999145507813</v>
      </c>
      <c r="K395" s="16">
        <v>67491.4140625</v>
      </c>
      <c r="N395" s="17">
        <f t="shared" si="61"/>
        <v>7.5165471314021029E-3</v>
      </c>
      <c r="O395" s="17">
        <f t="shared" si="62"/>
        <v>9.0669202532969E-3</v>
      </c>
      <c r="P395" s="17">
        <f t="shared" si="63"/>
        <v>4.4067506134669874E-3</v>
      </c>
      <c r="Q395" s="17">
        <f t="shared" si="64"/>
        <v>1.8551593669902229E-2</v>
      </c>
      <c r="R395" s="17">
        <f t="shared" si="65"/>
        <v>1.4509714145833233E-2</v>
      </c>
      <c r="S395" s="17">
        <f t="shared" si="66"/>
        <v>-1.1696175203248778E-3</v>
      </c>
      <c r="T395" s="17">
        <f t="shared" si="67"/>
        <v>-4.7159231625287191E-3</v>
      </c>
      <c r="U395" s="17">
        <f t="shared" si="68"/>
        <v>-2.673488264605822E-3</v>
      </c>
      <c r="V395" s="17">
        <f t="shared" si="69"/>
        <v>-1.8619834635211204E-3</v>
      </c>
      <c r="W395" s="17">
        <f t="shared" si="70"/>
        <v>-1.2860492770805693E-2</v>
      </c>
    </row>
    <row r="396" spans="1:23" x14ac:dyDescent="0.3">
      <c r="A396" s="8">
        <v>45446</v>
      </c>
      <c r="B396" s="16">
        <v>102.3300018310547</v>
      </c>
      <c r="C396" s="16">
        <v>527.79998779296875</v>
      </c>
      <c r="D396" s="16">
        <v>107.2200012207031</v>
      </c>
      <c r="E396" s="16">
        <v>83.050003051757813</v>
      </c>
      <c r="F396" s="16">
        <v>144.71000671386719</v>
      </c>
      <c r="G396" s="16">
        <v>17.420000076293949</v>
      </c>
      <c r="H396" s="16">
        <v>22.940000534057621</v>
      </c>
      <c r="I396" s="16">
        <v>40.979999542236328</v>
      </c>
      <c r="J396" s="16">
        <v>453.1300048828125</v>
      </c>
      <c r="K396" s="16">
        <v>68804.78125</v>
      </c>
      <c r="N396" s="17">
        <f t="shared" si="61"/>
        <v>8.2426525802425793E-3</v>
      </c>
      <c r="O396" s="17">
        <f t="shared" si="62"/>
        <v>8.1502071997449925E-4</v>
      </c>
      <c r="P396" s="17">
        <f t="shared" si="63"/>
        <v>3.082547208659765E-3</v>
      </c>
      <c r="Q396" s="17">
        <f t="shared" si="64"/>
        <v>-2.2851030565911794E-3</v>
      </c>
      <c r="R396" s="17">
        <f t="shared" si="65"/>
        <v>7.00401429725051E-3</v>
      </c>
      <c r="S396" s="17">
        <f t="shared" si="66"/>
        <v>1.9125469748042984E-2</v>
      </c>
      <c r="T396" s="17">
        <f t="shared" si="67"/>
        <v>-1.4282862004185114E-2</v>
      </c>
      <c r="U396" s="17">
        <f t="shared" si="68"/>
        <v>-2.6806549684855858E-3</v>
      </c>
      <c r="V396" s="17">
        <f t="shared" si="69"/>
        <v>5.3549726068952835E-3</v>
      </c>
      <c r="W396" s="17">
        <f t="shared" si="70"/>
        <v>1.9272846723507271E-2</v>
      </c>
    </row>
    <row r="397" spans="1:23" x14ac:dyDescent="0.3">
      <c r="A397" s="8">
        <v>45447</v>
      </c>
      <c r="B397" s="16">
        <v>103.30999755859381</v>
      </c>
      <c r="C397" s="16">
        <v>528.3900146484375</v>
      </c>
      <c r="D397" s="16">
        <v>107.63999938964839</v>
      </c>
      <c r="E397" s="16">
        <v>83.69000244140625</v>
      </c>
      <c r="F397" s="16">
        <v>145.1300048828125</v>
      </c>
      <c r="G397" s="16">
        <v>16.489999771118161</v>
      </c>
      <c r="H397" s="16">
        <v>22.70999908447266</v>
      </c>
      <c r="I397" s="16">
        <v>40.619998931884773</v>
      </c>
      <c r="J397" s="16">
        <v>454.3699951171875</v>
      </c>
      <c r="K397" s="16">
        <v>70567.765625</v>
      </c>
      <c r="N397" s="17">
        <f t="shared" si="61"/>
        <v>9.531250237216609E-3</v>
      </c>
      <c r="O397" s="17">
        <f t="shared" si="62"/>
        <v>1.1172741940039222E-3</v>
      </c>
      <c r="P397" s="17">
        <f t="shared" si="63"/>
        <v>3.9095104039769471E-3</v>
      </c>
      <c r="Q397" s="17">
        <f t="shared" si="64"/>
        <v>7.6766524114676229E-3</v>
      </c>
      <c r="R397" s="17">
        <f t="shared" si="65"/>
        <v>2.8981399814527512E-3</v>
      </c>
      <c r="S397" s="17">
        <f t="shared" si="66"/>
        <v>-5.4864853112563665E-2</v>
      </c>
      <c r="T397" s="17">
        <f t="shared" si="67"/>
        <v>-1.0076819178228209E-2</v>
      </c>
      <c r="U397" s="17">
        <f t="shared" si="68"/>
        <v>-8.8236017834022341E-3</v>
      </c>
      <c r="V397" s="17">
        <f t="shared" si="69"/>
        <v>2.7327625477934774E-3</v>
      </c>
      <c r="W397" s="17">
        <f t="shared" si="70"/>
        <v>2.5300225248925362E-2</v>
      </c>
    </row>
    <row r="398" spans="1:23" x14ac:dyDescent="0.3">
      <c r="A398" s="8">
        <v>45448</v>
      </c>
      <c r="B398" s="16">
        <v>103.94000244140619</v>
      </c>
      <c r="C398" s="16">
        <v>534.66998291015625</v>
      </c>
      <c r="D398" s="16">
        <v>108</v>
      </c>
      <c r="E398" s="16">
        <v>83.589996337890625</v>
      </c>
      <c r="F398" s="16">
        <v>145.78999328613281</v>
      </c>
      <c r="G398" s="16">
        <v>16.70000076293945</v>
      </c>
      <c r="H398" s="16">
        <v>22.79000091552734</v>
      </c>
      <c r="I398" s="16">
        <v>40.939998626708977</v>
      </c>
      <c r="J398" s="16">
        <v>463.52999877929688</v>
      </c>
      <c r="K398" s="16">
        <v>71082.8203125</v>
      </c>
      <c r="N398" s="17">
        <f t="shared" si="61"/>
        <v>6.079679839400191E-3</v>
      </c>
      <c r="O398" s="17">
        <f t="shared" si="62"/>
        <v>1.1815027054442569E-2</v>
      </c>
      <c r="P398" s="17">
        <f t="shared" si="63"/>
        <v>3.3389069358194402E-3</v>
      </c>
      <c r="Q398" s="17">
        <f t="shared" si="64"/>
        <v>-1.1956733161137879E-3</v>
      </c>
      <c r="R398" s="17">
        <f t="shared" si="65"/>
        <v>4.5372579384232925E-3</v>
      </c>
      <c r="S398" s="17">
        <f t="shared" si="66"/>
        <v>1.2654642416236655E-2</v>
      </c>
      <c r="T398" s="17">
        <f t="shared" si="67"/>
        <v>3.5165676262946489E-3</v>
      </c>
      <c r="U398" s="17">
        <f t="shared" si="68"/>
        <v>7.8470168322163081E-3</v>
      </c>
      <c r="V398" s="17">
        <f t="shared" si="69"/>
        <v>1.9959271842588409E-2</v>
      </c>
      <c r="W398" s="17">
        <f t="shared" si="70"/>
        <v>7.2722178166028193E-3</v>
      </c>
    </row>
    <row r="399" spans="1:23" x14ac:dyDescent="0.3">
      <c r="A399" s="8">
        <v>45449</v>
      </c>
      <c r="B399" s="16">
        <v>103.94000244140619</v>
      </c>
      <c r="C399" s="16">
        <v>534.65997314453125</v>
      </c>
      <c r="D399" s="16">
        <v>107.9300003051758</v>
      </c>
      <c r="E399" s="16">
        <v>83.75</v>
      </c>
      <c r="F399" s="16">
        <v>146.27000427246091</v>
      </c>
      <c r="G399" s="16">
        <v>17.319999694824219</v>
      </c>
      <c r="H399" s="16">
        <v>23.090000152587891</v>
      </c>
      <c r="I399" s="16">
        <v>40.659999847412109</v>
      </c>
      <c r="J399" s="16">
        <v>463.3699951171875</v>
      </c>
      <c r="K399" s="16">
        <v>70757.1640625</v>
      </c>
      <c r="N399" s="17">
        <f t="shared" si="61"/>
        <v>0</v>
      </c>
      <c r="O399" s="17">
        <f t="shared" si="62"/>
        <v>-1.8721565908812848E-5</v>
      </c>
      <c r="P399" s="17">
        <f t="shared" si="63"/>
        <v>-6.4835545943033783E-4</v>
      </c>
      <c r="Q399" s="17">
        <f t="shared" si="64"/>
        <v>1.9123188044885937E-3</v>
      </c>
      <c r="R399" s="17">
        <f t="shared" si="65"/>
        <v>3.2870740433108242E-3</v>
      </c>
      <c r="S399" s="17">
        <f t="shared" si="66"/>
        <v>3.6453120406734735E-2</v>
      </c>
      <c r="T399" s="17">
        <f t="shared" si="67"/>
        <v>1.3077746544881773E-2</v>
      </c>
      <c r="U399" s="17">
        <f t="shared" si="68"/>
        <v>-6.862742241726982E-3</v>
      </c>
      <c r="V399" s="17">
        <f t="shared" si="69"/>
        <v>-3.4524471842114726E-4</v>
      </c>
      <c r="W399" s="17">
        <f t="shared" si="70"/>
        <v>-4.5918902720176475E-3</v>
      </c>
    </row>
    <row r="400" spans="1:23" x14ac:dyDescent="0.3">
      <c r="A400" s="8">
        <v>45450</v>
      </c>
      <c r="B400" s="16">
        <v>102.09999847412109</v>
      </c>
      <c r="C400" s="16">
        <v>534.010009765625</v>
      </c>
      <c r="D400" s="16">
        <v>106.9599990844727</v>
      </c>
      <c r="E400" s="16">
        <v>82.959999084472656</v>
      </c>
      <c r="F400" s="16">
        <v>146.42999267578119</v>
      </c>
      <c r="G400" s="16">
        <v>16.14999961853027</v>
      </c>
      <c r="H400" s="16">
        <v>22.760000228881839</v>
      </c>
      <c r="I400" s="16">
        <v>40.540000915527337</v>
      </c>
      <c r="J400" s="16">
        <v>462.95999145507813</v>
      </c>
      <c r="K400" s="16">
        <v>69342.5859375</v>
      </c>
      <c r="N400" s="17">
        <f t="shared" si="61"/>
        <v>-1.7861122843231679E-2</v>
      </c>
      <c r="O400" s="17">
        <f t="shared" si="62"/>
        <v>-1.2163969596636979E-3</v>
      </c>
      <c r="P400" s="17">
        <f t="shared" si="63"/>
        <v>-9.027947430631433E-3</v>
      </c>
      <c r="Q400" s="17">
        <f t="shared" si="64"/>
        <v>-9.4776178196723376E-3</v>
      </c>
      <c r="R400" s="17">
        <f t="shared" si="65"/>
        <v>1.0931904401871968E-3</v>
      </c>
      <c r="S400" s="17">
        <f t="shared" si="66"/>
        <v>-6.994185946619158E-2</v>
      </c>
      <c r="T400" s="17">
        <f t="shared" si="67"/>
        <v>-1.4395010660351159E-2</v>
      </c>
      <c r="U400" s="17">
        <f t="shared" si="68"/>
        <v>-2.9556408402615893E-3</v>
      </c>
      <c r="V400" s="17">
        <f t="shared" si="69"/>
        <v>-8.8522167008836094E-4</v>
      </c>
      <c r="W400" s="17">
        <f t="shared" si="70"/>
        <v>-2.0194557079892095E-2</v>
      </c>
    </row>
    <row r="401" spans="1:23" x14ac:dyDescent="0.3">
      <c r="A401" s="8">
        <v>45453</v>
      </c>
      <c r="B401" s="16">
        <v>101.69000244140619</v>
      </c>
      <c r="C401" s="16">
        <v>535.65997314453125</v>
      </c>
      <c r="D401" s="16">
        <v>106.7399978637695</v>
      </c>
      <c r="E401" s="16">
        <v>83.239997863769531</v>
      </c>
      <c r="F401" s="16">
        <v>146.9700012207031</v>
      </c>
      <c r="G401" s="16">
        <v>16.45000076293945</v>
      </c>
      <c r="H401" s="16">
        <v>23.090000152587891</v>
      </c>
      <c r="I401" s="16">
        <v>41.130001068115227</v>
      </c>
      <c r="J401" s="16">
        <v>464.82998657226563</v>
      </c>
      <c r="K401" s="16">
        <v>69512.28125</v>
      </c>
      <c r="N401" s="17">
        <f t="shared" si="61"/>
        <v>-4.0237164143074712E-3</v>
      </c>
      <c r="O401" s="17">
        <f t="shared" si="62"/>
        <v>3.0849976419914907E-3</v>
      </c>
      <c r="P401" s="17">
        <f t="shared" si="63"/>
        <v>-2.0589733417611228E-3</v>
      </c>
      <c r="Q401" s="17">
        <f t="shared" si="64"/>
        <v>3.3694229764211262E-3</v>
      </c>
      <c r="R401" s="17">
        <f t="shared" si="65"/>
        <v>3.681044075793641E-3</v>
      </c>
      <c r="S401" s="17">
        <f t="shared" si="66"/>
        <v>1.8405497542429122E-2</v>
      </c>
      <c r="T401" s="17">
        <f t="shared" si="67"/>
        <v>1.439501066035118E-2</v>
      </c>
      <c r="U401" s="17">
        <f t="shared" si="68"/>
        <v>1.4448644604419362E-2</v>
      </c>
      <c r="V401" s="17">
        <f t="shared" si="69"/>
        <v>4.0310796488359363E-3</v>
      </c>
      <c r="W401" s="17">
        <f t="shared" si="70"/>
        <v>2.4442124416611368E-3</v>
      </c>
    </row>
    <row r="402" spans="1:23" x14ac:dyDescent="0.3">
      <c r="A402" s="8">
        <v>45454</v>
      </c>
      <c r="B402" s="16">
        <v>102.51999664306641</v>
      </c>
      <c r="C402" s="16">
        <v>536.95001220703125</v>
      </c>
      <c r="D402" s="16">
        <v>107.1999969482422</v>
      </c>
      <c r="E402" s="16">
        <v>82.94000244140625</v>
      </c>
      <c r="F402" s="16">
        <v>146.36000061035159</v>
      </c>
      <c r="G402" s="16">
        <v>16.180000305175781</v>
      </c>
      <c r="H402" s="16">
        <v>23.059999465942379</v>
      </c>
      <c r="I402" s="16">
        <v>41.169998168945313</v>
      </c>
      <c r="J402" s="16">
        <v>468.01998901367188</v>
      </c>
      <c r="K402" s="16">
        <v>67332.03125</v>
      </c>
      <c r="N402" s="17">
        <f t="shared" si="61"/>
        <v>8.1288749403202413E-3</v>
      </c>
      <c r="O402" s="17">
        <f t="shared" si="62"/>
        <v>2.4054217322930335E-3</v>
      </c>
      <c r="P402" s="17">
        <f t="shared" si="63"/>
        <v>4.3002692764143599E-3</v>
      </c>
      <c r="Q402" s="17">
        <f t="shared" si="64"/>
        <v>-3.6104916078777425E-3</v>
      </c>
      <c r="R402" s="17">
        <f t="shared" si="65"/>
        <v>-4.1591483031771679E-3</v>
      </c>
      <c r="S402" s="17">
        <f t="shared" si="66"/>
        <v>-1.6549593099035489E-2</v>
      </c>
      <c r="T402" s="17">
        <f t="shared" si="67"/>
        <v>-1.3001382933689873E-3</v>
      </c>
      <c r="U402" s="17">
        <f t="shared" si="68"/>
        <v>9.7198309477048404E-4</v>
      </c>
      <c r="V402" s="17">
        <f t="shared" si="69"/>
        <v>6.8392881159389336E-3</v>
      </c>
      <c r="W402" s="17">
        <f t="shared" si="70"/>
        <v>-3.1867374917879589E-2</v>
      </c>
    </row>
    <row r="403" spans="1:23" x14ac:dyDescent="0.3">
      <c r="A403" s="8">
        <v>45455</v>
      </c>
      <c r="B403" s="16">
        <v>103.2900009155273</v>
      </c>
      <c r="C403" s="16">
        <v>541.3599853515625</v>
      </c>
      <c r="D403" s="16">
        <v>107.86000061035161</v>
      </c>
      <c r="E403" s="16">
        <v>83.680000305175781</v>
      </c>
      <c r="F403" s="16">
        <v>146.05000305175781</v>
      </c>
      <c r="G403" s="16">
        <v>16.39999961853027</v>
      </c>
      <c r="H403" s="16">
        <v>23.139999389648441</v>
      </c>
      <c r="I403" s="16">
        <v>40.770000457763672</v>
      </c>
      <c r="J403" s="16">
        <v>474.14999389648438</v>
      </c>
      <c r="K403" s="16">
        <v>68241.1875</v>
      </c>
      <c r="N403" s="17">
        <f t="shared" si="61"/>
        <v>7.4827061305133375E-3</v>
      </c>
      <c r="O403" s="17">
        <f t="shared" si="62"/>
        <v>8.1794618271372847E-3</v>
      </c>
      <c r="P403" s="17">
        <f t="shared" si="63"/>
        <v>6.1378753990088278E-3</v>
      </c>
      <c r="Q403" s="17">
        <f t="shared" si="64"/>
        <v>8.8825197095040668E-3</v>
      </c>
      <c r="R403" s="17">
        <f t="shared" si="65"/>
        <v>-2.1202945921690651E-3</v>
      </c>
      <c r="S403" s="17">
        <f t="shared" si="66"/>
        <v>1.3505381078160799E-2</v>
      </c>
      <c r="T403" s="17">
        <f t="shared" si="67"/>
        <v>3.4632037076261883E-3</v>
      </c>
      <c r="U403" s="17">
        <f t="shared" si="68"/>
        <v>-9.7632632472367236E-3</v>
      </c>
      <c r="V403" s="17">
        <f t="shared" si="69"/>
        <v>1.3012707883986037E-2</v>
      </c>
      <c r="W403" s="17">
        <f t="shared" si="70"/>
        <v>1.3412234174301008E-2</v>
      </c>
    </row>
    <row r="404" spans="1:23" x14ac:dyDescent="0.3">
      <c r="A404" s="8">
        <v>45456</v>
      </c>
      <c r="B404" s="16">
        <v>104.4300003051758</v>
      </c>
      <c r="C404" s="16">
        <v>542.45001220703125</v>
      </c>
      <c r="D404" s="16">
        <v>108.370002746582</v>
      </c>
      <c r="E404" s="16">
        <v>84.019996643066406</v>
      </c>
      <c r="F404" s="16">
        <v>145.92999267578119</v>
      </c>
      <c r="G404" s="16">
        <v>16.069999694824219</v>
      </c>
      <c r="H404" s="16">
        <v>23.159999847412109</v>
      </c>
      <c r="I404" s="16">
        <v>40.299999237060547</v>
      </c>
      <c r="J404" s="16">
        <v>476.72000122070313</v>
      </c>
      <c r="K404" s="16">
        <v>66756.3984375</v>
      </c>
      <c r="N404" s="17">
        <f t="shared" si="61"/>
        <v>1.0976418531556596E-2</v>
      </c>
      <c r="O404" s="17">
        <f t="shared" si="62"/>
        <v>2.0114729065923739E-3</v>
      </c>
      <c r="P404" s="17">
        <f t="shared" si="63"/>
        <v>4.7172277115699159E-3</v>
      </c>
      <c r="Q404" s="17">
        <f t="shared" si="64"/>
        <v>4.0548218237020928E-3</v>
      </c>
      <c r="R404" s="17">
        <f t="shared" si="65"/>
        <v>-8.220452393373829E-4</v>
      </c>
      <c r="S404" s="17">
        <f t="shared" si="66"/>
        <v>-2.032715081078533E-2</v>
      </c>
      <c r="T404" s="17">
        <f t="shared" si="67"/>
        <v>8.6395072731252861E-4</v>
      </c>
      <c r="U404" s="17">
        <f t="shared" si="68"/>
        <v>-1.1595078037978605E-2</v>
      </c>
      <c r="V404" s="17">
        <f t="shared" si="69"/>
        <v>5.405604542157977E-3</v>
      </c>
      <c r="W404" s="17">
        <f t="shared" si="70"/>
        <v>-2.1998155421161833E-2</v>
      </c>
    </row>
    <row r="405" spans="1:23" x14ac:dyDescent="0.3">
      <c r="A405" s="8">
        <v>45457</v>
      </c>
      <c r="B405" s="16">
        <v>105.11000061035161</v>
      </c>
      <c r="C405" s="16">
        <v>542.780029296875</v>
      </c>
      <c r="D405" s="16">
        <v>108.4599990844727</v>
      </c>
      <c r="E405" s="16">
        <v>84</v>
      </c>
      <c r="F405" s="16">
        <v>145.8800048828125</v>
      </c>
      <c r="G405" s="16">
        <v>16.030000686645511</v>
      </c>
      <c r="H405" s="16">
        <v>23.069999694824219</v>
      </c>
      <c r="I405" s="16">
        <v>39.340000152587891</v>
      </c>
      <c r="J405" s="16">
        <v>479.19000244140619</v>
      </c>
      <c r="K405" s="16">
        <v>66011.09375</v>
      </c>
      <c r="N405" s="17">
        <f t="shared" si="61"/>
        <v>6.4904332282948E-3</v>
      </c>
      <c r="O405" s="17">
        <f t="shared" si="62"/>
        <v>6.0819750171917184E-4</v>
      </c>
      <c r="P405" s="17">
        <f t="shared" si="63"/>
        <v>8.3010969237305525E-4</v>
      </c>
      <c r="Q405" s="17">
        <f t="shared" si="64"/>
        <v>-2.3802694393925051E-4</v>
      </c>
      <c r="R405" s="17">
        <f t="shared" si="65"/>
        <v>-3.4260507779629448E-4</v>
      </c>
      <c r="S405" s="17">
        <f t="shared" si="66"/>
        <v>-2.4921513025282214E-3</v>
      </c>
      <c r="T405" s="17">
        <f t="shared" si="67"/>
        <v>-3.8935871589610019E-3</v>
      </c>
      <c r="U405" s="17">
        <f t="shared" si="68"/>
        <v>-2.4109633181528239E-2</v>
      </c>
      <c r="V405" s="17">
        <f t="shared" si="69"/>
        <v>5.1678645654827078E-3</v>
      </c>
      <c r="W405" s="17">
        <f t="shared" si="70"/>
        <v>-1.1227334405387725E-2</v>
      </c>
    </row>
    <row r="406" spans="1:23" x14ac:dyDescent="0.3">
      <c r="A406" s="8">
        <v>45460</v>
      </c>
      <c r="B406" s="16">
        <v>104.15000152587891</v>
      </c>
      <c r="C406" s="16">
        <v>547.0999755859375</v>
      </c>
      <c r="D406" s="16">
        <v>107.9499969482422</v>
      </c>
      <c r="E406" s="16">
        <v>83.669998168945313</v>
      </c>
      <c r="F406" s="16">
        <v>145.72999572753909</v>
      </c>
      <c r="G406" s="16">
        <v>16.139999389648441</v>
      </c>
      <c r="H406" s="16">
        <v>23.14999961853027</v>
      </c>
      <c r="I406" s="16">
        <v>38.569999694824219</v>
      </c>
      <c r="J406" s="16">
        <v>485.05999755859381</v>
      </c>
      <c r="K406" s="16">
        <v>66490.296875</v>
      </c>
      <c r="N406" s="17">
        <f t="shared" si="61"/>
        <v>-9.1752442842896031E-3</v>
      </c>
      <c r="O406" s="17">
        <f t="shared" si="62"/>
        <v>7.927421171589219E-3</v>
      </c>
      <c r="P406" s="17">
        <f t="shared" si="63"/>
        <v>-4.7133042810517207E-3</v>
      </c>
      <c r="Q406" s="17">
        <f t="shared" si="64"/>
        <v>-3.9363304200504354E-3</v>
      </c>
      <c r="R406" s="17">
        <f t="shared" si="65"/>
        <v>-1.0288341839544621E-3</v>
      </c>
      <c r="S406" s="17">
        <f t="shared" si="66"/>
        <v>6.8386155692308423E-3</v>
      </c>
      <c r="T406" s="17">
        <f t="shared" si="67"/>
        <v>3.46170509665903E-3</v>
      </c>
      <c r="U406" s="17">
        <f t="shared" si="68"/>
        <v>-1.9767052531730146E-2</v>
      </c>
      <c r="V406" s="17">
        <f t="shared" si="69"/>
        <v>1.2175406028032583E-2</v>
      </c>
      <c r="W406" s="17">
        <f t="shared" si="70"/>
        <v>7.233210338951794E-3</v>
      </c>
    </row>
    <row r="407" spans="1:23" x14ac:dyDescent="0.3">
      <c r="A407" s="8">
        <v>45461</v>
      </c>
      <c r="B407" s="16">
        <v>104.9700012207031</v>
      </c>
      <c r="C407" s="16">
        <v>548.489990234375</v>
      </c>
      <c r="D407" s="16">
        <v>108.4499969482422</v>
      </c>
      <c r="E407" s="16">
        <v>84</v>
      </c>
      <c r="F407" s="16">
        <v>145.91999816894531</v>
      </c>
      <c r="G407" s="16">
        <v>16.409999847412109</v>
      </c>
      <c r="H407" s="16">
        <v>23.340000152587891</v>
      </c>
      <c r="I407" s="16">
        <v>38.200000762939453</v>
      </c>
      <c r="J407" s="16">
        <v>485.20999145507813</v>
      </c>
      <c r="K407" s="16">
        <v>65140.74609375</v>
      </c>
      <c r="N407" s="17">
        <f t="shared" si="61"/>
        <v>7.8424243190101887E-3</v>
      </c>
      <c r="O407" s="17">
        <f t="shared" si="62"/>
        <v>2.537473758677731E-3</v>
      </c>
      <c r="P407" s="17">
        <f t="shared" si="63"/>
        <v>4.621080442404008E-3</v>
      </c>
      <c r="Q407" s="17">
        <f t="shared" si="64"/>
        <v>3.936330420050458E-3</v>
      </c>
      <c r="R407" s="17">
        <f t="shared" si="65"/>
        <v>1.302948549718437E-3</v>
      </c>
      <c r="S407" s="17">
        <f t="shared" si="66"/>
        <v>1.6590270777809273E-2</v>
      </c>
      <c r="T407" s="17">
        <f t="shared" si="67"/>
        <v>8.173869341954217E-3</v>
      </c>
      <c r="U407" s="17">
        <f t="shared" si="68"/>
        <v>-9.6392287231123145E-3</v>
      </c>
      <c r="V407" s="17">
        <f t="shared" si="69"/>
        <v>3.0917971158031494E-4</v>
      </c>
      <c r="W407" s="17">
        <f t="shared" si="70"/>
        <v>-2.0505771883152002E-2</v>
      </c>
    </row>
    <row r="408" spans="1:23" x14ac:dyDescent="0.3">
      <c r="A408" s="8">
        <v>45463</v>
      </c>
      <c r="B408" s="16">
        <v>104.4100036621094</v>
      </c>
      <c r="C408" s="16">
        <v>547</v>
      </c>
      <c r="D408" s="16">
        <v>108.0899963378906</v>
      </c>
      <c r="E408" s="16">
        <v>83.760002136230469</v>
      </c>
      <c r="F408" s="16">
        <v>146.3999938964844</v>
      </c>
      <c r="G408" s="16">
        <v>16.95999908447266</v>
      </c>
      <c r="H408" s="16">
        <v>23.389999389648441</v>
      </c>
      <c r="I408" s="16">
        <v>37.759998321533203</v>
      </c>
      <c r="J408" s="16">
        <v>481.47000122070313</v>
      </c>
      <c r="K408" s="16">
        <v>64828.65625</v>
      </c>
      <c r="N408" s="17">
        <f t="shared" si="61"/>
        <v>-5.3491153004375696E-3</v>
      </c>
      <c r="O408" s="17">
        <f t="shared" si="62"/>
        <v>-2.7202277819783596E-3</v>
      </c>
      <c r="P408" s="17">
        <f t="shared" si="63"/>
        <v>-3.3250295851913283E-3</v>
      </c>
      <c r="Q408" s="17">
        <f t="shared" si="64"/>
        <v>-2.8612067768482973E-3</v>
      </c>
      <c r="R408" s="17">
        <f t="shared" si="65"/>
        <v>3.2840460588551179E-3</v>
      </c>
      <c r="S408" s="17">
        <f t="shared" si="66"/>
        <v>3.2966680578661103E-2</v>
      </c>
      <c r="T408" s="17">
        <f t="shared" si="67"/>
        <v>2.1399211055129104E-3</v>
      </c>
      <c r="U408" s="17">
        <f t="shared" si="68"/>
        <v>-1.1585238758388836E-2</v>
      </c>
      <c r="V408" s="17">
        <f t="shared" si="69"/>
        <v>-7.737842767906929E-3</v>
      </c>
      <c r="W408" s="17">
        <f t="shared" si="70"/>
        <v>-4.8025217930389536E-3</v>
      </c>
    </row>
    <row r="409" spans="1:23" x14ac:dyDescent="0.3">
      <c r="A409" s="8">
        <v>45464</v>
      </c>
      <c r="B409" s="16">
        <v>104.4499969482422</v>
      </c>
      <c r="C409" s="16">
        <v>544.510009765625</v>
      </c>
      <c r="D409" s="16">
        <v>108.120002746582</v>
      </c>
      <c r="E409" s="16">
        <v>83.970001220703125</v>
      </c>
      <c r="F409" s="16">
        <v>146.80999755859381</v>
      </c>
      <c r="G409" s="16">
        <v>16.559999465942379</v>
      </c>
      <c r="H409" s="16">
        <v>23.20000076293945</v>
      </c>
      <c r="I409" s="16">
        <v>36.970001220703118</v>
      </c>
      <c r="J409" s="16">
        <v>480.17999267578119</v>
      </c>
      <c r="K409" s="16">
        <v>64096.19921875</v>
      </c>
      <c r="N409" s="17">
        <f t="shared" si="61"/>
        <v>3.8296740883584339E-4</v>
      </c>
      <c r="O409" s="17">
        <f t="shared" si="62"/>
        <v>-4.5624768099957755E-3</v>
      </c>
      <c r="P409" s="17">
        <f t="shared" si="63"/>
        <v>2.7756726341155087E-4</v>
      </c>
      <c r="Q409" s="17">
        <f t="shared" si="64"/>
        <v>2.5040146663783459E-3</v>
      </c>
      <c r="R409" s="17">
        <f t="shared" si="65"/>
        <v>2.7966572851392114E-3</v>
      </c>
      <c r="S409" s="17">
        <f t="shared" si="66"/>
        <v>-2.3867459674933922E-2</v>
      </c>
      <c r="T409" s="17">
        <f t="shared" si="67"/>
        <v>-8.1562429439509931E-3</v>
      </c>
      <c r="U409" s="17">
        <f t="shared" si="68"/>
        <v>-2.1143490859089294E-2</v>
      </c>
      <c r="V409" s="17">
        <f t="shared" si="69"/>
        <v>-2.682908182601057E-3</v>
      </c>
      <c r="W409" s="17">
        <f t="shared" si="70"/>
        <v>-1.1362664075990998E-2</v>
      </c>
    </row>
    <row r="410" spans="1:23" x14ac:dyDescent="0.3">
      <c r="A410" s="8">
        <v>45467</v>
      </c>
      <c r="B410" s="16">
        <v>104.6999969482422</v>
      </c>
      <c r="C410" s="16">
        <v>542.739990234375</v>
      </c>
      <c r="D410" s="16">
        <v>108.23000335693359</v>
      </c>
      <c r="E410" s="16">
        <v>84.620002746582031</v>
      </c>
      <c r="F410" s="16">
        <v>147.0899963378906</v>
      </c>
      <c r="G410" s="16">
        <v>16.719999313354489</v>
      </c>
      <c r="H410" s="16">
        <v>23.389999389648441</v>
      </c>
      <c r="I410" s="16">
        <v>38.520000457763672</v>
      </c>
      <c r="J410" s="16">
        <v>473.95999145507813</v>
      </c>
      <c r="K410" s="16">
        <v>60277.4140625</v>
      </c>
      <c r="N410" s="17">
        <f t="shared" si="61"/>
        <v>2.3906299436810023E-3</v>
      </c>
      <c r="O410" s="17">
        <f t="shared" si="62"/>
        <v>-3.2559597055963445E-3</v>
      </c>
      <c r="P410" s="17">
        <f t="shared" si="63"/>
        <v>1.0168765123832919E-3</v>
      </c>
      <c r="Q410" s="17">
        <f t="shared" si="64"/>
        <v>7.7110710169125754E-3</v>
      </c>
      <c r="R410" s="17">
        <f t="shared" si="65"/>
        <v>1.9054023125162722E-3</v>
      </c>
      <c r="S410" s="17">
        <f t="shared" si="66"/>
        <v>9.6154498819826066E-3</v>
      </c>
      <c r="T410" s="17">
        <f t="shared" si="67"/>
        <v>8.1562429439510382E-3</v>
      </c>
      <c r="U410" s="17">
        <f t="shared" si="68"/>
        <v>4.1070792846428769E-2</v>
      </c>
      <c r="V410" s="17">
        <f t="shared" si="69"/>
        <v>-1.3038106434184068E-2</v>
      </c>
      <c r="W410" s="17">
        <f t="shared" si="70"/>
        <v>-6.1427593535334571E-2</v>
      </c>
    </row>
    <row r="411" spans="1:23" x14ac:dyDescent="0.3">
      <c r="A411" s="8">
        <v>45468</v>
      </c>
      <c r="B411" s="16">
        <v>104.88999938964839</v>
      </c>
      <c r="C411" s="16">
        <v>544.83001708984375</v>
      </c>
      <c r="D411" s="16">
        <v>108.19000244140619</v>
      </c>
      <c r="E411" s="16">
        <v>83.580001831054688</v>
      </c>
      <c r="F411" s="16">
        <v>146.6300048828125</v>
      </c>
      <c r="G411" s="16">
        <v>16.590000152587891</v>
      </c>
      <c r="H411" s="16">
        <v>23.170000076293949</v>
      </c>
      <c r="I411" s="16">
        <v>38.549999237060547</v>
      </c>
      <c r="J411" s="16">
        <v>479.3800048828125</v>
      </c>
      <c r="K411" s="16">
        <v>61804.640625</v>
      </c>
      <c r="N411" s="17">
        <f t="shared" si="61"/>
        <v>1.8130874256923051E-3</v>
      </c>
      <c r="O411" s="17">
        <f t="shared" si="62"/>
        <v>3.8434848594231341E-3</v>
      </c>
      <c r="P411" s="17">
        <f t="shared" si="63"/>
        <v>-3.6966005832364616E-4</v>
      </c>
      <c r="Q411" s="17">
        <f t="shared" si="64"/>
        <v>-1.2366398822178043E-2</v>
      </c>
      <c r="R411" s="17">
        <f t="shared" si="65"/>
        <v>-3.1321791449697377E-3</v>
      </c>
      <c r="S411" s="17">
        <f t="shared" si="66"/>
        <v>-7.8054531893040112E-3</v>
      </c>
      <c r="T411" s="17">
        <f t="shared" si="67"/>
        <v>-9.4502127644607685E-3</v>
      </c>
      <c r="U411" s="17">
        <f t="shared" si="68"/>
        <v>7.7848140471479708E-4</v>
      </c>
      <c r="V411" s="17">
        <f t="shared" si="69"/>
        <v>1.1370700580770558E-2</v>
      </c>
      <c r="W411" s="17">
        <f t="shared" si="70"/>
        <v>2.5020978589857558E-2</v>
      </c>
    </row>
    <row r="412" spans="1:23" x14ac:dyDescent="0.3">
      <c r="A412" s="8">
        <v>45469</v>
      </c>
      <c r="B412" s="16">
        <v>103.63999938964839</v>
      </c>
      <c r="C412" s="16">
        <v>545.510009765625</v>
      </c>
      <c r="D412" s="16">
        <v>107.59999847412109</v>
      </c>
      <c r="E412" s="16">
        <v>83.319999694824219</v>
      </c>
      <c r="F412" s="16">
        <v>146.11000061035159</v>
      </c>
      <c r="G412" s="16">
        <v>16.79999923706055</v>
      </c>
      <c r="H412" s="16">
        <v>23.20999908447266</v>
      </c>
      <c r="I412" s="16">
        <v>37.759998321533203</v>
      </c>
      <c r="J412" s="16">
        <v>480.3699951171875</v>
      </c>
      <c r="K412" s="16">
        <v>60811.27734375</v>
      </c>
      <c r="N412" s="17">
        <f t="shared" si="61"/>
        <v>-1.1988826349785788E-2</v>
      </c>
      <c r="O412" s="17">
        <f t="shared" si="62"/>
        <v>1.2473040467964628E-3</v>
      </c>
      <c r="P412" s="17">
        <f t="shared" si="63"/>
        <v>-5.4683297187422221E-3</v>
      </c>
      <c r="Q412" s="17">
        <f t="shared" si="64"/>
        <v>-3.1156661975023934E-3</v>
      </c>
      <c r="R412" s="17">
        <f t="shared" si="65"/>
        <v>-3.5526734278796381E-3</v>
      </c>
      <c r="S412" s="17">
        <f t="shared" si="66"/>
        <v>1.2578727596214295E-2</v>
      </c>
      <c r="T412" s="17">
        <f t="shared" si="67"/>
        <v>1.7248391038867589E-3</v>
      </c>
      <c r="U412" s="17">
        <f t="shared" si="68"/>
        <v>-2.0705783392054124E-2</v>
      </c>
      <c r="V412" s="17">
        <f t="shared" si="69"/>
        <v>2.0630176306225038E-3</v>
      </c>
      <c r="W412" s="17">
        <f t="shared" si="70"/>
        <v>-1.6203198264060435E-2</v>
      </c>
    </row>
    <row r="413" spans="1:23" x14ac:dyDescent="0.3">
      <c r="A413" s="8">
        <v>45470</v>
      </c>
      <c r="B413" s="16">
        <v>103.9899978637695</v>
      </c>
      <c r="C413" s="16">
        <v>546.3699951171875</v>
      </c>
      <c r="D413" s="16">
        <v>107.80999755859381</v>
      </c>
      <c r="E413" s="16">
        <v>84.129997253417969</v>
      </c>
      <c r="F413" s="16">
        <v>145.8699951171875</v>
      </c>
      <c r="G413" s="16">
        <v>16.840000152587891</v>
      </c>
      <c r="H413" s="16">
        <v>23.329999923706051</v>
      </c>
      <c r="I413" s="16">
        <v>37.279998779296882</v>
      </c>
      <c r="J413" s="16">
        <v>481.6099853515625</v>
      </c>
      <c r="K413" s="16">
        <v>61604.80078125</v>
      </c>
      <c r="N413" s="17">
        <f t="shared" si="61"/>
        <v>3.3713703247297945E-3</v>
      </c>
      <c r="O413" s="17">
        <f t="shared" si="62"/>
        <v>1.5752381681971572E-3</v>
      </c>
      <c r="P413" s="17">
        <f t="shared" si="63"/>
        <v>1.9497623589210134E-3</v>
      </c>
      <c r="Q413" s="17">
        <f t="shared" si="64"/>
        <v>9.6745761857656432E-3</v>
      </c>
      <c r="R413" s="17">
        <f t="shared" si="65"/>
        <v>-1.6439862369413813E-3</v>
      </c>
      <c r="S413" s="17">
        <f t="shared" si="66"/>
        <v>2.3781768790696114E-3</v>
      </c>
      <c r="T413" s="17">
        <f t="shared" si="67"/>
        <v>5.1569019221688632E-3</v>
      </c>
      <c r="U413" s="17">
        <f t="shared" si="68"/>
        <v>-1.2793339753169878E-2</v>
      </c>
      <c r="V413" s="17">
        <f t="shared" si="69"/>
        <v>2.5779973519322375E-3</v>
      </c>
      <c r="W413" s="17">
        <f t="shared" si="70"/>
        <v>1.296454786345771E-2</v>
      </c>
    </row>
    <row r="414" spans="1:23" x14ac:dyDescent="0.3">
      <c r="A414" s="8">
        <v>45471</v>
      </c>
      <c r="B414" s="16">
        <v>102.6999969482422</v>
      </c>
      <c r="C414" s="16">
        <v>544.219970703125</v>
      </c>
      <c r="D414" s="16">
        <v>107.120002746582</v>
      </c>
      <c r="E414" s="16">
        <v>83.760002136230469</v>
      </c>
      <c r="F414" s="16">
        <v>145.75</v>
      </c>
      <c r="G414" s="16">
        <v>16.680000305175781</v>
      </c>
      <c r="H414" s="16">
        <v>23.229999542236332</v>
      </c>
      <c r="I414" s="16">
        <v>36.979999542236328</v>
      </c>
      <c r="J414" s="16">
        <v>479.1099853515625</v>
      </c>
      <c r="K414" s="16">
        <v>60320.13671875</v>
      </c>
      <c r="N414" s="17">
        <f t="shared" si="61"/>
        <v>-1.2482632910241749E-2</v>
      </c>
      <c r="O414" s="17">
        <f t="shared" si="62"/>
        <v>-3.9428699453350367E-3</v>
      </c>
      <c r="P414" s="17">
        <f t="shared" si="63"/>
        <v>-6.4206688824221484E-3</v>
      </c>
      <c r="Q414" s="17">
        <f t="shared" si="64"/>
        <v>-4.4075968493761473E-3</v>
      </c>
      <c r="R414" s="17">
        <f t="shared" si="65"/>
        <v>-8.229553937929749E-4</v>
      </c>
      <c r="S414" s="17">
        <f t="shared" si="66"/>
        <v>-9.5466026487086315E-3</v>
      </c>
      <c r="T414" s="17">
        <f t="shared" si="67"/>
        <v>-4.2955556865242753E-3</v>
      </c>
      <c r="U414" s="17">
        <f t="shared" si="68"/>
        <v>-8.0797434929111411E-3</v>
      </c>
      <c r="V414" s="17">
        <f t="shared" si="69"/>
        <v>-5.2044419168873661E-3</v>
      </c>
      <c r="W414" s="17">
        <f t="shared" si="70"/>
        <v>-2.1073812008611803E-2</v>
      </c>
    </row>
    <row r="415" spans="1:23" x14ac:dyDescent="0.3">
      <c r="A415" s="8">
        <v>45474</v>
      </c>
      <c r="B415" s="16">
        <v>100.75</v>
      </c>
      <c r="C415" s="16">
        <v>545.34002685546875</v>
      </c>
      <c r="D415" s="16">
        <v>106.11000061035161</v>
      </c>
      <c r="E415" s="16">
        <v>82.970001220703125</v>
      </c>
      <c r="F415" s="16">
        <v>144.92999267578119</v>
      </c>
      <c r="G415" s="16">
        <v>16.559999465942379</v>
      </c>
      <c r="H415" s="16">
        <v>23.530000686645511</v>
      </c>
      <c r="I415" s="16">
        <v>36.689998626708977</v>
      </c>
      <c r="J415" s="16">
        <v>481.92001342773438</v>
      </c>
      <c r="K415" s="16">
        <v>62851.98046875</v>
      </c>
      <c r="N415" s="17">
        <f t="shared" si="61"/>
        <v>-1.9169886392453896E-2</v>
      </c>
      <c r="O415" s="17">
        <f t="shared" si="62"/>
        <v>2.0559795686297933E-3</v>
      </c>
      <c r="P415" s="17">
        <f t="shared" si="63"/>
        <v>-9.4734293855881588E-3</v>
      </c>
      <c r="Q415" s="17">
        <f t="shared" si="64"/>
        <v>-9.4764806776871189E-3</v>
      </c>
      <c r="R415" s="17">
        <f t="shared" si="65"/>
        <v>-5.6420085324286979E-3</v>
      </c>
      <c r="S415" s="17">
        <f t="shared" si="66"/>
        <v>-7.220298519253909E-3</v>
      </c>
      <c r="T415" s="17">
        <f t="shared" si="67"/>
        <v>1.2831704844368918E-2</v>
      </c>
      <c r="U415" s="17">
        <f t="shared" si="68"/>
        <v>-7.8730126426791412E-3</v>
      </c>
      <c r="V415" s="17">
        <f t="shared" si="69"/>
        <v>5.8479674682741277E-3</v>
      </c>
      <c r="W415" s="17">
        <f t="shared" si="70"/>
        <v>4.1116455323321643E-2</v>
      </c>
    </row>
    <row r="416" spans="1:23" x14ac:dyDescent="0.3">
      <c r="A416" s="8">
        <v>45475</v>
      </c>
      <c r="B416" s="16">
        <v>101.38999938964839</v>
      </c>
      <c r="C416" s="16">
        <v>549.010009765625</v>
      </c>
      <c r="D416" s="16">
        <v>106.7900009155273</v>
      </c>
      <c r="E416" s="16">
        <v>83.360000610351563</v>
      </c>
      <c r="F416" s="16">
        <v>144.3999938964844</v>
      </c>
      <c r="G416" s="16">
        <v>16.620000839233398</v>
      </c>
      <c r="H416" s="16">
        <v>23.559999465942379</v>
      </c>
      <c r="I416" s="16">
        <v>36.959999084472663</v>
      </c>
      <c r="J416" s="16">
        <v>486.98001098632813</v>
      </c>
      <c r="K416" s="16">
        <v>62029.015625</v>
      </c>
      <c r="N416" s="17">
        <f t="shared" si="61"/>
        <v>6.3322601178556828E-3</v>
      </c>
      <c r="O416" s="17">
        <f t="shared" si="62"/>
        <v>6.7071714634874529E-3</v>
      </c>
      <c r="P416" s="17">
        <f t="shared" si="63"/>
        <v>6.3880001190457043E-3</v>
      </c>
      <c r="Q416" s="17">
        <f t="shared" si="64"/>
        <v>4.6894739381543376E-3</v>
      </c>
      <c r="R416" s="17">
        <f t="shared" si="65"/>
        <v>-3.6636325075616737E-3</v>
      </c>
      <c r="S416" s="17">
        <f t="shared" si="66"/>
        <v>3.6167232154349638E-3</v>
      </c>
      <c r="T416" s="17">
        <f t="shared" si="67"/>
        <v>1.2741041944298636E-3</v>
      </c>
      <c r="U416" s="17">
        <f t="shared" si="68"/>
        <v>7.332021065104527E-3</v>
      </c>
      <c r="V416" s="17">
        <f t="shared" si="69"/>
        <v>1.0444924003132483E-2</v>
      </c>
      <c r="W416" s="17">
        <f t="shared" si="70"/>
        <v>-1.318017605629068E-2</v>
      </c>
    </row>
    <row r="417" spans="1:23" x14ac:dyDescent="0.3">
      <c r="A417" s="8">
        <v>45476</v>
      </c>
      <c r="B417" s="16">
        <v>102.5899963378906</v>
      </c>
      <c r="C417" s="16">
        <v>551.46002197265625</v>
      </c>
      <c r="D417" s="16">
        <v>107.5800018310547</v>
      </c>
      <c r="E417" s="16">
        <v>83.279998779296875</v>
      </c>
      <c r="F417" s="16">
        <v>143.30000305175781</v>
      </c>
      <c r="G417" s="16">
        <v>17.29999923706055</v>
      </c>
      <c r="H417" s="16">
        <v>23.690000534057621</v>
      </c>
      <c r="I417" s="16">
        <v>37.040000915527337</v>
      </c>
      <c r="J417" s="16">
        <v>491.04000854492188</v>
      </c>
      <c r="K417" s="16">
        <v>60173.921875</v>
      </c>
      <c r="N417" s="17">
        <f t="shared" si="61"/>
        <v>1.1765965458419391E-2</v>
      </c>
      <c r="O417" s="17">
        <f t="shared" si="62"/>
        <v>4.4526723749993662E-3</v>
      </c>
      <c r="P417" s="17">
        <f t="shared" si="63"/>
        <v>7.3704761088873826E-3</v>
      </c>
      <c r="Q417" s="17">
        <f t="shared" si="64"/>
        <v>-9.6017567803763967E-4</v>
      </c>
      <c r="R417" s="17">
        <f t="shared" si="65"/>
        <v>-7.6468280601992549E-3</v>
      </c>
      <c r="S417" s="17">
        <f t="shared" si="66"/>
        <v>4.0099617480494315E-2</v>
      </c>
      <c r="T417" s="17">
        <f t="shared" si="67"/>
        <v>5.5027045988774561E-3</v>
      </c>
      <c r="U417" s="17">
        <f t="shared" si="68"/>
        <v>2.1622124925171544E-3</v>
      </c>
      <c r="V417" s="17">
        <f t="shared" si="69"/>
        <v>8.3025312355069457E-3</v>
      </c>
      <c r="W417" s="17">
        <f t="shared" si="70"/>
        <v>-3.0363202506616574E-2</v>
      </c>
    </row>
    <row r="418" spans="1:23" x14ac:dyDescent="0.3">
      <c r="A418" s="8">
        <v>45478</v>
      </c>
      <c r="B418" s="16">
        <v>103.2600021362305</v>
      </c>
      <c r="C418" s="16">
        <v>554.6400146484375</v>
      </c>
      <c r="D418" s="16">
        <v>108.13999938964839</v>
      </c>
      <c r="E418" s="16">
        <v>83.510002136230469</v>
      </c>
      <c r="F418" s="16">
        <v>144.4100036621094</v>
      </c>
      <c r="G418" s="16">
        <v>17.440000534057621</v>
      </c>
      <c r="H418" s="16">
        <v>23.780000686645511</v>
      </c>
      <c r="I418" s="16">
        <v>36.319999694824219</v>
      </c>
      <c r="J418" s="16">
        <v>496.16000366210938</v>
      </c>
      <c r="K418" s="16">
        <v>56662.375</v>
      </c>
      <c r="N418" s="17">
        <f t="shared" si="61"/>
        <v>6.5096737363155716E-3</v>
      </c>
      <c r="O418" s="17">
        <f t="shared" si="62"/>
        <v>5.7499346023595702E-3</v>
      </c>
      <c r="P418" s="17">
        <f t="shared" si="63"/>
        <v>5.1919044442743766E-3</v>
      </c>
      <c r="Q418" s="17">
        <f t="shared" si="64"/>
        <v>2.7580010967778517E-3</v>
      </c>
      <c r="R418" s="17">
        <f t="shared" si="65"/>
        <v>7.7161453671735509E-3</v>
      </c>
      <c r="S418" s="17">
        <f t="shared" si="66"/>
        <v>8.0599917002170101E-3</v>
      </c>
      <c r="T418" s="17">
        <f t="shared" si="67"/>
        <v>3.7918794232691105E-3</v>
      </c>
      <c r="U418" s="17">
        <f t="shared" si="68"/>
        <v>-1.9629889164563416E-2</v>
      </c>
      <c r="V418" s="17">
        <f t="shared" si="69"/>
        <v>1.0372854459935145E-2</v>
      </c>
      <c r="W418" s="17">
        <f t="shared" si="70"/>
        <v>-6.0128656795100648E-2</v>
      </c>
    </row>
    <row r="419" spans="1:23" x14ac:dyDescent="0.3">
      <c r="A419" s="8">
        <v>45481</v>
      </c>
      <c r="B419" s="16">
        <v>103.40000152587891</v>
      </c>
      <c r="C419" s="16">
        <v>555.280029296875</v>
      </c>
      <c r="D419" s="16">
        <v>108.129997253418</v>
      </c>
      <c r="E419" s="16">
        <v>83.779998779296875</v>
      </c>
      <c r="F419" s="16">
        <v>144.25</v>
      </c>
      <c r="G419" s="16">
        <v>17.379999160766602</v>
      </c>
      <c r="H419" s="16">
        <v>23.45999908447266</v>
      </c>
      <c r="I419" s="16">
        <v>36.380001068115227</v>
      </c>
      <c r="J419" s="16">
        <v>497.33999633789063</v>
      </c>
      <c r="K419" s="16">
        <v>56705.09765625</v>
      </c>
      <c r="N419" s="17">
        <f t="shared" si="61"/>
        <v>1.3548766919951084E-3</v>
      </c>
      <c r="O419" s="17">
        <f t="shared" si="62"/>
        <v>1.1532627469240334E-3</v>
      </c>
      <c r="P419" s="17">
        <f t="shared" si="63"/>
        <v>-9.2496753065901281E-5</v>
      </c>
      <c r="Q419" s="17">
        <f t="shared" si="64"/>
        <v>3.2278902028756726E-3</v>
      </c>
      <c r="R419" s="17">
        <f t="shared" si="65"/>
        <v>-1.1085961093767948E-3</v>
      </c>
      <c r="S419" s="17">
        <f t="shared" si="66"/>
        <v>-3.4463775534654328E-3</v>
      </c>
      <c r="T419" s="17">
        <f t="shared" si="67"/>
        <v>-1.3548115937258879E-2</v>
      </c>
      <c r="U419" s="17">
        <f t="shared" si="68"/>
        <v>1.6506571192569726E-3</v>
      </c>
      <c r="V419" s="17">
        <f t="shared" si="69"/>
        <v>2.375426735055025E-3</v>
      </c>
      <c r="W419" s="17">
        <f t="shared" si="70"/>
        <v>7.5370222642233084E-4</v>
      </c>
    </row>
    <row r="420" spans="1:23" x14ac:dyDescent="0.3">
      <c r="A420" s="8">
        <v>45482</v>
      </c>
      <c r="B420" s="16">
        <v>103.120002746582</v>
      </c>
      <c r="C420" s="16">
        <v>555.82000732421875</v>
      </c>
      <c r="D420" s="16">
        <v>107.9300003051758</v>
      </c>
      <c r="E420" s="16">
        <v>83.760002136230469</v>
      </c>
      <c r="F420" s="16">
        <v>144.94999694824219</v>
      </c>
      <c r="G420" s="16">
        <v>17.440000534057621</v>
      </c>
      <c r="H420" s="16">
        <v>23.29999923706055</v>
      </c>
      <c r="I420" s="16">
        <v>36.540000915527337</v>
      </c>
      <c r="J420" s="16">
        <v>497.76998901367188</v>
      </c>
      <c r="K420" s="16">
        <v>58009.2265625</v>
      </c>
      <c r="N420" s="17">
        <f t="shared" si="61"/>
        <v>-2.7115915656325466E-3</v>
      </c>
      <c r="O420" s="17">
        <f t="shared" si="62"/>
        <v>9.719702134054468E-4</v>
      </c>
      <c r="P420" s="17">
        <f t="shared" si="63"/>
        <v>-1.8513098919160889E-3</v>
      </c>
      <c r="Q420" s="17">
        <f t="shared" si="64"/>
        <v>-2.3870888208290622E-4</v>
      </c>
      <c r="R420" s="17">
        <f t="shared" si="65"/>
        <v>4.8409289255896878E-3</v>
      </c>
      <c r="S420" s="17">
        <f t="shared" si="66"/>
        <v>3.4463775534655391E-3</v>
      </c>
      <c r="T420" s="17">
        <f t="shared" si="67"/>
        <v>-6.8434763728208673E-3</v>
      </c>
      <c r="U420" s="17">
        <f t="shared" si="68"/>
        <v>4.3883735554105727E-3</v>
      </c>
      <c r="V420" s="17">
        <f t="shared" si="69"/>
        <v>8.642114115483614E-4</v>
      </c>
      <c r="W420" s="17">
        <f t="shared" si="70"/>
        <v>2.2737964112148894E-2</v>
      </c>
    </row>
    <row r="421" spans="1:23" x14ac:dyDescent="0.3">
      <c r="A421" s="8">
        <v>45483</v>
      </c>
      <c r="B421" s="16">
        <v>103.34999847412109</v>
      </c>
      <c r="C421" s="16">
        <v>561.32000732421875</v>
      </c>
      <c r="D421" s="16">
        <v>108.19000244140619</v>
      </c>
      <c r="E421" s="16">
        <v>84.379997253417969</v>
      </c>
      <c r="F421" s="16">
        <v>146.32000732421881</v>
      </c>
      <c r="G421" s="16">
        <v>17.780000686645511</v>
      </c>
      <c r="H421" s="16">
        <v>23.29999923706055</v>
      </c>
      <c r="I421" s="16">
        <v>36.639999389648438</v>
      </c>
      <c r="J421" s="16">
        <v>502.95999145507813</v>
      </c>
      <c r="K421" s="16">
        <v>57742.49609375</v>
      </c>
      <c r="N421" s="17">
        <f t="shared" si="61"/>
        <v>2.2278860978429977E-3</v>
      </c>
      <c r="O421" s="17">
        <f t="shared" si="62"/>
        <v>9.8466519258639147E-3</v>
      </c>
      <c r="P421" s="17">
        <f t="shared" si="63"/>
        <v>2.4060916006058896E-3</v>
      </c>
      <c r="Q421" s="17">
        <f t="shared" si="64"/>
        <v>7.374782079572411E-3</v>
      </c>
      <c r="R421" s="17">
        <f t="shared" si="65"/>
        <v>9.4072198249802938E-3</v>
      </c>
      <c r="S421" s="17">
        <f t="shared" si="66"/>
        <v>1.9307819601337352E-2</v>
      </c>
      <c r="T421" s="17">
        <f t="shared" si="67"/>
        <v>0</v>
      </c>
      <c r="U421" s="17">
        <f t="shared" si="68"/>
        <v>2.7329471425196861E-3</v>
      </c>
      <c r="V421" s="17">
        <f t="shared" si="69"/>
        <v>1.0372526205891951E-2</v>
      </c>
      <c r="W421" s="17">
        <f t="shared" si="70"/>
        <v>-4.6086733698468725E-3</v>
      </c>
    </row>
    <row r="422" spans="1:23" x14ac:dyDescent="0.3">
      <c r="A422" s="8">
        <v>45484</v>
      </c>
      <c r="B422" s="16">
        <v>104.30999755859381</v>
      </c>
      <c r="C422" s="16">
        <v>556.47998046875</v>
      </c>
      <c r="D422" s="16">
        <v>108.76999664306641</v>
      </c>
      <c r="E422" s="16">
        <v>86.800003051757813</v>
      </c>
      <c r="F422" s="16">
        <v>147.3500061035156</v>
      </c>
      <c r="G422" s="16">
        <v>18.129999160766602</v>
      </c>
      <c r="H422" s="16">
        <v>23.379999160766602</v>
      </c>
      <c r="I422" s="16">
        <v>37.189998626708977</v>
      </c>
      <c r="J422" s="16">
        <v>491.92999267578119</v>
      </c>
      <c r="K422" s="16">
        <v>57344.9140625</v>
      </c>
      <c r="N422" s="17">
        <f t="shared" si="61"/>
        <v>9.2459399189973018E-3</v>
      </c>
      <c r="O422" s="17">
        <f t="shared" si="62"/>
        <v>-8.6599698630700564E-3</v>
      </c>
      <c r="P422" s="17">
        <f t="shared" si="63"/>
        <v>5.3465669776840627E-3</v>
      </c>
      <c r="Q422" s="17">
        <f t="shared" si="64"/>
        <v>2.827628267876647E-2</v>
      </c>
      <c r="R422" s="17">
        <f t="shared" si="65"/>
        <v>7.0146964668145297E-3</v>
      </c>
      <c r="S422" s="17">
        <f t="shared" si="66"/>
        <v>1.9493709772255539E-2</v>
      </c>
      <c r="T422" s="17">
        <f t="shared" si="67"/>
        <v>3.427592321094746E-3</v>
      </c>
      <c r="U422" s="17">
        <f t="shared" si="68"/>
        <v>1.4899347862763477E-2</v>
      </c>
      <c r="V422" s="17">
        <f t="shared" si="69"/>
        <v>-2.2174212026986745E-2</v>
      </c>
      <c r="W422" s="17">
        <f t="shared" si="70"/>
        <v>-6.9092459782688076E-3</v>
      </c>
    </row>
    <row r="423" spans="1:23" x14ac:dyDescent="0.3">
      <c r="A423" s="8">
        <v>45485</v>
      </c>
      <c r="B423" s="16">
        <v>104.5400009155273</v>
      </c>
      <c r="C423" s="16">
        <v>559.989990234375</v>
      </c>
      <c r="D423" s="16">
        <v>109.1699981689453</v>
      </c>
      <c r="E423" s="16">
        <v>87.459999084472656</v>
      </c>
      <c r="F423" s="16">
        <v>148.27000427246091</v>
      </c>
      <c r="G423" s="16">
        <v>18.520000457763668</v>
      </c>
      <c r="H423" s="16">
        <v>23.29000091552734</v>
      </c>
      <c r="I423" s="16">
        <v>37.209999084472663</v>
      </c>
      <c r="J423" s="16">
        <v>494.82000732421881</v>
      </c>
      <c r="K423" s="16">
        <v>57899.46484375</v>
      </c>
      <c r="N423" s="17">
        <f t="shared" si="61"/>
        <v>2.202570759864715E-3</v>
      </c>
      <c r="O423" s="17">
        <f t="shared" si="62"/>
        <v>6.2877129198990163E-3</v>
      </c>
      <c r="P423" s="17">
        <f t="shared" si="63"/>
        <v>3.670753276590511E-3</v>
      </c>
      <c r="Q423" s="17">
        <f t="shared" si="64"/>
        <v>7.5748786920154824E-3</v>
      </c>
      <c r="R423" s="17">
        <f t="shared" si="65"/>
        <v>6.2242142397511066E-3</v>
      </c>
      <c r="S423" s="17">
        <f t="shared" si="66"/>
        <v>2.1283275458297876E-2</v>
      </c>
      <c r="T423" s="17">
        <f t="shared" si="67"/>
        <v>-3.8567969424278393E-3</v>
      </c>
      <c r="U423" s="17">
        <f t="shared" si="68"/>
        <v>5.3764674356870804E-4</v>
      </c>
      <c r="V423" s="17">
        <f t="shared" si="69"/>
        <v>5.857659816551581E-3</v>
      </c>
      <c r="W423" s="17">
        <f t="shared" si="70"/>
        <v>9.6239845581041848E-3</v>
      </c>
    </row>
    <row r="424" spans="1:23" x14ac:dyDescent="0.3">
      <c r="A424" s="8">
        <v>45488</v>
      </c>
      <c r="B424" s="16">
        <v>103.7900009155273</v>
      </c>
      <c r="C424" s="16">
        <v>561.530029296875</v>
      </c>
      <c r="D424" s="16">
        <v>108.5699996948242</v>
      </c>
      <c r="E424" s="16">
        <v>88.050003051757813</v>
      </c>
      <c r="F424" s="16">
        <v>147.75</v>
      </c>
      <c r="G424" s="16">
        <v>18.360000610351559</v>
      </c>
      <c r="H424" s="16">
        <v>23.120000839233398</v>
      </c>
      <c r="I424" s="16">
        <v>36.830001831054688</v>
      </c>
      <c r="J424" s="16">
        <v>496.14999389648438</v>
      </c>
      <c r="K424" s="16">
        <v>64870.15234375</v>
      </c>
      <c r="N424" s="17">
        <f t="shared" si="61"/>
        <v>-7.2001462442940825E-3</v>
      </c>
      <c r="O424" s="17">
        <f t="shared" si="62"/>
        <v>2.7463442535965747E-3</v>
      </c>
      <c r="P424" s="17">
        <f t="shared" si="63"/>
        <v>-5.51116008677592E-3</v>
      </c>
      <c r="Q424" s="17">
        <f t="shared" si="64"/>
        <v>6.7233340847682281E-3</v>
      </c>
      <c r="R424" s="17">
        <f t="shared" si="65"/>
        <v>-3.5133085591372371E-3</v>
      </c>
      <c r="S424" s="17">
        <f t="shared" si="66"/>
        <v>-8.6768354994009502E-3</v>
      </c>
      <c r="T424" s="17">
        <f t="shared" si="67"/>
        <v>-7.3260431029405068E-3</v>
      </c>
      <c r="U424" s="17">
        <f t="shared" si="68"/>
        <v>-1.026473758083107E-2</v>
      </c>
      <c r="V424" s="17">
        <f t="shared" si="69"/>
        <v>2.6842131833927094E-3</v>
      </c>
      <c r="W424" s="17">
        <f t="shared" si="70"/>
        <v>0.11367947390056832</v>
      </c>
    </row>
    <row r="425" spans="1:23" x14ac:dyDescent="0.3">
      <c r="A425" s="8">
        <v>45489</v>
      </c>
      <c r="B425" s="16">
        <v>104.8300018310547</v>
      </c>
      <c r="C425" s="16">
        <v>564.8599853515625</v>
      </c>
      <c r="D425" s="16">
        <v>109.1999969482422</v>
      </c>
      <c r="E425" s="16">
        <v>89.129997253417969</v>
      </c>
      <c r="F425" s="16">
        <v>149.86000061035159</v>
      </c>
      <c r="G425" s="16">
        <v>19.25</v>
      </c>
      <c r="H425" s="16">
        <v>23.059999465942379</v>
      </c>
      <c r="I425" s="16">
        <v>35.880001068115227</v>
      </c>
      <c r="J425" s="16">
        <v>496.33999633789063</v>
      </c>
      <c r="K425" s="16">
        <v>65097.1484375</v>
      </c>
      <c r="N425" s="17">
        <f t="shared" si="61"/>
        <v>9.9703721332208787E-3</v>
      </c>
      <c r="O425" s="17">
        <f t="shared" si="62"/>
        <v>5.9126336569689207E-3</v>
      </c>
      <c r="P425" s="17">
        <f t="shared" si="63"/>
        <v>5.7859119314101143E-3</v>
      </c>
      <c r="Q425" s="17">
        <f t="shared" si="64"/>
        <v>1.2191077725576835E-2</v>
      </c>
      <c r="R425" s="17">
        <f t="shared" si="65"/>
        <v>1.4179872722768978E-2</v>
      </c>
      <c r="S425" s="17">
        <f t="shared" si="66"/>
        <v>4.733664229790048E-2</v>
      </c>
      <c r="T425" s="17">
        <f t="shared" si="67"/>
        <v>-2.5985884217663486E-3</v>
      </c>
      <c r="U425" s="17">
        <f t="shared" si="68"/>
        <v>-2.6132713213671246E-2</v>
      </c>
      <c r="V425" s="17">
        <f t="shared" si="69"/>
        <v>3.8288032241519225E-4</v>
      </c>
      <c r="W425" s="17">
        <f t="shared" si="70"/>
        <v>3.4931297826731934E-3</v>
      </c>
    </row>
    <row r="426" spans="1:23" x14ac:dyDescent="0.3">
      <c r="A426" s="8">
        <v>45490</v>
      </c>
      <c r="B426" s="16">
        <v>104.9499969482422</v>
      </c>
      <c r="C426" s="16">
        <v>556.94000244140625</v>
      </c>
      <c r="D426" s="16">
        <v>109.25</v>
      </c>
      <c r="E426" s="16">
        <v>89.739997863769531</v>
      </c>
      <c r="F426" s="16">
        <v>150.53999328613281</v>
      </c>
      <c r="G426" s="16">
        <v>18.879999160766602</v>
      </c>
      <c r="H426" s="16">
        <v>23.059999465942379</v>
      </c>
      <c r="I426" s="16">
        <v>35.599998474121087</v>
      </c>
      <c r="J426" s="16">
        <v>481.76998901367188</v>
      </c>
      <c r="K426" s="16">
        <v>64118.79296875</v>
      </c>
      <c r="N426" s="17">
        <f t="shared" si="61"/>
        <v>1.1440092570578007E-3</v>
      </c>
      <c r="O426" s="17">
        <f t="shared" si="62"/>
        <v>-1.4120368318038583E-2</v>
      </c>
      <c r="P426" s="17">
        <f t="shared" si="63"/>
        <v>4.5779861139533332E-4</v>
      </c>
      <c r="Q426" s="17">
        <f t="shared" si="64"/>
        <v>6.8206294160092678E-3</v>
      </c>
      <c r="R426" s="17">
        <f t="shared" si="65"/>
        <v>4.5272559988485724E-3</v>
      </c>
      <c r="S426" s="17">
        <f t="shared" si="66"/>
        <v>-1.9407944467361122E-2</v>
      </c>
      <c r="T426" s="17">
        <f t="shared" si="67"/>
        <v>0</v>
      </c>
      <c r="U426" s="17">
        <f t="shared" si="68"/>
        <v>-7.834471963476048E-3</v>
      </c>
      <c r="V426" s="17">
        <f t="shared" si="69"/>
        <v>-2.979436944349537E-2</v>
      </c>
      <c r="W426" s="17">
        <f t="shared" si="70"/>
        <v>-1.514324245482322E-2</v>
      </c>
    </row>
    <row r="427" spans="1:23" x14ac:dyDescent="0.3">
      <c r="A427" s="8">
        <v>45491</v>
      </c>
      <c r="B427" s="16">
        <v>104.3000030517578</v>
      </c>
      <c r="C427" s="16">
        <v>552.65997314453125</v>
      </c>
      <c r="D427" s="16">
        <v>108.7799987792969</v>
      </c>
      <c r="E427" s="16">
        <v>88.949996948242188</v>
      </c>
      <c r="F427" s="16">
        <v>147.1199951171875</v>
      </c>
      <c r="G427" s="16">
        <v>18.54000091552734</v>
      </c>
      <c r="H427" s="16">
        <v>22.889999389648441</v>
      </c>
      <c r="I427" s="16">
        <v>35.349998474121087</v>
      </c>
      <c r="J427" s="16">
        <v>479.489990234375</v>
      </c>
      <c r="K427" s="16">
        <v>63974.06640625</v>
      </c>
      <c r="N427" s="17">
        <f t="shared" si="61"/>
        <v>-6.2126259222857316E-3</v>
      </c>
      <c r="O427" s="17">
        <f t="shared" si="62"/>
        <v>-7.7145829454094983E-3</v>
      </c>
      <c r="P427" s="17">
        <f t="shared" si="63"/>
        <v>-4.3113512026452553E-3</v>
      </c>
      <c r="Q427" s="17">
        <f t="shared" si="64"/>
        <v>-8.8421969400185232E-3</v>
      </c>
      <c r="R427" s="17">
        <f t="shared" si="65"/>
        <v>-2.2980237901078289E-2</v>
      </c>
      <c r="S427" s="17">
        <f t="shared" si="66"/>
        <v>-1.8172506747530071E-2</v>
      </c>
      <c r="T427" s="17">
        <f t="shared" si="67"/>
        <v>-7.399384381507672E-3</v>
      </c>
      <c r="U427" s="17">
        <f t="shared" si="68"/>
        <v>-7.0472458185272995E-3</v>
      </c>
      <c r="V427" s="17">
        <f t="shared" si="69"/>
        <v>-4.7437802554357155E-3</v>
      </c>
      <c r="W427" s="17">
        <f t="shared" si="70"/>
        <v>-2.2597141603525025E-3</v>
      </c>
    </row>
    <row r="428" spans="1:23" x14ac:dyDescent="0.3">
      <c r="A428" s="8">
        <v>45492</v>
      </c>
      <c r="B428" s="16">
        <v>103.7900009155273</v>
      </c>
      <c r="C428" s="16">
        <v>548.989990234375</v>
      </c>
      <c r="D428" s="16">
        <v>108.379997253418</v>
      </c>
      <c r="E428" s="16">
        <v>88.790000915527344</v>
      </c>
      <c r="F428" s="16">
        <v>147.8699951171875</v>
      </c>
      <c r="G428" s="16">
        <v>18.389999389648441</v>
      </c>
      <c r="H428" s="16">
        <v>22.579999923706051</v>
      </c>
      <c r="I428" s="16">
        <v>35.880001068115227</v>
      </c>
      <c r="J428" s="16">
        <v>475.239990234375</v>
      </c>
      <c r="K428" s="16">
        <v>66710.15625</v>
      </c>
      <c r="N428" s="17">
        <f t="shared" si="61"/>
        <v>-4.9017554679929003E-3</v>
      </c>
      <c r="O428" s="17">
        <f t="shared" si="62"/>
        <v>-6.6627270160458437E-3</v>
      </c>
      <c r="P428" s="17">
        <f t="shared" si="63"/>
        <v>-3.6839379772344518E-3</v>
      </c>
      <c r="Q428" s="17">
        <f t="shared" si="64"/>
        <v>-1.8003384477662109E-3</v>
      </c>
      <c r="R428" s="17">
        <f t="shared" si="65"/>
        <v>5.0849292576675073E-3</v>
      </c>
      <c r="S428" s="17">
        <f t="shared" si="66"/>
        <v>-8.1236040919909578E-3</v>
      </c>
      <c r="T428" s="17">
        <f t="shared" si="67"/>
        <v>-1.3635551957237179E-2</v>
      </c>
      <c r="U428" s="17">
        <f t="shared" si="68"/>
        <v>1.4881717782003362E-2</v>
      </c>
      <c r="V428" s="17">
        <f t="shared" si="69"/>
        <v>-8.9030996407214319E-3</v>
      </c>
      <c r="W428" s="17">
        <f t="shared" si="70"/>
        <v>4.1879420109635544E-2</v>
      </c>
    </row>
    <row r="429" spans="1:23" x14ac:dyDescent="0.3">
      <c r="A429" s="8">
        <v>45495</v>
      </c>
      <c r="B429" s="16">
        <v>103.5899963378906</v>
      </c>
      <c r="C429" s="16">
        <v>554.6500244140625</v>
      </c>
      <c r="D429" s="16">
        <v>108.3199996948242</v>
      </c>
      <c r="E429" s="16">
        <v>89.709999084472656</v>
      </c>
      <c r="F429" s="16">
        <v>148.7200012207031</v>
      </c>
      <c r="G429" s="16">
        <v>18.360000610351559</v>
      </c>
      <c r="H429" s="16">
        <v>22.639999389648441</v>
      </c>
      <c r="I429" s="16">
        <v>35.669998168945313</v>
      </c>
      <c r="J429" s="16">
        <v>482.32000732421881</v>
      </c>
      <c r="K429" s="16">
        <v>67585.25</v>
      </c>
      <c r="N429" s="17">
        <f t="shared" si="61"/>
        <v>-1.9288710801049647E-3</v>
      </c>
      <c r="O429" s="17">
        <f t="shared" si="62"/>
        <v>1.0257119582686927E-2</v>
      </c>
      <c r="P429" s="17">
        <f t="shared" si="63"/>
        <v>-5.537384492090659E-4</v>
      </c>
      <c r="Q429" s="17">
        <f t="shared" si="64"/>
        <v>1.0308194010392898E-2</v>
      </c>
      <c r="R429" s="17">
        <f t="shared" si="65"/>
        <v>5.7318752568371167E-3</v>
      </c>
      <c r="S429" s="17">
        <f t="shared" si="66"/>
        <v>-1.6325869910182869E-3</v>
      </c>
      <c r="T429" s="17">
        <f t="shared" si="67"/>
        <v>2.6536710333033065E-3</v>
      </c>
      <c r="U429" s="17">
        <f t="shared" si="68"/>
        <v>-5.8701189220782685E-3</v>
      </c>
      <c r="V429" s="17">
        <f t="shared" si="69"/>
        <v>1.4787890325284572E-2</v>
      </c>
      <c r="W429" s="17">
        <f t="shared" si="70"/>
        <v>1.3032555028362817E-2</v>
      </c>
    </row>
    <row r="430" spans="1:23" x14ac:dyDescent="0.3">
      <c r="A430" s="8">
        <v>45496</v>
      </c>
      <c r="B430" s="16">
        <v>103.5800018310547</v>
      </c>
      <c r="C430" s="16">
        <v>553.780029296875</v>
      </c>
      <c r="D430" s="16">
        <v>108.2399978637695</v>
      </c>
      <c r="E430" s="16">
        <v>89.639999389648438</v>
      </c>
      <c r="F430" s="16">
        <v>148.6300048828125</v>
      </c>
      <c r="G430" s="16">
        <v>18.569999694824219</v>
      </c>
      <c r="H430" s="16">
        <v>22.430000305175781</v>
      </c>
      <c r="I430" s="16">
        <v>35.049999237060547</v>
      </c>
      <c r="J430" s="16">
        <v>480.6199951171875</v>
      </c>
      <c r="K430" s="16">
        <v>65927.671875</v>
      </c>
      <c r="N430" s="17">
        <f t="shared" si="61"/>
        <v>-9.6486044620220453E-5</v>
      </c>
      <c r="O430" s="17">
        <f t="shared" si="62"/>
        <v>-1.5697793341651323E-3</v>
      </c>
      <c r="P430" s="17">
        <f t="shared" si="63"/>
        <v>-7.3884222013246366E-4</v>
      </c>
      <c r="Q430" s="17">
        <f t="shared" si="64"/>
        <v>-7.80593241975485E-4</v>
      </c>
      <c r="R430" s="17">
        <f t="shared" si="65"/>
        <v>-6.0532260831543355E-4</v>
      </c>
      <c r="S430" s="17">
        <f t="shared" si="66"/>
        <v>1.1372940494915168E-2</v>
      </c>
      <c r="T430" s="17">
        <f t="shared" si="67"/>
        <v>-9.3188642381769621E-3</v>
      </c>
      <c r="U430" s="17">
        <f t="shared" si="68"/>
        <v>-1.7534356324189676E-2</v>
      </c>
      <c r="V430" s="17">
        <f t="shared" si="69"/>
        <v>-3.5308824410873302E-3</v>
      </c>
      <c r="W430" s="17">
        <f t="shared" si="70"/>
        <v>-2.4831503546284737E-2</v>
      </c>
    </row>
    <row r="431" spans="1:23" x14ac:dyDescent="0.3">
      <c r="A431" s="8">
        <v>45497</v>
      </c>
      <c r="B431" s="16">
        <v>102.8300018310547</v>
      </c>
      <c r="C431" s="16">
        <v>541.22998046875</v>
      </c>
      <c r="D431" s="16">
        <v>107.5800018310547</v>
      </c>
      <c r="E431" s="16">
        <v>88.319999694824219</v>
      </c>
      <c r="F431" s="16">
        <v>149.8699951171875</v>
      </c>
      <c r="G431" s="16">
        <v>18.45999908447266</v>
      </c>
      <c r="H431" s="16">
        <v>22.420000076293949</v>
      </c>
      <c r="I431" s="16">
        <v>35.099998474121087</v>
      </c>
      <c r="J431" s="16">
        <v>463.3800048828125</v>
      </c>
      <c r="K431" s="16">
        <v>65372.1328125</v>
      </c>
      <c r="N431" s="17">
        <f t="shared" si="61"/>
        <v>-7.2671216257123193E-3</v>
      </c>
      <c r="O431" s="17">
        <f t="shared" si="62"/>
        <v>-2.2923257821525943E-2</v>
      </c>
      <c r="P431" s="17">
        <f t="shared" si="63"/>
        <v>-6.1161902609813256E-3</v>
      </c>
      <c r="Q431" s="17">
        <f t="shared" si="64"/>
        <v>-1.4835063050363107E-2</v>
      </c>
      <c r="R431" s="17">
        <f t="shared" si="65"/>
        <v>8.3081900636488085E-3</v>
      </c>
      <c r="S431" s="17">
        <f t="shared" si="66"/>
        <v>-5.941179451300382E-3</v>
      </c>
      <c r="T431" s="17">
        <f t="shared" si="67"/>
        <v>-4.4594109085838347E-4</v>
      </c>
      <c r="U431" s="17">
        <f t="shared" si="68"/>
        <v>1.425495286060726E-3</v>
      </c>
      <c r="V431" s="17">
        <f t="shared" si="69"/>
        <v>-3.6529464578845441E-2</v>
      </c>
      <c r="W431" s="17">
        <f t="shared" si="70"/>
        <v>-8.4621965575760131E-3</v>
      </c>
    </row>
    <row r="432" spans="1:23" x14ac:dyDescent="0.3">
      <c r="A432" s="8">
        <v>45498</v>
      </c>
      <c r="B432" s="16">
        <v>103.38999938964839</v>
      </c>
      <c r="C432" s="16">
        <v>538.40997314453125</v>
      </c>
      <c r="D432" s="16">
        <v>108.0100021362305</v>
      </c>
      <c r="E432" s="16">
        <v>88.029998779296875</v>
      </c>
      <c r="F432" s="16">
        <v>149.1199951171875</v>
      </c>
      <c r="G432" s="16">
        <v>17.719999313354489</v>
      </c>
      <c r="H432" s="16">
        <v>22.469999313354489</v>
      </c>
      <c r="I432" s="16">
        <v>34.380001068115227</v>
      </c>
      <c r="J432" s="16">
        <v>458.26998901367188</v>
      </c>
      <c r="K432" s="16">
        <v>65777.2265625</v>
      </c>
      <c r="N432" s="17">
        <f t="shared" si="61"/>
        <v>5.4310826474918052E-3</v>
      </c>
      <c r="O432" s="17">
        <f t="shared" si="62"/>
        <v>-5.2239892159594856E-3</v>
      </c>
      <c r="P432" s="17">
        <f t="shared" si="63"/>
        <v>3.989061342966174E-3</v>
      </c>
      <c r="Q432" s="17">
        <f t="shared" si="64"/>
        <v>-3.2889274675278603E-3</v>
      </c>
      <c r="R432" s="17">
        <f t="shared" si="65"/>
        <v>-5.0169008834866288E-3</v>
      </c>
      <c r="S432" s="17">
        <f t="shared" si="66"/>
        <v>-4.0912273052320279E-2</v>
      </c>
      <c r="T432" s="17">
        <f t="shared" si="67"/>
        <v>2.2276345919591892E-3</v>
      </c>
      <c r="U432" s="17">
        <f t="shared" si="68"/>
        <v>-2.0726055976858802E-2</v>
      </c>
      <c r="V432" s="17">
        <f t="shared" si="69"/>
        <v>-1.1088956253700667E-2</v>
      </c>
      <c r="W432" s="17">
        <f t="shared" si="70"/>
        <v>6.177613679945953E-3</v>
      </c>
    </row>
    <row r="433" spans="1:23" x14ac:dyDescent="0.3">
      <c r="A433" s="8">
        <v>45499</v>
      </c>
      <c r="B433" s="16">
        <v>104.15000152587891</v>
      </c>
      <c r="C433" s="16">
        <v>544.44000244140625</v>
      </c>
      <c r="D433" s="16">
        <v>108.61000061035161</v>
      </c>
      <c r="E433" s="16">
        <v>89.569999694824219</v>
      </c>
      <c r="F433" s="16">
        <v>149.96000671386719</v>
      </c>
      <c r="G433" s="16">
        <v>17.79000091552734</v>
      </c>
      <c r="H433" s="16">
        <v>22.239999771118161</v>
      </c>
      <c r="I433" s="16">
        <v>34.310001373291023</v>
      </c>
      <c r="J433" s="16">
        <v>462.97000122070313</v>
      </c>
      <c r="K433" s="16">
        <v>67912.0625</v>
      </c>
      <c r="N433" s="17">
        <f t="shared" si="61"/>
        <v>7.3239426625519221E-3</v>
      </c>
      <c r="O433" s="17">
        <f t="shared" si="62"/>
        <v>1.1137446118047623E-2</v>
      </c>
      <c r="P433" s="17">
        <f t="shared" si="63"/>
        <v>5.5396547031443403E-3</v>
      </c>
      <c r="Q433" s="17">
        <f t="shared" si="64"/>
        <v>1.7342787474067964E-2</v>
      </c>
      <c r="R433" s="17">
        <f t="shared" si="65"/>
        <v>5.6173184456657383E-3</v>
      </c>
      <c r="S433" s="17">
        <f t="shared" si="66"/>
        <v>3.9426467135869562E-3</v>
      </c>
      <c r="T433" s="17">
        <f t="shared" si="67"/>
        <v>-1.0288596547982667E-2</v>
      </c>
      <c r="U433" s="17">
        <f t="shared" si="68"/>
        <v>-2.0381341262994562E-3</v>
      </c>
      <c r="V433" s="17">
        <f t="shared" si="69"/>
        <v>1.0203753714313632E-2</v>
      </c>
      <c r="W433" s="17">
        <f t="shared" si="70"/>
        <v>3.1939992193196889E-2</v>
      </c>
    </row>
    <row r="434" spans="1:23" x14ac:dyDescent="0.3">
      <c r="A434" s="8">
        <v>45502</v>
      </c>
      <c r="B434" s="16">
        <v>104.48000335693359</v>
      </c>
      <c r="C434" s="16">
        <v>544.760009765625</v>
      </c>
      <c r="D434" s="16">
        <v>108.8399963378906</v>
      </c>
      <c r="E434" s="16">
        <v>90.029998779296875</v>
      </c>
      <c r="F434" s="16">
        <v>150.05000305175781</v>
      </c>
      <c r="G434" s="16">
        <v>17.969999313354489</v>
      </c>
      <c r="H434" s="16">
        <v>22.139999389648441</v>
      </c>
      <c r="I434" s="16">
        <v>34.069999694824219</v>
      </c>
      <c r="J434" s="16">
        <v>463.89999389648438</v>
      </c>
      <c r="K434" s="16">
        <v>66819.9140625</v>
      </c>
      <c r="N434" s="17">
        <f t="shared" si="61"/>
        <v>3.1635153002735629E-3</v>
      </c>
      <c r="O434" s="17">
        <f t="shared" si="62"/>
        <v>5.8760067910361121E-4</v>
      </c>
      <c r="P434" s="17">
        <f t="shared" si="63"/>
        <v>2.1153903567135792E-3</v>
      </c>
      <c r="Q434" s="17">
        <f t="shared" si="64"/>
        <v>5.1224954815533609E-3</v>
      </c>
      <c r="R434" s="17">
        <f t="shared" si="65"/>
        <v>5.9995558588482969E-4</v>
      </c>
      <c r="S434" s="17">
        <f t="shared" si="66"/>
        <v>1.0067109444035055E-2</v>
      </c>
      <c r="T434" s="17">
        <f t="shared" si="67"/>
        <v>-4.5065593782625942E-3</v>
      </c>
      <c r="U434" s="17">
        <f t="shared" si="68"/>
        <v>-7.0196741807689233E-3</v>
      </c>
      <c r="V434" s="17">
        <f t="shared" si="69"/>
        <v>2.0067387935105287E-3</v>
      </c>
      <c r="W434" s="17">
        <f t="shared" si="70"/>
        <v>-1.6212518920554198E-2</v>
      </c>
    </row>
    <row r="435" spans="1:23" x14ac:dyDescent="0.3">
      <c r="A435" s="8">
        <v>45503</v>
      </c>
      <c r="B435" s="16">
        <v>104.8300018310547</v>
      </c>
      <c r="C435" s="16">
        <v>542</v>
      </c>
      <c r="D435" s="16">
        <v>108.9300003051758</v>
      </c>
      <c r="E435" s="16">
        <v>90.730003356933594</v>
      </c>
      <c r="F435" s="16">
        <v>150.17999267578119</v>
      </c>
      <c r="G435" s="16">
        <v>18.139999389648441</v>
      </c>
      <c r="H435" s="16">
        <v>22.069999694824219</v>
      </c>
      <c r="I435" s="16">
        <v>34.810001373291023</v>
      </c>
      <c r="J435" s="16">
        <v>457.52999877929688</v>
      </c>
      <c r="K435" s="16">
        <v>66201.015625</v>
      </c>
      <c r="N435" s="17">
        <f t="shared" si="61"/>
        <v>3.3443102733409528E-3</v>
      </c>
      <c r="O435" s="17">
        <f t="shared" si="62"/>
        <v>-5.079347187582497E-3</v>
      </c>
      <c r="P435" s="17">
        <f t="shared" si="63"/>
        <v>8.2659662760997481E-4</v>
      </c>
      <c r="Q435" s="17">
        <f t="shared" si="64"/>
        <v>7.7451656191577321E-3</v>
      </c>
      <c r="R435" s="17">
        <f t="shared" si="65"/>
        <v>8.6593367748633303E-4</v>
      </c>
      <c r="S435" s="17">
        <f t="shared" si="66"/>
        <v>9.4157484554572152E-3</v>
      </c>
      <c r="T435" s="17">
        <f t="shared" si="67"/>
        <v>-3.1666932716538417E-3</v>
      </c>
      <c r="U435" s="17">
        <f t="shared" si="68"/>
        <v>2.1487518558837442E-2</v>
      </c>
      <c r="V435" s="17">
        <f t="shared" si="69"/>
        <v>-1.3826544932560365E-2</v>
      </c>
      <c r="W435" s="17">
        <f t="shared" si="70"/>
        <v>-9.3053462306732764E-3</v>
      </c>
    </row>
    <row r="436" spans="1:23" x14ac:dyDescent="0.3">
      <c r="A436" s="8">
        <v>45504</v>
      </c>
      <c r="B436" s="16">
        <v>105.9100036621094</v>
      </c>
      <c r="C436" s="16">
        <v>550.80999755859375</v>
      </c>
      <c r="D436" s="16">
        <v>109.55999755859381</v>
      </c>
      <c r="E436" s="16">
        <v>90.410003662109375</v>
      </c>
      <c r="F436" s="16">
        <v>149.6300048828125</v>
      </c>
      <c r="G436" s="16">
        <v>18.510000228881839</v>
      </c>
      <c r="H436" s="16">
        <v>22.579999923706051</v>
      </c>
      <c r="I436" s="16">
        <v>34.509998321533203</v>
      </c>
      <c r="J436" s="16">
        <v>471.07000732421881</v>
      </c>
      <c r="K436" s="16">
        <v>64619.25</v>
      </c>
      <c r="N436" s="17">
        <f t="shared" si="61"/>
        <v>1.0249703501760354E-2</v>
      </c>
      <c r="O436" s="17">
        <f t="shared" si="62"/>
        <v>1.6123916227965614E-2</v>
      </c>
      <c r="P436" s="17">
        <f t="shared" si="63"/>
        <v>5.7668452152091496E-3</v>
      </c>
      <c r="Q436" s="17">
        <f t="shared" si="64"/>
        <v>-3.5331789258417775E-3</v>
      </c>
      <c r="R436" s="17">
        <f t="shared" si="65"/>
        <v>-3.6689130742303521E-3</v>
      </c>
      <c r="S436" s="17">
        <f t="shared" si="66"/>
        <v>2.0191727910446617E-2</v>
      </c>
      <c r="T436" s="17">
        <f t="shared" si="67"/>
        <v>2.2845348901671805E-2</v>
      </c>
      <c r="U436" s="17">
        <f t="shared" si="68"/>
        <v>-8.6556528015989172E-3</v>
      </c>
      <c r="V436" s="17">
        <f t="shared" si="69"/>
        <v>2.9164264810977218E-2</v>
      </c>
      <c r="W436" s="17">
        <f t="shared" si="70"/>
        <v>-2.4183450577486682E-2</v>
      </c>
    </row>
    <row r="437" spans="1:23" x14ac:dyDescent="0.3">
      <c r="A437" s="8">
        <v>45505</v>
      </c>
      <c r="B437" s="16">
        <v>106.5</v>
      </c>
      <c r="C437" s="16">
        <v>543.010009765625</v>
      </c>
      <c r="D437" s="16">
        <v>109.5299987792969</v>
      </c>
      <c r="E437" s="16">
        <v>91.319999694824219</v>
      </c>
      <c r="F437" s="16">
        <v>151.1600036621094</v>
      </c>
      <c r="G437" s="16">
        <v>18.239999771118161</v>
      </c>
      <c r="H437" s="16">
        <v>22.309999465942379</v>
      </c>
      <c r="I437" s="16">
        <v>33.590000152587891</v>
      </c>
      <c r="J437" s="16">
        <v>459.66000366210938</v>
      </c>
      <c r="K437" s="16">
        <v>65357.5</v>
      </c>
      <c r="N437" s="17">
        <f t="shared" si="61"/>
        <v>5.5552737163422983E-3</v>
      </c>
      <c r="O437" s="17">
        <f t="shared" si="62"/>
        <v>-1.4262163712746048E-2</v>
      </c>
      <c r="P437" s="17">
        <f t="shared" si="63"/>
        <v>-2.738489204054246E-4</v>
      </c>
      <c r="Q437" s="17">
        <f t="shared" si="64"/>
        <v>1.0014897064913217E-2</v>
      </c>
      <c r="R437" s="17">
        <f t="shared" si="65"/>
        <v>1.0173289880092999E-2</v>
      </c>
      <c r="S437" s="17">
        <f t="shared" si="66"/>
        <v>-1.4694166852874689E-2</v>
      </c>
      <c r="T437" s="17">
        <f t="shared" si="67"/>
        <v>-1.2029570836284217E-2</v>
      </c>
      <c r="U437" s="17">
        <f t="shared" si="68"/>
        <v>-2.7020680305937423E-2</v>
      </c>
      <c r="V437" s="17">
        <f t="shared" si="69"/>
        <v>-2.4519624755370173E-2</v>
      </c>
      <c r="W437" s="17">
        <f t="shared" si="70"/>
        <v>1.1359846111043197E-2</v>
      </c>
    </row>
    <row r="438" spans="1:23" x14ac:dyDescent="0.3">
      <c r="A438" s="8">
        <v>45506</v>
      </c>
      <c r="B438" s="16">
        <v>109.09999847412109</v>
      </c>
      <c r="C438" s="16">
        <v>532.9000244140625</v>
      </c>
      <c r="D438" s="16">
        <v>110.59999847412109</v>
      </c>
      <c r="E438" s="16">
        <v>91.269996643066406</v>
      </c>
      <c r="F438" s="16">
        <v>150.86000061035159</v>
      </c>
      <c r="G438" s="16">
        <v>17.909999847412109</v>
      </c>
      <c r="H438" s="16">
        <v>21.89999961853027</v>
      </c>
      <c r="I438" s="16">
        <v>31.569999694824219</v>
      </c>
      <c r="J438" s="16">
        <v>448.75</v>
      </c>
      <c r="K438" s="16">
        <v>61415.06640625</v>
      </c>
      <c r="N438" s="17">
        <f t="shared" si="61"/>
        <v>2.4119893703487529E-2</v>
      </c>
      <c r="O438" s="17">
        <f t="shared" si="62"/>
        <v>-1.8793918838539481E-2</v>
      </c>
      <c r="P438" s="17">
        <f t="shared" si="63"/>
        <v>9.7216021011257685E-3</v>
      </c>
      <c r="Q438" s="17">
        <f t="shared" si="64"/>
        <v>-5.4770857123286618E-4</v>
      </c>
      <c r="R438" s="17">
        <f t="shared" si="65"/>
        <v>-1.9866442366979799E-3</v>
      </c>
      <c r="S438" s="17">
        <f t="shared" si="66"/>
        <v>-1.8257764544921978E-2</v>
      </c>
      <c r="T438" s="17">
        <f t="shared" si="67"/>
        <v>-1.8548365102657331E-2</v>
      </c>
      <c r="U438" s="17">
        <f t="shared" si="68"/>
        <v>-6.2021115263597985E-2</v>
      </c>
      <c r="V438" s="17">
        <f t="shared" si="69"/>
        <v>-2.4021153921291928E-2</v>
      </c>
      <c r="W438" s="17">
        <f t="shared" si="70"/>
        <v>-6.221701386487153E-2</v>
      </c>
    </row>
    <row r="439" spans="1:23" x14ac:dyDescent="0.3">
      <c r="A439" s="8">
        <v>45509</v>
      </c>
      <c r="B439" s="16">
        <v>109.4599990844727</v>
      </c>
      <c r="C439" s="16">
        <v>517.3800048828125</v>
      </c>
      <c r="D439" s="16">
        <v>110.3199996948242</v>
      </c>
      <c r="E439" s="16">
        <v>88.660003662109375</v>
      </c>
      <c r="F439" s="16">
        <v>146.83000183105469</v>
      </c>
      <c r="G439" s="16">
        <v>17.180000305175781</v>
      </c>
      <c r="H439" s="16">
        <v>21.860000610351559</v>
      </c>
      <c r="I439" s="16">
        <v>30.20999908447266</v>
      </c>
      <c r="J439" s="16">
        <v>435.3699951171875</v>
      </c>
      <c r="K439" s="16">
        <v>53991.45703125</v>
      </c>
      <c r="N439" s="17">
        <f t="shared" si="61"/>
        <v>3.2942984987696013E-3</v>
      </c>
      <c r="O439" s="17">
        <f t="shared" si="62"/>
        <v>-2.9556211486463296E-2</v>
      </c>
      <c r="P439" s="17">
        <f t="shared" si="63"/>
        <v>-2.5348445730925492E-3</v>
      </c>
      <c r="Q439" s="17">
        <f t="shared" si="64"/>
        <v>-2.9013239126535667E-2</v>
      </c>
      <c r="R439" s="17">
        <f t="shared" si="65"/>
        <v>-2.707679102587723E-2</v>
      </c>
      <c r="S439" s="17">
        <f t="shared" si="66"/>
        <v>-4.16132732333745E-2</v>
      </c>
      <c r="T439" s="17">
        <f t="shared" si="67"/>
        <v>-1.8281087344224256E-3</v>
      </c>
      <c r="U439" s="17">
        <f t="shared" si="68"/>
        <v>-4.4034327810121357E-2</v>
      </c>
      <c r="V439" s="17">
        <f t="shared" si="69"/>
        <v>-3.0269706750155608E-2</v>
      </c>
      <c r="W439" s="17">
        <f t="shared" si="70"/>
        <v>-0.12882935533749532</v>
      </c>
    </row>
    <row r="440" spans="1:23" x14ac:dyDescent="0.3">
      <c r="A440" s="8">
        <v>45510</v>
      </c>
      <c r="B440" s="16">
        <v>107.5299987792969</v>
      </c>
      <c r="C440" s="16">
        <v>522.1500244140625</v>
      </c>
      <c r="D440" s="16">
        <v>109.59999847412109</v>
      </c>
      <c r="E440" s="16">
        <v>90.410003662109375</v>
      </c>
      <c r="F440" s="16">
        <v>147.50999450683591</v>
      </c>
      <c r="G440" s="16">
        <v>17.389999389648441</v>
      </c>
      <c r="H440" s="16">
        <v>21.680000305175781</v>
      </c>
      <c r="I440" s="16">
        <v>30.809999465942379</v>
      </c>
      <c r="J440" s="16">
        <v>439.52999877929688</v>
      </c>
      <c r="K440" s="16">
        <v>56034.31640625</v>
      </c>
      <c r="N440" s="17">
        <f t="shared" si="61"/>
        <v>-1.7789310301511516E-2</v>
      </c>
      <c r="O440" s="17">
        <f t="shared" si="62"/>
        <v>9.1773260524924717E-3</v>
      </c>
      <c r="P440" s="17">
        <f t="shared" si="63"/>
        <v>-6.5478701271060348E-3</v>
      </c>
      <c r="Q440" s="17">
        <f t="shared" si="64"/>
        <v>1.9546050632855243E-2</v>
      </c>
      <c r="R440" s="17">
        <f t="shared" si="65"/>
        <v>4.6204654072691167E-3</v>
      </c>
      <c r="S440" s="17">
        <f t="shared" si="66"/>
        <v>1.2149358948801739E-2</v>
      </c>
      <c r="T440" s="17">
        <f t="shared" si="67"/>
        <v>-8.2683200215044328E-3</v>
      </c>
      <c r="U440" s="17">
        <f t="shared" si="68"/>
        <v>1.966633018153098E-2</v>
      </c>
      <c r="V440" s="17">
        <f t="shared" si="69"/>
        <v>9.5097383517063414E-3</v>
      </c>
      <c r="W440" s="17">
        <f t="shared" si="70"/>
        <v>3.7138465099116988E-2</v>
      </c>
    </row>
    <row r="441" spans="1:23" x14ac:dyDescent="0.3">
      <c r="A441" s="8">
        <v>45511</v>
      </c>
      <c r="B441" s="16">
        <v>106.7600021362305</v>
      </c>
      <c r="C441" s="16">
        <v>518.65997314453125</v>
      </c>
      <c r="D441" s="16">
        <v>109.09999847412109</v>
      </c>
      <c r="E441" s="16">
        <v>89.790000915527344</v>
      </c>
      <c r="F441" s="16">
        <v>146.00999450683591</v>
      </c>
      <c r="G441" s="16">
        <v>16.809999465942379</v>
      </c>
      <c r="H441" s="16">
        <v>21.879999160766602</v>
      </c>
      <c r="I441" s="16">
        <v>30.219999313354489</v>
      </c>
      <c r="J441" s="16">
        <v>434.76998901367188</v>
      </c>
      <c r="K441" s="16">
        <v>55027.4609375</v>
      </c>
      <c r="N441" s="17">
        <f t="shared" si="61"/>
        <v>-7.1865225042496541E-3</v>
      </c>
      <c r="O441" s="17">
        <f t="shared" si="62"/>
        <v>-6.7064389437346168E-3</v>
      </c>
      <c r="P441" s="17">
        <f t="shared" si="63"/>
        <v>-4.5724817386950589E-3</v>
      </c>
      <c r="Q441" s="17">
        <f t="shared" si="64"/>
        <v>-6.8813005258183792E-3</v>
      </c>
      <c r="R441" s="17">
        <f t="shared" si="65"/>
        <v>-1.0220857961054099E-2</v>
      </c>
      <c r="S441" s="17">
        <f t="shared" si="66"/>
        <v>-3.3921377618053548E-2</v>
      </c>
      <c r="T441" s="17">
        <f t="shared" si="67"/>
        <v>9.1827485497725549E-3</v>
      </c>
      <c r="U441" s="17">
        <f t="shared" si="68"/>
        <v>-1.9335361151636903E-2</v>
      </c>
      <c r="V441" s="17">
        <f t="shared" si="69"/>
        <v>-1.0888841046802353E-2</v>
      </c>
      <c r="W441" s="17">
        <f t="shared" si="70"/>
        <v>-1.8131945621423673E-2</v>
      </c>
    </row>
    <row r="442" spans="1:23" x14ac:dyDescent="0.3">
      <c r="A442" s="8">
        <v>45512</v>
      </c>
      <c r="B442" s="16">
        <v>106.2600021362305</v>
      </c>
      <c r="C442" s="16">
        <v>530.6500244140625</v>
      </c>
      <c r="D442" s="16">
        <v>109.15000152587891</v>
      </c>
      <c r="E442" s="16">
        <v>90.669998168945313</v>
      </c>
      <c r="F442" s="16">
        <v>149.24000549316409</v>
      </c>
      <c r="G442" s="16">
        <v>17.340000152587891</v>
      </c>
      <c r="H442" s="16">
        <v>22.079999923706051</v>
      </c>
      <c r="I442" s="16">
        <v>30.95999908447266</v>
      </c>
      <c r="J442" s="16">
        <v>448.07000732421881</v>
      </c>
      <c r="K442" s="16">
        <v>61710.13671875</v>
      </c>
      <c r="N442" s="17">
        <f t="shared" si="61"/>
        <v>-4.6944034193720195E-3</v>
      </c>
      <c r="O442" s="17">
        <f t="shared" si="62"/>
        <v>2.2854205477053902E-2</v>
      </c>
      <c r="P442" s="17">
        <f t="shared" si="63"/>
        <v>4.5821812263657042E-4</v>
      </c>
      <c r="Q442" s="17">
        <f t="shared" si="64"/>
        <v>9.752900734216292E-3</v>
      </c>
      <c r="R442" s="17">
        <f t="shared" si="65"/>
        <v>2.1880710268904986E-2</v>
      </c>
      <c r="S442" s="17">
        <f t="shared" si="66"/>
        <v>3.1042064501868295E-2</v>
      </c>
      <c r="T442" s="17">
        <f t="shared" si="67"/>
        <v>9.0992787559610686E-3</v>
      </c>
      <c r="U442" s="17">
        <f t="shared" si="68"/>
        <v>2.4192085027195002E-2</v>
      </c>
      <c r="V442" s="17">
        <f t="shared" si="69"/>
        <v>3.0132356198136777E-2</v>
      </c>
      <c r="W442" s="17">
        <f t="shared" si="70"/>
        <v>0.11461585743295792</v>
      </c>
    </row>
    <row r="443" spans="1:23" x14ac:dyDescent="0.3">
      <c r="A443" s="8">
        <v>45513</v>
      </c>
      <c r="B443" s="16">
        <v>107.1600036621094</v>
      </c>
      <c r="C443" s="16">
        <v>532.989990234375</v>
      </c>
      <c r="D443" s="16">
        <v>109.7099990844727</v>
      </c>
      <c r="E443" s="16">
        <v>91.089996337890625</v>
      </c>
      <c r="F443" s="16">
        <v>149.97999572753909</v>
      </c>
      <c r="G443" s="16">
        <v>17.409999847412109</v>
      </c>
      <c r="H443" s="16">
        <v>22.20999908447266</v>
      </c>
      <c r="I443" s="16">
        <v>31.10000038146973</v>
      </c>
      <c r="J443" s="16">
        <v>450.41000366210938</v>
      </c>
      <c r="K443" s="16">
        <v>60880.11328125</v>
      </c>
      <c r="N443" s="17">
        <f t="shared" si="61"/>
        <v>8.4341377240236999E-3</v>
      </c>
      <c r="O443" s="17">
        <f t="shared" si="62"/>
        <v>4.3999277257457175E-3</v>
      </c>
      <c r="P443" s="17">
        <f t="shared" si="63"/>
        <v>5.1174155088197486E-3</v>
      </c>
      <c r="Q443" s="17">
        <f t="shared" si="64"/>
        <v>4.6214670902680281E-3</v>
      </c>
      <c r="R443" s="17">
        <f t="shared" si="65"/>
        <v>4.9461382258297482E-3</v>
      </c>
      <c r="S443" s="17">
        <f t="shared" si="66"/>
        <v>4.0287648635569601E-3</v>
      </c>
      <c r="T443" s="17">
        <f t="shared" si="67"/>
        <v>5.8703787313805732E-3</v>
      </c>
      <c r="U443" s="17">
        <f t="shared" si="68"/>
        <v>4.511812300866661E-3</v>
      </c>
      <c r="V443" s="17">
        <f t="shared" si="69"/>
        <v>5.2088006409267886E-3</v>
      </c>
      <c r="W443" s="17">
        <f t="shared" si="70"/>
        <v>-1.3541633552667406E-2</v>
      </c>
    </row>
    <row r="444" spans="1:23" x14ac:dyDescent="0.3">
      <c r="A444" s="8">
        <v>45516</v>
      </c>
      <c r="B444" s="16">
        <v>107.4300003051758</v>
      </c>
      <c r="C444" s="16">
        <v>533.27001953125</v>
      </c>
      <c r="D444" s="16">
        <v>109.94000244140619</v>
      </c>
      <c r="E444" s="16">
        <v>90.419998168945313</v>
      </c>
      <c r="F444" s="16">
        <v>149.4100036621094</v>
      </c>
      <c r="G444" s="16">
        <v>18.989999771118161</v>
      </c>
      <c r="H444" s="16">
        <v>22.520000457763668</v>
      </c>
      <c r="I444" s="16">
        <v>32.259998321533203</v>
      </c>
      <c r="J444" s="16">
        <v>451.3800048828125</v>
      </c>
      <c r="K444" s="16">
        <v>59354.515625</v>
      </c>
      <c r="N444" s="17">
        <f t="shared" si="61"/>
        <v>2.5163966685180744E-3</v>
      </c>
      <c r="O444" s="17">
        <f t="shared" si="62"/>
        <v>5.2525519244537037E-4</v>
      </c>
      <c r="P444" s="17">
        <f t="shared" si="63"/>
        <v>2.0942721548049396E-3</v>
      </c>
      <c r="Q444" s="17">
        <f t="shared" si="64"/>
        <v>-7.3825269376095615E-3</v>
      </c>
      <c r="R444" s="17">
        <f t="shared" si="65"/>
        <v>-3.8076940129082603E-3</v>
      </c>
      <c r="S444" s="17">
        <f t="shared" si="66"/>
        <v>8.6867767755722691E-2</v>
      </c>
      <c r="T444" s="17">
        <f t="shared" si="67"/>
        <v>1.386122691353987E-2</v>
      </c>
      <c r="U444" s="17">
        <f t="shared" si="68"/>
        <v>3.6620189216616451E-2</v>
      </c>
      <c r="V444" s="17">
        <f t="shared" si="69"/>
        <v>2.1512804214053535E-3</v>
      </c>
      <c r="W444" s="17">
        <f t="shared" si="70"/>
        <v>-2.5378371453210199E-2</v>
      </c>
    </row>
    <row r="445" spans="1:23" x14ac:dyDescent="0.3">
      <c r="A445" s="8">
        <v>45517</v>
      </c>
      <c r="B445" s="16">
        <v>108.15000152587891</v>
      </c>
      <c r="C445" s="16">
        <v>542.03997802734375</v>
      </c>
      <c r="D445" s="16">
        <v>110.7099990844727</v>
      </c>
      <c r="E445" s="16">
        <v>91.209999084472656</v>
      </c>
      <c r="F445" s="16">
        <v>151.2200012207031</v>
      </c>
      <c r="G445" s="16">
        <v>19.129999160766602</v>
      </c>
      <c r="H445" s="16">
        <v>22.309999465942379</v>
      </c>
      <c r="I445" s="16">
        <v>31.14999961853027</v>
      </c>
      <c r="J445" s="16">
        <v>462.57998657226563</v>
      </c>
      <c r="K445" s="16">
        <v>60609.56640625</v>
      </c>
      <c r="N445" s="17">
        <f t="shared" si="61"/>
        <v>6.6796909888350367E-3</v>
      </c>
      <c r="O445" s="17">
        <f t="shared" si="62"/>
        <v>1.6311859783682058E-2</v>
      </c>
      <c r="P445" s="17">
        <f t="shared" si="63"/>
        <v>6.9793769625477904E-3</v>
      </c>
      <c r="Q445" s="17">
        <f t="shared" si="64"/>
        <v>8.6990685385813348E-3</v>
      </c>
      <c r="R445" s="17">
        <f t="shared" si="65"/>
        <v>1.2041508829025539E-2</v>
      </c>
      <c r="S445" s="17">
        <f t="shared" si="66"/>
        <v>7.3452268107065634E-3</v>
      </c>
      <c r="T445" s="17">
        <f t="shared" si="67"/>
        <v>-9.3688390920697272E-3</v>
      </c>
      <c r="U445" s="17">
        <f t="shared" si="68"/>
        <v>-3.5013787680469692E-2</v>
      </c>
      <c r="V445" s="17">
        <f t="shared" si="69"/>
        <v>2.450991832172859E-2</v>
      </c>
      <c r="W445" s="17">
        <f t="shared" si="70"/>
        <v>2.0924539277115031E-2</v>
      </c>
    </row>
    <row r="446" spans="1:23" x14ac:dyDescent="0.3">
      <c r="A446" s="8">
        <v>45518</v>
      </c>
      <c r="B446" s="16">
        <v>108.59999847412109</v>
      </c>
      <c r="C446" s="16">
        <v>543.75</v>
      </c>
      <c r="D446" s="16">
        <v>111.1999969482422</v>
      </c>
      <c r="E446" s="16">
        <v>91.449996948242188</v>
      </c>
      <c r="F446" s="16">
        <v>151.75999450683591</v>
      </c>
      <c r="G446" s="16">
        <v>19.159999847412109</v>
      </c>
      <c r="H446" s="16">
        <v>22.170000076293949</v>
      </c>
      <c r="I446" s="16">
        <v>31.479999542236332</v>
      </c>
      <c r="J446" s="16">
        <v>462.73001098632813</v>
      </c>
      <c r="K446" s="16">
        <v>58737.26953125</v>
      </c>
      <c r="N446" s="17">
        <f t="shared" si="61"/>
        <v>4.1522269414043852E-3</v>
      </c>
      <c r="O446" s="17">
        <f t="shared" si="62"/>
        <v>3.1498234853460628E-3</v>
      </c>
      <c r="P446" s="17">
        <f t="shared" si="63"/>
        <v>4.4161927708400942E-3</v>
      </c>
      <c r="Q446" s="17">
        <f t="shared" si="64"/>
        <v>2.6278113116036434E-3</v>
      </c>
      <c r="R446" s="17">
        <f t="shared" si="65"/>
        <v>3.5645512278791908E-3</v>
      </c>
      <c r="S446" s="17">
        <f t="shared" si="66"/>
        <v>1.5670249966920995E-3</v>
      </c>
      <c r="T446" s="17">
        <f t="shared" si="67"/>
        <v>-6.2949574368683066E-3</v>
      </c>
      <c r="U446" s="17">
        <f t="shared" si="68"/>
        <v>1.0538176020547043E-2</v>
      </c>
      <c r="V446" s="17">
        <f t="shared" si="69"/>
        <v>3.2426844143676876E-4</v>
      </c>
      <c r="W446" s="17">
        <f t="shared" si="70"/>
        <v>-3.1378301391664302E-2</v>
      </c>
    </row>
    <row r="447" spans="1:23" x14ac:dyDescent="0.3">
      <c r="A447" s="8">
        <v>45519</v>
      </c>
      <c r="B447" s="16">
        <v>107.629997253418</v>
      </c>
      <c r="C447" s="16">
        <v>553.07000732421875</v>
      </c>
      <c r="D447" s="16">
        <v>110.86000061035161</v>
      </c>
      <c r="E447" s="16">
        <v>91.379997253417969</v>
      </c>
      <c r="F447" s="16">
        <v>152.71000671386719</v>
      </c>
      <c r="G447" s="16">
        <v>19.04999923706055</v>
      </c>
      <c r="H447" s="16">
        <v>22.35000038146973</v>
      </c>
      <c r="I447" s="16">
        <v>31.780000686645511</v>
      </c>
      <c r="J447" s="16">
        <v>474.42001342773438</v>
      </c>
      <c r="K447" s="16">
        <v>57560.09765625</v>
      </c>
      <c r="N447" s="17">
        <f t="shared" si="61"/>
        <v>-8.9719996919182619E-3</v>
      </c>
      <c r="O447" s="17">
        <f t="shared" si="62"/>
        <v>1.6995006629903511E-2</v>
      </c>
      <c r="P447" s="17">
        <f t="shared" si="63"/>
        <v>-3.0622048753507903E-3</v>
      </c>
      <c r="Q447" s="17">
        <f t="shared" si="64"/>
        <v>-7.657353876779669E-4</v>
      </c>
      <c r="R447" s="17">
        <f t="shared" si="65"/>
        <v>6.2404524995375021E-3</v>
      </c>
      <c r="S447" s="17">
        <f t="shared" si="66"/>
        <v>-5.7577030554428919E-3</v>
      </c>
      <c r="T447" s="17">
        <f t="shared" si="67"/>
        <v>8.0863110580395806E-3</v>
      </c>
      <c r="U447" s="17">
        <f t="shared" si="68"/>
        <v>9.4847737069949038E-3</v>
      </c>
      <c r="V447" s="17">
        <f t="shared" si="69"/>
        <v>2.4949279233493521E-2</v>
      </c>
      <c r="W447" s="17">
        <f t="shared" si="70"/>
        <v>-2.0244862097135979E-2</v>
      </c>
    </row>
    <row r="448" spans="1:23" x14ac:dyDescent="0.3">
      <c r="A448" s="8">
        <v>45520</v>
      </c>
      <c r="B448" s="16">
        <v>107.98000335693359</v>
      </c>
      <c r="C448" s="16">
        <v>554.30999755859375</v>
      </c>
      <c r="D448" s="16">
        <v>111.19000244140619</v>
      </c>
      <c r="E448" s="16">
        <v>91.330001831054688</v>
      </c>
      <c r="F448" s="16">
        <v>152.8699951171875</v>
      </c>
      <c r="G448" s="16">
        <v>19.70999908447266</v>
      </c>
      <c r="H448" s="16">
        <v>22.20999908447266</v>
      </c>
      <c r="I448" s="16">
        <v>32.150001525878913</v>
      </c>
      <c r="J448" s="16">
        <v>475.02999877929688</v>
      </c>
      <c r="K448" s="16">
        <v>58894.10546875</v>
      </c>
      <c r="N448" s="17">
        <f t="shared" si="61"/>
        <v>3.2466621211495726E-3</v>
      </c>
      <c r="O448" s="17">
        <f t="shared" si="62"/>
        <v>2.2395035979679251E-3</v>
      </c>
      <c r="P448" s="17">
        <f t="shared" si="63"/>
        <v>2.9723221749579933E-3</v>
      </c>
      <c r="Q448" s="17">
        <f t="shared" si="64"/>
        <v>-5.472653260532648E-4</v>
      </c>
      <c r="R448" s="17">
        <f t="shared" si="65"/>
        <v>1.0471131420895419E-3</v>
      </c>
      <c r="S448" s="17">
        <f t="shared" si="66"/>
        <v>3.4059013191343079E-2</v>
      </c>
      <c r="T448" s="17">
        <f t="shared" si="67"/>
        <v>-6.2837414426414363E-3</v>
      </c>
      <c r="U448" s="17">
        <f t="shared" si="68"/>
        <v>1.1575315430084004E-2</v>
      </c>
      <c r="V448" s="17">
        <f t="shared" si="69"/>
        <v>1.2849237508983857E-3</v>
      </c>
      <c r="W448" s="17">
        <f t="shared" si="70"/>
        <v>2.2911430101342656E-2</v>
      </c>
    </row>
    <row r="449" spans="1:23" x14ac:dyDescent="0.3">
      <c r="A449" s="8">
        <v>45523</v>
      </c>
      <c r="B449" s="16">
        <v>108.379997253418</v>
      </c>
      <c r="C449" s="16">
        <v>559.6099853515625</v>
      </c>
      <c r="D449" s="16">
        <v>111.4499969482422</v>
      </c>
      <c r="E449" s="16">
        <v>92.089996337890625</v>
      </c>
      <c r="F449" s="16">
        <v>153.80000305175781</v>
      </c>
      <c r="G449" s="16">
        <v>20.20999908447266</v>
      </c>
      <c r="H449" s="16">
        <v>22.090000152587891</v>
      </c>
      <c r="I449" s="16">
        <v>33.720001220703118</v>
      </c>
      <c r="J449" s="16">
        <v>481.26998901367188</v>
      </c>
      <c r="K449" s="16">
        <v>59493.453125</v>
      </c>
      <c r="N449" s="17">
        <f t="shared" si="61"/>
        <v>3.6974889172038225E-3</v>
      </c>
      <c r="O449" s="17">
        <f t="shared" si="62"/>
        <v>9.5159937318180544E-3</v>
      </c>
      <c r="P449" s="17">
        <f t="shared" si="63"/>
        <v>2.3355607773495983E-3</v>
      </c>
      <c r="Q449" s="17">
        <f t="shared" si="64"/>
        <v>8.2869792142771879E-3</v>
      </c>
      <c r="R449" s="17">
        <f t="shared" si="65"/>
        <v>6.0652218419262501E-3</v>
      </c>
      <c r="S449" s="17">
        <f t="shared" si="66"/>
        <v>2.5051411400081675E-2</v>
      </c>
      <c r="T449" s="17">
        <f t="shared" si="67"/>
        <v>-5.4175723453523464E-3</v>
      </c>
      <c r="U449" s="17">
        <f t="shared" si="68"/>
        <v>4.7678671189945301E-2</v>
      </c>
      <c r="V449" s="17">
        <f t="shared" si="69"/>
        <v>1.3050462986975863E-2</v>
      </c>
      <c r="W449" s="17">
        <f t="shared" si="70"/>
        <v>1.0125266266796553E-2</v>
      </c>
    </row>
    <row r="450" spans="1:23" x14ac:dyDescent="0.3">
      <c r="A450" s="8">
        <v>45524</v>
      </c>
      <c r="B450" s="16">
        <v>109.0699996948242</v>
      </c>
      <c r="C450" s="16">
        <v>558.70001220703125</v>
      </c>
      <c r="D450" s="16">
        <v>111.7399978637695</v>
      </c>
      <c r="E450" s="16">
        <v>91.980003356933594</v>
      </c>
      <c r="F450" s="16">
        <v>154.41999816894531</v>
      </c>
      <c r="G450" s="16">
        <v>20.409999847412109</v>
      </c>
      <c r="H450" s="16">
        <v>22</v>
      </c>
      <c r="I450" s="16">
        <v>33.240001678466797</v>
      </c>
      <c r="J450" s="16">
        <v>480.260009765625</v>
      </c>
      <c r="K450" s="16">
        <v>59012.79296875</v>
      </c>
      <c r="N450" s="17">
        <f t="shared" si="61"/>
        <v>6.3463303468506817E-3</v>
      </c>
      <c r="O450" s="17">
        <f t="shared" si="62"/>
        <v>-1.6274080484896213E-3</v>
      </c>
      <c r="P450" s="17">
        <f t="shared" si="63"/>
        <v>2.5986924635619134E-3</v>
      </c>
      <c r="Q450" s="17">
        <f t="shared" si="64"/>
        <v>-1.1951213585205856E-3</v>
      </c>
      <c r="R450" s="17">
        <f t="shared" si="65"/>
        <v>4.0230741091211563E-3</v>
      </c>
      <c r="S450" s="17">
        <f t="shared" si="66"/>
        <v>9.8474832308004853E-3</v>
      </c>
      <c r="T450" s="17">
        <f t="shared" si="67"/>
        <v>-4.0825709812649554E-3</v>
      </c>
      <c r="U450" s="17">
        <f t="shared" si="68"/>
        <v>-1.4337148852176946E-2</v>
      </c>
      <c r="V450" s="17">
        <f t="shared" si="69"/>
        <v>-2.1007760980329888E-3</v>
      </c>
      <c r="W450" s="17">
        <f t="shared" si="70"/>
        <v>-8.1120246047573057E-3</v>
      </c>
    </row>
    <row r="451" spans="1:23" x14ac:dyDescent="0.3">
      <c r="A451" s="8">
        <v>45525</v>
      </c>
      <c r="B451" s="16">
        <v>109.2900009155273</v>
      </c>
      <c r="C451" s="16">
        <v>560.6199951171875</v>
      </c>
      <c r="D451" s="16">
        <v>111.9899978637695</v>
      </c>
      <c r="E451" s="16">
        <v>92.470001220703125</v>
      </c>
      <c r="F451" s="16">
        <v>154.67999267578119</v>
      </c>
      <c r="G451" s="16">
        <v>20.620000839233398</v>
      </c>
      <c r="H451" s="16">
        <v>21.889999389648441</v>
      </c>
      <c r="I451" s="16">
        <v>33.099998474121087</v>
      </c>
      <c r="J451" s="16">
        <v>482.5</v>
      </c>
      <c r="K451" s="16">
        <v>61175.19140625</v>
      </c>
      <c r="N451" s="17">
        <f t="shared" si="61"/>
        <v>2.015032922957136E-3</v>
      </c>
      <c r="O451" s="17">
        <f t="shared" si="62"/>
        <v>3.4306271319162495E-3</v>
      </c>
      <c r="P451" s="17">
        <f t="shared" si="63"/>
        <v>2.2348376062771465E-3</v>
      </c>
      <c r="Q451" s="17">
        <f t="shared" si="64"/>
        <v>5.3130821824994758E-3</v>
      </c>
      <c r="R451" s="17">
        <f t="shared" si="65"/>
        <v>1.6822683652710881E-3</v>
      </c>
      <c r="S451" s="17">
        <f t="shared" si="66"/>
        <v>1.0236549943164315E-2</v>
      </c>
      <c r="T451" s="17">
        <f t="shared" si="67"/>
        <v>-5.0125697062107007E-3</v>
      </c>
      <c r="U451" s="17">
        <f t="shared" si="68"/>
        <v>-4.2207841986817924E-3</v>
      </c>
      <c r="V451" s="17">
        <f t="shared" si="69"/>
        <v>4.6532765248347074E-3</v>
      </c>
      <c r="W451" s="17">
        <f t="shared" si="70"/>
        <v>3.5987487774751865E-2</v>
      </c>
    </row>
    <row r="452" spans="1:23" x14ac:dyDescent="0.3">
      <c r="A452" s="8">
        <v>45526</v>
      </c>
      <c r="B452" s="16">
        <v>108.38999938964839</v>
      </c>
      <c r="C452" s="16">
        <v>556.219970703125</v>
      </c>
      <c r="D452" s="16">
        <v>111.5299987792969</v>
      </c>
      <c r="E452" s="16">
        <v>92.739997863769531</v>
      </c>
      <c r="F452" s="16">
        <v>154.7799987792969</v>
      </c>
      <c r="G452" s="16">
        <v>20.239999771118161</v>
      </c>
      <c r="H452" s="16">
        <v>21.870000839233398</v>
      </c>
      <c r="I452" s="16">
        <v>32.900001525878913</v>
      </c>
      <c r="J452" s="16">
        <v>474.85000610351563</v>
      </c>
      <c r="K452" s="16">
        <v>60381.9140625</v>
      </c>
      <c r="N452" s="17">
        <f t="shared" si="61"/>
        <v>-8.2690798690383486E-3</v>
      </c>
      <c r="O452" s="17">
        <f t="shared" si="62"/>
        <v>-7.879458675625204E-3</v>
      </c>
      <c r="P452" s="17">
        <f t="shared" si="63"/>
        <v>-4.1159604580317056E-3</v>
      </c>
      <c r="Q452" s="17">
        <f t="shared" si="64"/>
        <v>2.9155751380774025E-3</v>
      </c>
      <c r="R452" s="17">
        <f t="shared" si="65"/>
        <v>6.4632656730093769E-4</v>
      </c>
      <c r="S452" s="17">
        <f t="shared" si="66"/>
        <v>-1.8600686177910466E-2</v>
      </c>
      <c r="T452" s="17">
        <f t="shared" si="67"/>
        <v>-9.1401058970290102E-4</v>
      </c>
      <c r="U452" s="17">
        <f t="shared" si="68"/>
        <v>-6.06053213333197E-3</v>
      </c>
      <c r="V452" s="17">
        <f t="shared" si="69"/>
        <v>-1.5981943236513613E-2</v>
      </c>
      <c r="W452" s="17">
        <f t="shared" si="70"/>
        <v>-1.3052114105543453E-2</v>
      </c>
    </row>
    <row r="453" spans="1:23" x14ac:dyDescent="0.3">
      <c r="A453" s="8">
        <v>45527</v>
      </c>
      <c r="B453" s="16">
        <v>108.9899978637695</v>
      </c>
      <c r="C453" s="16">
        <v>562.1300048828125</v>
      </c>
      <c r="D453" s="16">
        <v>112.1699981689453</v>
      </c>
      <c r="E453" s="16">
        <v>94.779998779296875</v>
      </c>
      <c r="F453" s="16">
        <v>155.44999694824219</v>
      </c>
      <c r="G453" s="16">
        <v>20.5</v>
      </c>
      <c r="H453" s="16">
        <v>22.260000228881839</v>
      </c>
      <c r="I453" s="16">
        <v>33.639999389648438</v>
      </c>
      <c r="J453" s="16">
        <v>480</v>
      </c>
      <c r="K453" s="16">
        <v>64094.35546875</v>
      </c>
      <c r="N453" s="17">
        <f t="shared" si="61"/>
        <v>5.5202871043876708E-3</v>
      </c>
      <c r="O453" s="17">
        <f t="shared" si="62"/>
        <v>1.0569301785965204E-2</v>
      </c>
      <c r="P453" s="17">
        <f t="shared" si="63"/>
        <v>5.7219592718259892E-3</v>
      </c>
      <c r="Q453" s="17">
        <f t="shared" si="64"/>
        <v>2.1758547731413183E-2</v>
      </c>
      <c r="R453" s="17">
        <f t="shared" si="65"/>
        <v>4.3193709173828063E-3</v>
      </c>
      <c r="S453" s="17">
        <f t="shared" si="66"/>
        <v>1.2764053033489129E-2</v>
      </c>
      <c r="T453" s="17">
        <f t="shared" si="67"/>
        <v>1.7675483067199609E-2</v>
      </c>
      <c r="U453" s="17">
        <f t="shared" si="68"/>
        <v>2.2243112810498282E-2</v>
      </c>
      <c r="V453" s="17">
        <f t="shared" si="69"/>
        <v>1.0787126359409607E-2</v>
      </c>
      <c r="W453" s="17">
        <f t="shared" si="70"/>
        <v>5.9666677789925238E-2</v>
      </c>
    </row>
    <row r="454" spans="1:23" x14ac:dyDescent="0.3">
      <c r="A454" s="8">
        <v>45530</v>
      </c>
      <c r="B454" s="16">
        <v>108.8199996948242</v>
      </c>
      <c r="C454" s="16">
        <v>560.78997802734375</v>
      </c>
      <c r="D454" s="16">
        <v>112.0299987792969</v>
      </c>
      <c r="E454" s="16">
        <v>94.739997863769531</v>
      </c>
      <c r="F454" s="16">
        <v>155.3699951171875</v>
      </c>
      <c r="G454" s="16">
        <v>20.469999313354489</v>
      </c>
      <c r="H454" s="16">
        <v>22.489999771118161</v>
      </c>
      <c r="I454" s="16">
        <v>33.189998626708977</v>
      </c>
      <c r="J454" s="16">
        <v>475.33999633789063</v>
      </c>
      <c r="K454" s="16">
        <v>62880.66015625</v>
      </c>
      <c r="N454" s="17">
        <f t="shared" ref="N454:N504" si="71">LN(B454/B453)</f>
        <v>-1.5609770476067246E-3</v>
      </c>
      <c r="O454" s="17">
        <f t="shared" ref="O454:O504" si="72">LN(C454/C453)</f>
        <v>-2.3866838456129227E-3</v>
      </c>
      <c r="P454" s="17">
        <f t="shared" ref="P454:P504" si="73">LN(D454/D453)</f>
        <v>-1.2488796587908663E-3</v>
      </c>
      <c r="Q454" s="17">
        <f t="shared" ref="Q454:Q504" si="74">LN(E454/E453)</f>
        <v>-4.2212871285201171E-4</v>
      </c>
      <c r="R454" s="17">
        <f t="shared" ref="R454:R504" si="75">LN(F454/F453)</f>
        <v>-5.1477919608552611E-4</v>
      </c>
      <c r="S454" s="17">
        <f t="shared" ref="S454:S504" si="76">LN(G454/G453)</f>
        <v>-1.4645200151566281E-3</v>
      </c>
      <c r="T454" s="17">
        <f t="shared" ref="T454:T504" si="77">LN(H454/H453)</f>
        <v>1.0279399664573153E-2</v>
      </c>
      <c r="U454" s="17">
        <f t="shared" ref="U454:U504" si="78">LN(I454/I453)</f>
        <v>-1.3467232605889499E-2</v>
      </c>
      <c r="V454" s="17">
        <f t="shared" ref="V454:V504" si="79">LN(J454/J453)</f>
        <v>-9.7557741529055129E-3</v>
      </c>
      <c r="W454" s="17">
        <f t="shared" ref="W454:W504" si="80">LN(K454/K453)</f>
        <v>-1.9117655105505751E-2</v>
      </c>
    </row>
    <row r="455" spans="1:23" x14ac:dyDescent="0.3">
      <c r="A455" s="8">
        <v>45531</v>
      </c>
      <c r="B455" s="16">
        <v>108.63999938964839</v>
      </c>
      <c r="C455" s="16">
        <v>561.55999755859375</v>
      </c>
      <c r="D455" s="16">
        <v>111.94000244140619</v>
      </c>
      <c r="E455" s="16">
        <v>94.879997253417969</v>
      </c>
      <c r="F455" s="16">
        <v>155.61000061035159</v>
      </c>
      <c r="G455" s="16">
        <v>20.45000076293945</v>
      </c>
      <c r="H455" s="16">
        <v>22.379999160766602</v>
      </c>
      <c r="I455" s="16">
        <v>32.75</v>
      </c>
      <c r="J455" s="16">
        <v>476.760009765625</v>
      </c>
      <c r="K455" s="16">
        <v>59504.1328125</v>
      </c>
      <c r="N455" s="17">
        <f t="shared" si="71"/>
        <v>-1.6554800610954841E-3</v>
      </c>
      <c r="O455" s="17">
        <f t="shared" si="72"/>
        <v>1.3721560454702131E-3</v>
      </c>
      <c r="P455" s="17">
        <f t="shared" si="73"/>
        <v>-8.0364640124893944E-4</v>
      </c>
      <c r="Q455" s="17">
        <f t="shared" si="74"/>
        <v>1.4766313542015589E-3</v>
      </c>
      <c r="R455" s="17">
        <f t="shared" si="75"/>
        <v>1.5435432768220584E-3</v>
      </c>
      <c r="S455" s="17">
        <f t="shared" si="76"/>
        <v>-9.7744633284320599E-4</v>
      </c>
      <c r="T455" s="17">
        <f t="shared" si="77"/>
        <v>-4.9030904096546311E-3</v>
      </c>
      <c r="U455" s="17">
        <f t="shared" si="78"/>
        <v>-1.3345622273971198E-2</v>
      </c>
      <c r="V455" s="17">
        <f t="shared" si="79"/>
        <v>2.9829103487910213E-3</v>
      </c>
      <c r="W455" s="17">
        <f t="shared" si="80"/>
        <v>-5.5192877560907933E-2</v>
      </c>
    </row>
    <row r="456" spans="1:23" x14ac:dyDescent="0.3">
      <c r="A456" s="8">
        <v>45532</v>
      </c>
      <c r="B456" s="16">
        <v>108.51999664306641</v>
      </c>
      <c r="C456" s="16">
        <v>558.29998779296875</v>
      </c>
      <c r="D456" s="16">
        <v>111.7099990844727</v>
      </c>
      <c r="E456" s="16">
        <v>94.510002136230469</v>
      </c>
      <c r="F456" s="16">
        <v>155.78999328613281</v>
      </c>
      <c r="G456" s="16">
        <v>19.95000076293945</v>
      </c>
      <c r="H456" s="16">
        <v>22.110000610351559</v>
      </c>
      <c r="I456" s="16">
        <v>32.599998474121087</v>
      </c>
      <c r="J456" s="16">
        <v>471.35000610351563</v>
      </c>
      <c r="K456" s="16">
        <v>59027.625</v>
      </c>
      <c r="N456" s="17">
        <f t="shared" si="71"/>
        <v>-1.1052013353222846E-3</v>
      </c>
      <c r="O456" s="17">
        <f t="shared" si="72"/>
        <v>-5.8221903045377723E-3</v>
      </c>
      <c r="P456" s="17">
        <f t="shared" si="73"/>
        <v>-2.0568158859813938E-3</v>
      </c>
      <c r="Q456" s="17">
        <f t="shared" si="74"/>
        <v>-3.9072346912732113E-3</v>
      </c>
      <c r="R456" s="17">
        <f t="shared" si="75"/>
        <v>1.1560224749784227E-3</v>
      </c>
      <c r="S456" s="17">
        <f t="shared" si="76"/>
        <v>-2.4753738217911887E-2</v>
      </c>
      <c r="T456" s="17">
        <f t="shared" si="77"/>
        <v>-1.2137642909939187E-2</v>
      </c>
      <c r="U456" s="17">
        <f t="shared" si="78"/>
        <v>-4.5907205147017295E-3</v>
      </c>
      <c r="V456" s="17">
        <f t="shared" si="79"/>
        <v>-1.1412309306653363E-2</v>
      </c>
      <c r="W456" s="17">
        <f t="shared" si="80"/>
        <v>-8.0402145092669294E-3</v>
      </c>
    </row>
    <row r="457" spans="1:23" x14ac:dyDescent="0.3">
      <c r="A457" s="8">
        <v>45533</v>
      </c>
      <c r="B457" s="16">
        <v>108.1600036621094</v>
      </c>
      <c r="C457" s="16">
        <v>558.3499755859375</v>
      </c>
      <c r="D457" s="16">
        <v>111.51999664306641</v>
      </c>
      <c r="E457" s="16">
        <v>94.220001220703125</v>
      </c>
      <c r="F457" s="16">
        <v>156.1199951171875</v>
      </c>
      <c r="G457" s="16">
        <v>20.319999694824219</v>
      </c>
      <c r="H457" s="16">
        <v>22.360000610351559</v>
      </c>
      <c r="I457" s="16">
        <v>33.509998321533203</v>
      </c>
      <c r="J457" s="16">
        <v>470.66000366210938</v>
      </c>
      <c r="K457" s="16">
        <v>59388.1796875</v>
      </c>
      <c r="N457" s="17">
        <f t="shared" si="71"/>
        <v>-3.3228107040390959E-3</v>
      </c>
      <c r="O457" s="17">
        <f t="shared" si="72"/>
        <v>8.9531714756727458E-5</v>
      </c>
      <c r="P457" s="17">
        <f t="shared" si="73"/>
        <v>-1.7023024766004246E-3</v>
      </c>
      <c r="Q457" s="17">
        <f t="shared" si="74"/>
        <v>-3.0731853824098698E-3</v>
      </c>
      <c r="R457" s="17">
        <f t="shared" si="75"/>
        <v>2.1160076076791761E-3</v>
      </c>
      <c r="S457" s="17">
        <f t="shared" si="76"/>
        <v>1.8376426113337278E-2</v>
      </c>
      <c r="T457" s="17">
        <f t="shared" si="77"/>
        <v>1.124365310889822E-2</v>
      </c>
      <c r="U457" s="17">
        <f t="shared" si="78"/>
        <v>2.7531610094123964E-2</v>
      </c>
      <c r="V457" s="17">
        <f t="shared" si="79"/>
        <v>-1.4649580315590183E-3</v>
      </c>
      <c r="W457" s="17">
        <f t="shared" si="80"/>
        <v>6.0896567427389933E-3</v>
      </c>
    </row>
    <row r="458" spans="1:23" x14ac:dyDescent="0.3">
      <c r="A458" s="8">
        <v>45534</v>
      </c>
      <c r="B458" s="16">
        <v>107.4199981689453</v>
      </c>
      <c r="C458" s="16">
        <v>563.67999267578125</v>
      </c>
      <c r="D458" s="16">
        <v>111.2099990844727</v>
      </c>
      <c r="E458" s="16">
        <v>95.129997253417969</v>
      </c>
      <c r="F458" s="16">
        <v>157.19999694824219</v>
      </c>
      <c r="G458" s="16">
        <v>20.190000534057621</v>
      </c>
      <c r="H458" s="16">
        <v>22.110000610351559</v>
      </c>
      <c r="I458" s="16">
        <v>33.509998321533203</v>
      </c>
      <c r="J458" s="16">
        <v>476.26998901367188</v>
      </c>
      <c r="K458" s="16">
        <v>59119.4765625</v>
      </c>
      <c r="N458" s="17">
        <f t="shared" si="71"/>
        <v>-6.8652787213524125E-3</v>
      </c>
      <c r="O458" s="17">
        <f t="shared" si="72"/>
        <v>9.500739432925398E-3</v>
      </c>
      <c r="P458" s="17">
        <f t="shared" si="73"/>
        <v>-2.7836193122531936E-3</v>
      </c>
      <c r="Q458" s="17">
        <f t="shared" si="74"/>
        <v>9.6118621187082018E-3</v>
      </c>
      <c r="R458" s="17">
        <f t="shared" si="75"/>
        <v>6.8939495454961941E-3</v>
      </c>
      <c r="S458" s="17">
        <f t="shared" si="76"/>
        <v>-6.4181489154511336E-3</v>
      </c>
      <c r="T458" s="17">
        <f t="shared" si="77"/>
        <v>-1.124365310889824E-2</v>
      </c>
      <c r="U458" s="17">
        <f t="shared" si="78"/>
        <v>0</v>
      </c>
      <c r="V458" s="17">
        <f t="shared" si="79"/>
        <v>1.1848924482765201E-2</v>
      </c>
      <c r="W458" s="17">
        <f t="shared" si="80"/>
        <v>-4.5347886200276548E-3</v>
      </c>
    </row>
    <row r="459" spans="1:23" x14ac:dyDescent="0.3">
      <c r="A459" s="8">
        <v>45538</v>
      </c>
      <c r="B459" s="16">
        <v>108.370002746582</v>
      </c>
      <c r="C459" s="16">
        <v>552.08001708984375</v>
      </c>
      <c r="D459" s="16">
        <v>111.13999938964839</v>
      </c>
      <c r="E459" s="16">
        <v>95.080001831054688</v>
      </c>
      <c r="F459" s="16">
        <v>156.8999938964844</v>
      </c>
      <c r="G459" s="16">
        <v>19.60000038146973</v>
      </c>
      <c r="H459" s="16">
        <v>21.670000076293949</v>
      </c>
      <c r="I459" s="16">
        <v>32.919998168945313</v>
      </c>
      <c r="J459" s="16">
        <v>461.80999755859381</v>
      </c>
      <c r="K459" s="16">
        <v>57431.0234375</v>
      </c>
      <c r="N459" s="17">
        <f t="shared" si="71"/>
        <v>8.8049558478289769E-3</v>
      </c>
      <c r="O459" s="17">
        <f t="shared" si="72"/>
        <v>-2.0793707331630266E-2</v>
      </c>
      <c r="P459" s="17">
        <f t="shared" si="73"/>
        <v>-6.2963523829308299E-4</v>
      </c>
      <c r="Q459" s="17">
        <f t="shared" si="74"/>
        <v>-5.2568659644875977E-4</v>
      </c>
      <c r="R459" s="17">
        <f t="shared" si="75"/>
        <v>-1.9102397435751819E-3</v>
      </c>
      <c r="S459" s="17">
        <f t="shared" si="76"/>
        <v>-2.9657873077124013E-2</v>
      </c>
      <c r="T459" s="17">
        <f t="shared" si="77"/>
        <v>-2.0101203405595926E-2</v>
      </c>
      <c r="U459" s="17">
        <f t="shared" si="78"/>
        <v>-1.7763531473160902E-2</v>
      </c>
      <c r="V459" s="17">
        <f t="shared" si="79"/>
        <v>-3.0831351447193778E-2</v>
      </c>
      <c r="W459" s="17">
        <f t="shared" si="80"/>
        <v>-2.8975787461358694E-2</v>
      </c>
    </row>
    <row r="460" spans="1:23" x14ac:dyDescent="0.3">
      <c r="A460" s="8">
        <v>45539</v>
      </c>
      <c r="B460" s="16">
        <v>109.4100036621094</v>
      </c>
      <c r="C460" s="16">
        <v>550.95001220703125</v>
      </c>
      <c r="D460" s="16">
        <v>111.8300018310547</v>
      </c>
      <c r="E460" s="16">
        <v>95.349998474121094</v>
      </c>
      <c r="F460" s="16">
        <v>156.6300048828125</v>
      </c>
      <c r="G460" s="16">
        <v>19.319999694824219</v>
      </c>
      <c r="H460" s="16">
        <v>21.510000228881839</v>
      </c>
      <c r="I460" s="16">
        <v>32.659999847412109</v>
      </c>
      <c r="J460" s="16">
        <v>460.6099853515625</v>
      </c>
      <c r="K460" s="16">
        <v>57971.5390625</v>
      </c>
      <c r="N460" s="17">
        <f t="shared" si="71"/>
        <v>9.5510036807401281E-3</v>
      </c>
      <c r="O460" s="17">
        <f t="shared" si="72"/>
        <v>-2.0489111776035253E-3</v>
      </c>
      <c r="P460" s="17">
        <f t="shared" si="73"/>
        <v>6.1892150536136574E-3</v>
      </c>
      <c r="Q460" s="17">
        <f t="shared" si="74"/>
        <v>2.8356542934673216E-3</v>
      </c>
      <c r="R460" s="17">
        <f t="shared" si="75"/>
        <v>-1.7222535735585041E-3</v>
      </c>
      <c r="S460" s="17">
        <f t="shared" si="76"/>
        <v>-1.4388772710688818E-2</v>
      </c>
      <c r="T460" s="17">
        <f t="shared" si="77"/>
        <v>-7.4108651486287994E-3</v>
      </c>
      <c r="U460" s="17">
        <f t="shared" si="78"/>
        <v>-7.9292373172145415E-3</v>
      </c>
      <c r="V460" s="17">
        <f t="shared" si="79"/>
        <v>-2.6018796345455269E-3</v>
      </c>
      <c r="W460" s="17">
        <f t="shared" si="80"/>
        <v>9.3675489668366158E-3</v>
      </c>
    </row>
    <row r="461" spans="1:23" x14ac:dyDescent="0.3">
      <c r="A461" s="8">
        <v>45540</v>
      </c>
      <c r="B461" s="16">
        <v>109.84999847412109</v>
      </c>
      <c r="C461" s="16">
        <v>549.6099853515625</v>
      </c>
      <c r="D461" s="16">
        <v>112.379997253418</v>
      </c>
      <c r="E461" s="16">
        <v>95.040000915527344</v>
      </c>
      <c r="F461" s="16">
        <v>154.47999572753909</v>
      </c>
      <c r="G461" s="16">
        <v>19.45999908447266</v>
      </c>
      <c r="H461" s="16">
        <v>21.559999465942379</v>
      </c>
      <c r="I461" s="16">
        <v>32.819999694824219</v>
      </c>
      <c r="J461" s="16">
        <v>461.04000854492188</v>
      </c>
      <c r="K461" s="16">
        <v>56160.48828125</v>
      </c>
      <c r="N461" s="17">
        <f t="shared" si="71"/>
        <v>4.013457979920824E-3</v>
      </c>
      <c r="O461" s="17">
        <f t="shared" si="72"/>
        <v>-2.4351739489822358E-3</v>
      </c>
      <c r="P461" s="17">
        <f t="shared" si="73"/>
        <v>4.9060838302678565E-3</v>
      </c>
      <c r="Q461" s="17">
        <f t="shared" si="74"/>
        <v>-3.2564507960942462E-3</v>
      </c>
      <c r="R461" s="17">
        <f t="shared" si="75"/>
        <v>-1.3821756801544807E-2</v>
      </c>
      <c r="S461" s="17">
        <f t="shared" si="76"/>
        <v>7.2202167227080399E-3</v>
      </c>
      <c r="T461" s="17">
        <f t="shared" si="77"/>
        <v>2.3217673496781703E-3</v>
      </c>
      <c r="U461" s="17">
        <f t="shared" si="78"/>
        <v>4.8869934931671834E-3</v>
      </c>
      <c r="V461" s="17">
        <f t="shared" si="79"/>
        <v>9.3315950178914032E-4</v>
      </c>
      <c r="W461" s="17">
        <f t="shared" si="80"/>
        <v>-3.1738730145491646E-2</v>
      </c>
    </row>
    <row r="462" spans="1:23" x14ac:dyDescent="0.3">
      <c r="A462" s="8">
        <v>45541</v>
      </c>
      <c r="B462" s="16">
        <v>110.0299987792969</v>
      </c>
      <c r="C462" s="16">
        <v>540.3599853515625</v>
      </c>
      <c r="D462" s="16">
        <v>112.3300018310547</v>
      </c>
      <c r="E462" s="16">
        <v>94.949996948242188</v>
      </c>
      <c r="F462" s="16">
        <v>153.94999694824219</v>
      </c>
      <c r="G462" s="16">
        <v>19</v>
      </c>
      <c r="H462" s="16">
        <v>21.270000457763668</v>
      </c>
      <c r="I462" s="16">
        <v>32.360000610351563</v>
      </c>
      <c r="J462" s="16">
        <v>448.69000244140619</v>
      </c>
      <c r="K462" s="16">
        <v>53948.75390625</v>
      </c>
      <c r="N462" s="17">
        <f t="shared" si="71"/>
        <v>1.6372598474949684E-3</v>
      </c>
      <c r="O462" s="17">
        <f t="shared" si="72"/>
        <v>-1.6973352148319156E-2</v>
      </c>
      <c r="P462" s="17">
        <f t="shared" si="73"/>
        <v>-4.4497728976842707E-4</v>
      </c>
      <c r="Q462" s="17">
        <f t="shared" si="74"/>
        <v>-9.4746012979683508E-4</v>
      </c>
      <c r="R462" s="17">
        <f t="shared" si="75"/>
        <v>-3.4367559157458174E-3</v>
      </c>
      <c r="S462" s="17">
        <f t="shared" si="76"/>
        <v>-2.3922050544791549E-2</v>
      </c>
      <c r="T462" s="17">
        <f t="shared" si="77"/>
        <v>-1.3542070536324748E-2</v>
      </c>
      <c r="U462" s="17">
        <f t="shared" si="78"/>
        <v>-1.4114965311887429E-2</v>
      </c>
      <c r="V462" s="17">
        <f t="shared" si="79"/>
        <v>-2.7152594093400262E-2</v>
      </c>
      <c r="W462" s="17">
        <f t="shared" si="80"/>
        <v>-4.0178859905540182E-2</v>
      </c>
    </row>
    <row r="463" spans="1:23" x14ac:dyDescent="0.3">
      <c r="A463" s="8">
        <v>45544</v>
      </c>
      <c r="B463" s="16">
        <v>110.3300018310547</v>
      </c>
      <c r="C463" s="16">
        <v>546.40997314453125</v>
      </c>
      <c r="D463" s="16">
        <v>112.5800018310547</v>
      </c>
      <c r="E463" s="16">
        <v>96.010002136230469</v>
      </c>
      <c r="F463" s="16">
        <v>155.0299987792969</v>
      </c>
      <c r="G463" s="16">
        <v>19.280000686645511</v>
      </c>
      <c r="H463" s="16">
        <v>21.329999923706051</v>
      </c>
      <c r="I463" s="16">
        <v>31.909999847412109</v>
      </c>
      <c r="J463" s="16">
        <v>454.45999145507813</v>
      </c>
      <c r="K463" s="16">
        <v>57019.53515625</v>
      </c>
      <c r="N463" s="17">
        <f t="shared" si="71"/>
        <v>2.7228465808317864E-3</v>
      </c>
      <c r="O463" s="17">
        <f t="shared" si="72"/>
        <v>1.1134003557898288E-2</v>
      </c>
      <c r="P463" s="17">
        <f t="shared" si="73"/>
        <v>2.2231123462046125E-3</v>
      </c>
      <c r="Q463" s="17">
        <f t="shared" si="74"/>
        <v>1.110196984200329E-2</v>
      </c>
      <c r="R463" s="17">
        <f t="shared" si="75"/>
        <v>6.9907841568270512E-3</v>
      </c>
      <c r="S463" s="17">
        <f t="shared" si="76"/>
        <v>1.4629345630352147E-2</v>
      </c>
      <c r="T463" s="17">
        <f t="shared" si="77"/>
        <v>2.8168781727117742E-3</v>
      </c>
      <c r="U463" s="17">
        <f t="shared" si="78"/>
        <v>-1.4003675543255774E-2</v>
      </c>
      <c r="V463" s="17">
        <f t="shared" si="79"/>
        <v>1.2777650572263818E-2</v>
      </c>
      <c r="W463" s="17">
        <f t="shared" si="80"/>
        <v>5.535933691731959E-2</v>
      </c>
    </row>
    <row r="464" spans="1:23" x14ac:dyDescent="0.3">
      <c r="A464" s="8">
        <v>45545</v>
      </c>
      <c r="B464" s="16">
        <v>111.0299987792969</v>
      </c>
      <c r="C464" s="16">
        <v>548.78997802734375</v>
      </c>
      <c r="D464" s="16">
        <v>112.88999938964839</v>
      </c>
      <c r="E464" s="16">
        <v>97.400001525878906</v>
      </c>
      <c r="F464" s="16">
        <v>155.74000549316409</v>
      </c>
      <c r="G464" s="16">
        <v>19.60000038146973</v>
      </c>
      <c r="H464" s="16">
        <v>21.020000457763668</v>
      </c>
      <c r="I464" s="16">
        <v>32.119998931884773</v>
      </c>
      <c r="J464" s="16">
        <v>458.66000366210938</v>
      </c>
      <c r="K464" s="16">
        <v>57648.7109375</v>
      </c>
      <c r="N464" s="17">
        <f t="shared" si="71"/>
        <v>6.3245327034425741E-3</v>
      </c>
      <c r="O464" s="17">
        <f t="shared" si="72"/>
        <v>4.3462540822322504E-3</v>
      </c>
      <c r="P464" s="17">
        <f t="shared" si="73"/>
        <v>2.7497915664945927E-3</v>
      </c>
      <c r="Q464" s="17">
        <f t="shared" si="74"/>
        <v>1.4373851354981914E-2</v>
      </c>
      <c r="R464" s="17">
        <f t="shared" si="75"/>
        <v>4.5693467159245256E-3</v>
      </c>
      <c r="S464" s="17">
        <f t="shared" si="76"/>
        <v>1.6461260902420099E-2</v>
      </c>
      <c r="T464" s="17">
        <f t="shared" si="77"/>
        <v>-1.464014168008723E-2</v>
      </c>
      <c r="U464" s="17">
        <f t="shared" si="78"/>
        <v>6.5594203163299898E-3</v>
      </c>
      <c r="V464" s="17">
        <f t="shared" si="79"/>
        <v>9.1993206789034807E-3</v>
      </c>
      <c r="W464" s="17">
        <f t="shared" si="80"/>
        <v>1.0973955159393974E-2</v>
      </c>
    </row>
    <row r="465" spans="1:23" x14ac:dyDescent="0.3">
      <c r="A465" s="8">
        <v>45546</v>
      </c>
      <c r="B465" s="16">
        <v>110.94000244140619</v>
      </c>
      <c r="C465" s="16">
        <v>554.41998291015625</v>
      </c>
      <c r="D465" s="16">
        <v>112.94000244140619</v>
      </c>
      <c r="E465" s="16">
        <v>97.209999084472656</v>
      </c>
      <c r="F465" s="16">
        <v>155.2799987792969</v>
      </c>
      <c r="G465" s="16">
        <v>19.760000228881839</v>
      </c>
      <c r="H465" s="16">
        <v>21.20999908447266</v>
      </c>
      <c r="I465" s="16">
        <v>32.880001068115227</v>
      </c>
      <c r="J465" s="16">
        <v>468.6199951171875</v>
      </c>
      <c r="K465" s="16">
        <v>57343.171875</v>
      </c>
      <c r="N465" s="17">
        <f t="shared" si="71"/>
        <v>-8.1088743818643423E-4</v>
      </c>
      <c r="O465" s="17">
        <f t="shared" si="72"/>
        <v>1.0206676803407814E-2</v>
      </c>
      <c r="P465" s="17">
        <f t="shared" si="73"/>
        <v>4.4283799468206947E-4</v>
      </c>
      <c r="Q465" s="17">
        <f t="shared" si="74"/>
        <v>-1.9526488996562481E-3</v>
      </c>
      <c r="R465" s="17">
        <f t="shared" si="75"/>
        <v>-2.9580544207633498E-3</v>
      </c>
      <c r="S465" s="17">
        <f t="shared" si="76"/>
        <v>8.1301182035980468E-3</v>
      </c>
      <c r="T465" s="17">
        <f t="shared" si="77"/>
        <v>8.9983381853647165E-3</v>
      </c>
      <c r="U465" s="17">
        <f t="shared" si="78"/>
        <v>2.3385746848573197E-2</v>
      </c>
      <c r="V465" s="17">
        <f t="shared" si="79"/>
        <v>2.1482992247538184E-2</v>
      </c>
      <c r="W465" s="17">
        <f t="shared" si="80"/>
        <v>-5.3141104233810129E-3</v>
      </c>
    </row>
    <row r="466" spans="1:23" x14ac:dyDescent="0.3">
      <c r="A466" s="8">
        <v>45547</v>
      </c>
      <c r="B466" s="16">
        <v>110.5500030517578</v>
      </c>
      <c r="C466" s="16">
        <v>559.09002685546875</v>
      </c>
      <c r="D466" s="16">
        <v>112.86000061035161</v>
      </c>
      <c r="E466" s="16">
        <v>97.620002746582031</v>
      </c>
      <c r="F466" s="16">
        <v>155.8399963378906</v>
      </c>
      <c r="G466" s="16">
        <v>20.579999923706051</v>
      </c>
      <c r="H466" s="16">
        <v>21.620000839233398</v>
      </c>
      <c r="I466" s="16">
        <v>32.860000610351563</v>
      </c>
      <c r="J466" s="16">
        <v>473.22000122070313</v>
      </c>
      <c r="K466" s="16">
        <v>58127.01171875</v>
      </c>
      <c r="N466" s="17">
        <f t="shared" si="71"/>
        <v>-3.5216017249525035E-3</v>
      </c>
      <c r="O466" s="17">
        <f t="shared" si="72"/>
        <v>8.3880185825045278E-3</v>
      </c>
      <c r="P466" s="17">
        <f t="shared" si="73"/>
        <v>-7.0860791249703181E-4</v>
      </c>
      <c r="Q466" s="17">
        <f t="shared" si="74"/>
        <v>4.2088411795040588E-3</v>
      </c>
      <c r="R466" s="17">
        <f t="shared" si="75"/>
        <v>3.5998853956108099E-3</v>
      </c>
      <c r="S466" s="17">
        <f t="shared" si="76"/>
        <v>4.0660022795903854E-2</v>
      </c>
      <c r="T466" s="17">
        <f t="shared" si="77"/>
        <v>1.9146125616818336E-2</v>
      </c>
      <c r="U466" s="17">
        <f t="shared" si="78"/>
        <v>-6.0847148981107752E-4</v>
      </c>
      <c r="V466" s="17">
        <f t="shared" si="79"/>
        <v>9.7682041497921535E-3</v>
      </c>
      <c r="W466" s="17">
        <f t="shared" si="80"/>
        <v>1.3576697629400721E-2</v>
      </c>
    </row>
    <row r="467" spans="1:23" x14ac:dyDescent="0.3">
      <c r="A467" s="8">
        <v>45548</v>
      </c>
      <c r="B467" s="16">
        <v>110.84999847412109</v>
      </c>
      <c r="C467" s="16">
        <v>562.010009765625</v>
      </c>
      <c r="D467" s="16">
        <v>113.2099990844727</v>
      </c>
      <c r="E467" s="16">
        <v>98.639999389648438</v>
      </c>
      <c r="F467" s="16">
        <v>156.1600036621094</v>
      </c>
      <c r="G467" s="16">
        <v>20.840000152587891</v>
      </c>
      <c r="H467" s="16">
        <v>21.659999847412109</v>
      </c>
      <c r="I467" s="16">
        <v>33.189998626708977</v>
      </c>
      <c r="J467" s="16">
        <v>475.33999633789063</v>
      </c>
      <c r="K467" s="16">
        <v>60571.30078125</v>
      </c>
      <c r="N467" s="17">
        <f t="shared" si="71"/>
        <v>2.7099873883803249E-3</v>
      </c>
      <c r="O467" s="17">
        <f t="shared" si="72"/>
        <v>5.2091506870809165E-3</v>
      </c>
      <c r="P467" s="17">
        <f t="shared" si="73"/>
        <v>3.0963750539994535E-3</v>
      </c>
      <c r="Q467" s="17">
        <f t="shared" si="74"/>
        <v>1.0394434073976009E-2</v>
      </c>
      <c r="R467" s="17">
        <f t="shared" si="75"/>
        <v>2.051329720727304E-3</v>
      </c>
      <c r="S467" s="17">
        <f t="shared" si="76"/>
        <v>1.2554497508327236E-2</v>
      </c>
      <c r="T467" s="17">
        <f t="shared" si="77"/>
        <v>1.848383499641545E-3</v>
      </c>
      <c r="U467" s="17">
        <f t="shared" si="78"/>
        <v>9.9924531718083593E-3</v>
      </c>
      <c r="V467" s="17">
        <f t="shared" si="79"/>
        <v>4.4699305315086483E-3</v>
      </c>
      <c r="W467" s="17">
        <f t="shared" si="80"/>
        <v>4.1190722907250399E-2</v>
      </c>
    </row>
    <row r="468" spans="1:23" x14ac:dyDescent="0.3">
      <c r="A468" s="8">
        <v>45551</v>
      </c>
      <c r="B468" s="16">
        <v>111.620002746582</v>
      </c>
      <c r="C468" s="16">
        <v>562.84002685546875</v>
      </c>
      <c r="D468" s="16">
        <v>113.7099990844727</v>
      </c>
      <c r="E468" s="16">
        <v>98.970001220703125</v>
      </c>
      <c r="F468" s="16">
        <v>157.24000549316409</v>
      </c>
      <c r="G468" s="16">
        <v>20.520000457763668</v>
      </c>
      <c r="H468" s="16">
        <v>21.819999694824219</v>
      </c>
      <c r="I468" s="16">
        <v>33.549999237060547</v>
      </c>
      <c r="J468" s="16">
        <v>473.239990234375</v>
      </c>
      <c r="K468" s="16">
        <v>58192.5078125</v>
      </c>
      <c r="N468" s="17">
        <f t="shared" si="71"/>
        <v>6.9223476697653314E-3</v>
      </c>
      <c r="O468" s="17">
        <f t="shared" si="72"/>
        <v>1.4757829283282722E-3</v>
      </c>
      <c r="P468" s="17">
        <f t="shared" si="73"/>
        <v>4.406846582173168E-3</v>
      </c>
      <c r="Q468" s="17">
        <f t="shared" si="74"/>
        <v>3.3399335742509808E-3</v>
      </c>
      <c r="R468" s="17">
        <f t="shared" si="75"/>
        <v>6.8921893727716382E-3</v>
      </c>
      <c r="S468" s="17">
        <f t="shared" si="76"/>
        <v>-1.5474181596302343E-2</v>
      </c>
      <c r="T468" s="17">
        <f t="shared" si="77"/>
        <v>7.3597318907079037E-3</v>
      </c>
      <c r="U468" s="17">
        <f t="shared" si="78"/>
        <v>1.0788256322087216E-2</v>
      </c>
      <c r="V468" s="17">
        <f t="shared" si="79"/>
        <v>-4.4276909992403664E-3</v>
      </c>
      <c r="W468" s="17">
        <f t="shared" si="80"/>
        <v>-4.0064581724141055E-2</v>
      </c>
    </row>
    <row r="469" spans="1:23" x14ac:dyDescent="0.3">
      <c r="A469" s="8">
        <v>45552</v>
      </c>
      <c r="B469" s="16">
        <v>111.1800003051758</v>
      </c>
      <c r="C469" s="16">
        <v>563.07000732421875</v>
      </c>
      <c r="D469" s="16">
        <v>113.7200012207031</v>
      </c>
      <c r="E469" s="16">
        <v>98.279998779296875</v>
      </c>
      <c r="F469" s="16">
        <v>155.6199951171875</v>
      </c>
      <c r="G469" s="16">
        <v>20.479999542236332</v>
      </c>
      <c r="H469" s="16">
        <v>21.969999313354489</v>
      </c>
      <c r="I469" s="16">
        <v>33.270000457763672</v>
      </c>
      <c r="J469" s="16">
        <v>473.489990234375</v>
      </c>
      <c r="K469" s="16">
        <v>60308.5390625</v>
      </c>
      <c r="N469" s="17">
        <f t="shared" si="71"/>
        <v>-3.9497576966235435E-3</v>
      </c>
      <c r="O469" s="17">
        <f t="shared" si="72"/>
        <v>4.0852370965152612E-4</v>
      </c>
      <c r="P469" s="17">
        <f t="shared" si="73"/>
        <v>8.7957931877273696E-5</v>
      </c>
      <c r="Q469" s="17">
        <f t="shared" si="74"/>
        <v>-6.996251010360258E-3</v>
      </c>
      <c r="R469" s="17">
        <f t="shared" si="75"/>
        <v>-1.0356228676288085E-2</v>
      </c>
      <c r="S469" s="17">
        <f t="shared" si="76"/>
        <v>-1.9512647911743444E-3</v>
      </c>
      <c r="T469" s="17">
        <f t="shared" si="77"/>
        <v>6.8508887238730252E-3</v>
      </c>
      <c r="U469" s="17">
        <f t="shared" si="78"/>
        <v>-8.3807368878816967E-3</v>
      </c>
      <c r="V469" s="17">
        <f t="shared" si="79"/>
        <v>5.2813370436865115E-4</v>
      </c>
      <c r="W469" s="17">
        <f t="shared" si="80"/>
        <v>3.5717088660707746E-2</v>
      </c>
    </row>
    <row r="470" spans="1:23" x14ac:dyDescent="0.3">
      <c r="A470" s="8">
        <v>45553</v>
      </c>
      <c r="B470" s="16">
        <v>110.1699981689453</v>
      </c>
      <c r="C470" s="16">
        <v>561.4000244140625</v>
      </c>
      <c r="D470" s="16">
        <v>113.25</v>
      </c>
      <c r="E470" s="16">
        <v>98.160003662109375</v>
      </c>
      <c r="F470" s="16">
        <v>155.36000061035159</v>
      </c>
      <c r="G470" s="16">
        <v>20.059999465942379</v>
      </c>
      <c r="H470" s="16">
        <v>21.829999923706051</v>
      </c>
      <c r="I470" s="16">
        <v>33.529998779296882</v>
      </c>
      <c r="J470" s="16">
        <v>471.44000244140619</v>
      </c>
      <c r="K470" s="16">
        <v>61649.6796875</v>
      </c>
      <c r="N470" s="17">
        <f t="shared" si="71"/>
        <v>-9.1259015384963348E-3</v>
      </c>
      <c r="O470" s="17">
        <f t="shared" si="72"/>
        <v>-2.970259928318526E-3</v>
      </c>
      <c r="P470" s="17">
        <f t="shared" si="73"/>
        <v>-4.1415331539424423E-3</v>
      </c>
      <c r="Q470" s="17">
        <f t="shared" si="74"/>
        <v>-1.2216975221036055E-3</v>
      </c>
      <c r="R470" s="17">
        <f t="shared" si="75"/>
        <v>-1.6720983406311152E-3</v>
      </c>
      <c r="S470" s="17">
        <f t="shared" si="76"/>
        <v>-2.0721021908788058E-2</v>
      </c>
      <c r="T470" s="17">
        <f t="shared" si="77"/>
        <v>-6.3926880758003153E-3</v>
      </c>
      <c r="U470" s="17">
        <f t="shared" si="78"/>
        <v>7.7844202824024229E-3</v>
      </c>
      <c r="V470" s="17">
        <f t="shared" si="79"/>
        <v>-4.3389267458866882E-3</v>
      </c>
      <c r="W470" s="17">
        <f t="shared" si="80"/>
        <v>2.1994330568394772E-2</v>
      </c>
    </row>
    <row r="471" spans="1:23" x14ac:dyDescent="0.3">
      <c r="A471" s="8">
        <v>45554</v>
      </c>
      <c r="B471" s="16">
        <v>109.9700012207031</v>
      </c>
      <c r="C471" s="16">
        <v>570.97998046875</v>
      </c>
      <c r="D471" s="16">
        <v>113.34999847412109</v>
      </c>
      <c r="E471" s="16">
        <v>98.180000305175781</v>
      </c>
      <c r="F471" s="16">
        <v>155.91999816894531</v>
      </c>
      <c r="G471" s="16">
        <v>20.229999542236332</v>
      </c>
      <c r="H471" s="16">
        <v>22.219999313354489</v>
      </c>
      <c r="I471" s="16">
        <v>34.729999542236328</v>
      </c>
      <c r="J471" s="16">
        <v>483.3599853515625</v>
      </c>
      <c r="K471" s="16">
        <v>62940.45703125</v>
      </c>
      <c r="N471" s="17">
        <f t="shared" si="71"/>
        <v>-1.8169983085361897E-3</v>
      </c>
      <c r="O471" s="17">
        <f t="shared" si="72"/>
        <v>1.6920441150731776E-2</v>
      </c>
      <c r="P471" s="17">
        <f t="shared" si="73"/>
        <v>8.8259912873686207E-4</v>
      </c>
      <c r="Q471" s="17">
        <f t="shared" si="74"/>
        <v>2.0369402802790344E-4</v>
      </c>
      <c r="R471" s="17">
        <f t="shared" si="75"/>
        <v>3.5980349841104866E-3</v>
      </c>
      <c r="S471" s="17">
        <f t="shared" si="76"/>
        <v>8.4388726409147796E-3</v>
      </c>
      <c r="T471" s="17">
        <f t="shared" si="77"/>
        <v>1.770758624240559E-2</v>
      </c>
      <c r="U471" s="17">
        <f t="shared" si="78"/>
        <v>3.5163329503501171E-2</v>
      </c>
      <c r="V471" s="17">
        <f t="shared" si="79"/>
        <v>2.4969841624648662E-2</v>
      </c>
      <c r="W471" s="17">
        <f t="shared" si="80"/>
        <v>2.0721119053916288E-2</v>
      </c>
    </row>
    <row r="472" spans="1:23" x14ac:dyDescent="0.3">
      <c r="A472" s="8">
        <v>45555</v>
      </c>
      <c r="B472" s="16">
        <v>109.90000152587891</v>
      </c>
      <c r="C472" s="16">
        <v>568.25</v>
      </c>
      <c r="D472" s="16">
        <v>113.4499969482422</v>
      </c>
      <c r="E472" s="16">
        <v>97.790000915527344</v>
      </c>
      <c r="F472" s="16">
        <v>155.2799987792969</v>
      </c>
      <c r="G472" s="16">
        <v>20.379999160766602</v>
      </c>
      <c r="H472" s="16">
        <v>22.219999313354489</v>
      </c>
      <c r="I472" s="16">
        <v>34.830001831054688</v>
      </c>
      <c r="J472" s="16">
        <v>482.44000244140619</v>
      </c>
      <c r="K472" s="16">
        <v>63192.9765625</v>
      </c>
      <c r="N472" s="17">
        <f t="shared" si="71"/>
        <v>-6.3673712934718537E-4</v>
      </c>
      <c r="O472" s="17">
        <f t="shared" si="72"/>
        <v>-4.7926858336810761E-3</v>
      </c>
      <c r="P472" s="17">
        <f t="shared" si="73"/>
        <v>8.8182083438626923E-4</v>
      </c>
      <c r="Q472" s="17">
        <f t="shared" si="74"/>
        <v>-3.9802000518745382E-3</v>
      </c>
      <c r="R472" s="17">
        <f t="shared" si="75"/>
        <v>-4.1131124563008785E-3</v>
      </c>
      <c r="S472" s="17">
        <f t="shared" si="76"/>
        <v>7.3873580636220296E-3</v>
      </c>
      <c r="T472" s="17">
        <f t="shared" si="77"/>
        <v>0</v>
      </c>
      <c r="U472" s="17">
        <f t="shared" si="78"/>
        <v>2.8752833737611494E-3</v>
      </c>
      <c r="V472" s="17">
        <f t="shared" si="79"/>
        <v>-1.9051215573406988E-3</v>
      </c>
      <c r="W472" s="17">
        <f t="shared" si="80"/>
        <v>4.0040116474054175E-3</v>
      </c>
    </row>
    <row r="473" spans="1:23" x14ac:dyDescent="0.3">
      <c r="A473" s="8">
        <v>45558</v>
      </c>
      <c r="B473" s="16">
        <v>109.73000335693359</v>
      </c>
      <c r="C473" s="16">
        <v>569.66998291015625</v>
      </c>
      <c r="D473" s="16">
        <v>113.2900009155273</v>
      </c>
      <c r="E473" s="16">
        <v>98.760002136230469</v>
      </c>
      <c r="F473" s="16">
        <v>154.3999938964844</v>
      </c>
      <c r="G473" s="16">
        <v>20.20999908447266</v>
      </c>
      <c r="H473" s="16">
        <v>22.229999542236332</v>
      </c>
      <c r="I473" s="16">
        <v>35.959999084472663</v>
      </c>
      <c r="J473" s="16">
        <v>483.04000854492188</v>
      </c>
      <c r="K473" s="16">
        <v>63329.80078125</v>
      </c>
      <c r="N473" s="17">
        <f t="shared" si="71"/>
        <v>-1.5480416984475322E-3</v>
      </c>
      <c r="O473" s="17">
        <f t="shared" si="72"/>
        <v>2.4957530732319768E-3</v>
      </c>
      <c r="P473" s="17">
        <f t="shared" si="73"/>
        <v>-1.4112733595972836E-3</v>
      </c>
      <c r="Q473" s="17">
        <f t="shared" si="74"/>
        <v>9.8703544211403618E-3</v>
      </c>
      <c r="R473" s="17">
        <f t="shared" si="75"/>
        <v>-5.6833329393184235E-3</v>
      </c>
      <c r="S473" s="17">
        <f t="shared" si="76"/>
        <v>-8.3765005004949444E-3</v>
      </c>
      <c r="T473" s="17">
        <f t="shared" si="77"/>
        <v>4.4995407460193918E-4</v>
      </c>
      <c r="U473" s="17">
        <f t="shared" si="78"/>
        <v>3.1928047194713462E-2</v>
      </c>
      <c r="V473" s="17">
        <f t="shared" si="79"/>
        <v>1.2429178728325743E-3</v>
      </c>
      <c r="W473" s="17">
        <f t="shared" si="80"/>
        <v>2.1628401614280242E-3</v>
      </c>
    </row>
    <row r="474" spans="1:23" x14ac:dyDescent="0.3">
      <c r="A474" s="8">
        <v>45559</v>
      </c>
      <c r="B474" s="16">
        <v>109.7200012207031</v>
      </c>
      <c r="C474" s="16">
        <v>571.29998779296875</v>
      </c>
      <c r="D474" s="16">
        <v>113.48000335693359</v>
      </c>
      <c r="E474" s="16">
        <v>98.900001525878906</v>
      </c>
      <c r="F474" s="16">
        <v>154.0899963378906</v>
      </c>
      <c r="G474" s="16">
        <v>20.430000305175781</v>
      </c>
      <c r="H474" s="16">
        <v>22.60000038146973</v>
      </c>
      <c r="I474" s="16">
        <v>35.639999389648438</v>
      </c>
      <c r="J474" s="16">
        <v>485.3699951171875</v>
      </c>
      <c r="K474" s="16">
        <v>64301.96875</v>
      </c>
      <c r="N474" s="17">
        <f t="shared" si="71"/>
        <v>-9.1156400353503908E-5</v>
      </c>
      <c r="O474" s="17">
        <f t="shared" si="72"/>
        <v>2.8572285574197773E-3</v>
      </c>
      <c r="P474" s="17">
        <f t="shared" si="73"/>
        <v>1.675728555701067E-3</v>
      </c>
      <c r="Q474" s="17">
        <f t="shared" si="74"/>
        <v>1.4165679496672304E-3</v>
      </c>
      <c r="R474" s="17">
        <f t="shared" si="75"/>
        <v>-2.0097745324137457E-3</v>
      </c>
      <c r="S474" s="17">
        <f t="shared" si="76"/>
        <v>1.0826937652341485E-2</v>
      </c>
      <c r="T474" s="17">
        <f t="shared" si="77"/>
        <v>1.6507215773484431E-2</v>
      </c>
      <c r="U474" s="17">
        <f t="shared" si="78"/>
        <v>-8.9385986666721574E-3</v>
      </c>
      <c r="V474" s="17">
        <f t="shared" si="79"/>
        <v>4.8119929769617304E-3</v>
      </c>
      <c r="W474" s="17">
        <f t="shared" si="80"/>
        <v>1.5234244172186632E-2</v>
      </c>
    </row>
    <row r="475" spans="1:23" x14ac:dyDescent="0.3">
      <c r="A475" s="8">
        <v>45560</v>
      </c>
      <c r="B475" s="16">
        <v>109.0299987792969</v>
      </c>
      <c r="C475" s="16">
        <v>570.03997802734375</v>
      </c>
      <c r="D475" s="16">
        <v>112.80999755859381</v>
      </c>
      <c r="E475" s="16">
        <v>98.239997863769531</v>
      </c>
      <c r="F475" s="16">
        <v>152.5899963378906</v>
      </c>
      <c r="G475" s="16">
        <v>20.70000076293945</v>
      </c>
      <c r="H475" s="16">
        <v>22.409999847412109</v>
      </c>
      <c r="I475" s="16">
        <v>35.159999847412109</v>
      </c>
      <c r="J475" s="16">
        <v>485.82000732421881</v>
      </c>
      <c r="K475" s="16">
        <v>63143.14453125</v>
      </c>
      <c r="N475" s="17">
        <f t="shared" si="71"/>
        <v>-6.3086146727622467E-3</v>
      </c>
      <c r="O475" s="17">
        <f t="shared" si="72"/>
        <v>-2.2079491041084392E-3</v>
      </c>
      <c r="P475" s="17">
        <f t="shared" si="73"/>
        <v>-5.9216735472948758E-3</v>
      </c>
      <c r="Q475" s="17">
        <f t="shared" si="74"/>
        <v>-6.695811403353776E-3</v>
      </c>
      <c r="R475" s="17">
        <f t="shared" si="75"/>
        <v>-9.782261623744239E-3</v>
      </c>
      <c r="S475" s="17">
        <f t="shared" si="76"/>
        <v>1.3129313361140387E-2</v>
      </c>
      <c r="T475" s="17">
        <f t="shared" si="77"/>
        <v>-8.4426421535157004E-3</v>
      </c>
      <c r="U475" s="17">
        <f t="shared" si="78"/>
        <v>-1.3559516999982299E-2</v>
      </c>
      <c r="V475" s="17">
        <f t="shared" si="79"/>
        <v>9.2672337669564913E-4</v>
      </c>
      <c r="W475" s="17">
        <f t="shared" si="80"/>
        <v>-1.8185964558888681E-2</v>
      </c>
    </row>
    <row r="476" spans="1:23" x14ac:dyDescent="0.3">
      <c r="A476" s="8">
        <v>45561</v>
      </c>
      <c r="B476" s="16">
        <v>108.9199981689453</v>
      </c>
      <c r="C476" s="16">
        <v>572.29998779296875</v>
      </c>
      <c r="D476" s="16">
        <v>112.80999755859381</v>
      </c>
      <c r="E476" s="16">
        <v>97.349998474121094</v>
      </c>
      <c r="F476" s="16">
        <v>153.1000061035156</v>
      </c>
      <c r="G476" s="16">
        <v>21.010000228881839</v>
      </c>
      <c r="H476" s="16">
        <v>22.20999908447266</v>
      </c>
      <c r="I476" s="16">
        <v>35.509998321533203</v>
      </c>
      <c r="J476" s="16">
        <v>489.47000122070313</v>
      </c>
      <c r="K476" s="16">
        <v>65181.01953125</v>
      </c>
      <c r="N476" s="17">
        <f t="shared" si="71"/>
        <v>-1.0094115277074116E-3</v>
      </c>
      <c r="O476" s="17">
        <f t="shared" si="72"/>
        <v>3.9568128260835779E-3</v>
      </c>
      <c r="P476" s="17">
        <f t="shared" si="73"/>
        <v>0</v>
      </c>
      <c r="Q476" s="17">
        <f t="shared" si="74"/>
        <v>-9.1007265097607128E-3</v>
      </c>
      <c r="R476" s="17">
        <f t="shared" si="75"/>
        <v>3.3367806258643128E-3</v>
      </c>
      <c r="S476" s="17">
        <f t="shared" si="76"/>
        <v>1.4864788622555714E-2</v>
      </c>
      <c r="T476" s="17">
        <f t="shared" si="77"/>
        <v>-8.9646843189828077E-3</v>
      </c>
      <c r="U476" s="17">
        <f t="shared" si="78"/>
        <v>9.905231210393892E-3</v>
      </c>
      <c r="V476" s="17">
        <f t="shared" si="79"/>
        <v>7.4849755567170774E-3</v>
      </c>
      <c r="W476" s="17">
        <f t="shared" si="80"/>
        <v>3.176403065562404E-2</v>
      </c>
    </row>
    <row r="477" spans="1:23" x14ac:dyDescent="0.3">
      <c r="A477" s="8">
        <v>45562</v>
      </c>
      <c r="B477" s="16">
        <v>109.7399978637695</v>
      </c>
      <c r="C477" s="16">
        <v>571.469970703125</v>
      </c>
      <c r="D477" s="16">
        <v>113.2600021362305</v>
      </c>
      <c r="E477" s="16">
        <v>96.660003662109375</v>
      </c>
      <c r="F477" s="16">
        <v>153.02000427246091</v>
      </c>
      <c r="G477" s="16">
        <v>20.229999542236332</v>
      </c>
      <c r="H477" s="16">
        <v>22.319999694824219</v>
      </c>
      <c r="I477" s="16">
        <v>36.529998779296882</v>
      </c>
      <c r="J477" s="16">
        <v>486.75</v>
      </c>
      <c r="K477" s="16">
        <v>65790.6640625</v>
      </c>
      <c r="N477" s="17">
        <f t="shared" si="71"/>
        <v>7.5002611699872771E-3</v>
      </c>
      <c r="O477" s="17">
        <f t="shared" si="72"/>
        <v>-1.4513709323789501E-3</v>
      </c>
      <c r="P477" s="17">
        <f t="shared" si="73"/>
        <v>3.9811135718804411E-3</v>
      </c>
      <c r="Q477" s="17">
        <f t="shared" si="74"/>
        <v>-7.1130118406141571E-3</v>
      </c>
      <c r="R477" s="17">
        <f t="shared" si="75"/>
        <v>-5.226828052030388E-4</v>
      </c>
      <c r="S477" s="17">
        <f t="shared" si="76"/>
        <v>-3.7831897199164577E-2</v>
      </c>
      <c r="T477" s="17">
        <f t="shared" si="77"/>
        <v>4.9405271554268607E-3</v>
      </c>
      <c r="U477" s="17">
        <f t="shared" si="78"/>
        <v>2.831950770317971E-2</v>
      </c>
      <c r="V477" s="17">
        <f t="shared" si="79"/>
        <v>-5.5725313064786232E-3</v>
      </c>
      <c r="W477" s="17">
        <f t="shared" si="80"/>
        <v>9.3096296486782516E-3</v>
      </c>
    </row>
    <row r="478" spans="1:23" x14ac:dyDescent="0.3">
      <c r="A478" s="8">
        <v>45565</v>
      </c>
      <c r="B478" s="16">
        <v>109.3300018310547</v>
      </c>
      <c r="C478" s="16">
        <v>573.760009765625</v>
      </c>
      <c r="D478" s="16">
        <v>112.98000335693359</v>
      </c>
      <c r="E478" s="16">
        <v>97.419998168945313</v>
      </c>
      <c r="F478" s="16">
        <v>154.02000427246091</v>
      </c>
      <c r="G478" s="16">
        <v>19.889999389648441</v>
      </c>
      <c r="H478" s="16">
        <v>22.270000457763668</v>
      </c>
      <c r="I478" s="16">
        <v>36.639999389648438</v>
      </c>
      <c r="J478" s="16">
        <v>488.07000732421881</v>
      </c>
      <c r="K478" s="16">
        <v>63329.5</v>
      </c>
      <c r="N478" s="17">
        <f t="shared" si="71"/>
        <v>-3.7430639701852681E-3</v>
      </c>
      <c r="O478" s="17">
        <f t="shared" si="72"/>
        <v>3.9992702842677579E-3</v>
      </c>
      <c r="P478" s="17">
        <f t="shared" si="73"/>
        <v>-2.4752379372043232E-3</v>
      </c>
      <c r="Q478" s="17">
        <f t="shared" si="74"/>
        <v>7.8318052794862474E-3</v>
      </c>
      <c r="R478" s="17">
        <f t="shared" si="75"/>
        <v>6.5138321261169699E-3</v>
      </c>
      <c r="S478" s="17">
        <f t="shared" si="76"/>
        <v>-1.6949566372164566E-2</v>
      </c>
      <c r="T478" s="17">
        <f t="shared" si="77"/>
        <v>-2.2426220159124923E-3</v>
      </c>
      <c r="U478" s="17">
        <f t="shared" si="78"/>
        <v>3.0067157571276536E-3</v>
      </c>
      <c r="V478" s="17">
        <f t="shared" si="79"/>
        <v>2.708208943372033E-3</v>
      </c>
      <c r="W478" s="17">
        <f t="shared" si="80"/>
        <v>-3.812668937142083E-2</v>
      </c>
    </row>
    <row r="479" spans="1:23" x14ac:dyDescent="0.3">
      <c r="A479" s="8">
        <v>45566</v>
      </c>
      <c r="B479" s="16">
        <v>109.5899963378906</v>
      </c>
      <c r="C479" s="16">
        <v>568.6199951171875</v>
      </c>
      <c r="D479" s="16">
        <v>113.11000061035161</v>
      </c>
      <c r="E479" s="16">
        <v>96.790000915527344</v>
      </c>
      <c r="F479" s="16">
        <v>153.21000671386719</v>
      </c>
      <c r="G479" s="16">
        <v>20.29999923706055</v>
      </c>
      <c r="H479" s="16">
        <v>22.659999847412109</v>
      </c>
      <c r="I479" s="16">
        <v>36.25</v>
      </c>
      <c r="J479" s="16">
        <v>481.26998901367188</v>
      </c>
      <c r="K479" s="16">
        <v>60837.0078125</v>
      </c>
      <c r="N479" s="17">
        <f t="shared" si="71"/>
        <v>2.37524786448899E-3</v>
      </c>
      <c r="O479" s="17">
        <f t="shared" si="72"/>
        <v>-8.9988433141375227E-3</v>
      </c>
      <c r="P479" s="17">
        <f t="shared" si="73"/>
        <v>1.149960329627104E-3</v>
      </c>
      <c r="Q479" s="17">
        <f t="shared" si="74"/>
        <v>-6.4878169630249623E-3</v>
      </c>
      <c r="R479" s="17">
        <f t="shared" si="75"/>
        <v>-5.2729187017545344E-3</v>
      </c>
      <c r="S479" s="17">
        <f t="shared" si="76"/>
        <v>2.0403786284989376E-2</v>
      </c>
      <c r="T479" s="17">
        <f t="shared" si="77"/>
        <v>1.7360747041613552E-2</v>
      </c>
      <c r="U479" s="17">
        <f t="shared" si="78"/>
        <v>-1.070114184717888E-2</v>
      </c>
      <c r="V479" s="17">
        <f t="shared" si="79"/>
        <v>-1.4030432843442084E-2</v>
      </c>
      <c r="W479" s="17">
        <f t="shared" si="80"/>
        <v>-4.015297041725014E-2</v>
      </c>
    </row>
    <row r="480" spans="1:23" x14ac:dyDescent="0.3">
      <c r="A480" s="8">
        <v>45567</v>
      </c>
      <c r="B480" s="16">
        <v>108.94000244140619</v>
      </c>
      <c r="C480" s="16">
        <v>568.8599853515625</v>
      </c>
      <c r="D480" s="16">
        <v>112.86000061035161</v>
      </c>
      <c r="E480" s="16">
        <v>96.449996948242188</v>
      </c>
      <c r="F480" s="16">
        <v>152.8999938964844</v>
      </c>
      <c r="G480" s="16">
        <v>20.180000305175781</v>
      </c>
      <c r="H480" s="16">
        <v>22.85000038146973</v>
      </c>
      <c r="I480" s="16">
        <v>36.770000457763672</v>
      </c>
      <c r="J480" s="16">
        <v>481.95001220703119</v>
      </c>
      <c r="K480" s="16">
        <v>60632.78515625</v>
      </c>
      <c r="N480" s="17">
        <f t="shared" si="71"/>
        <v>-5.9488016927582077E-3</v>
      </c>
      <c r="O480" s="17">
        <f t="shared" si="72"/>
        <v>4.2196828437733976E-4</v>
      </c>
      <c r="P480" s="17">
        <f t="shared" si="73"/>
        <v>-2.2126839903426612E-3</v>
      </c>
      <c r="Q480" s="17">
        <f t="shared" si="74"/>
        <v>-3.5189849089913845E-3</v>
      </c>
      <c r="R480" s="17">
        <f t="shared" si="75"/>
        <v>-2.0255001323326448E-3</v>
      </c>
      <c r="S480" s="17">
        <f t="shared" si="76"/>
        <v>-5.9288184163691932E-3</v>
      </c>
      <c r="T480" s="17">
        <f t="shared" si="77"/>
        <v>8.349885168670192E-3</v>
      </c>
      <c r="U480" s="17">
        <f t="shared" si="78"/>
        <v>1.4242926461875837E-2</v>
      </c>
      <c r="V480" s="17">
        <f t="shared" si="79"/>
        <v>1.4119792061561035E-3</v>
      </c>
      <c r="W480" s="17">
        <f t="shared" si="80"/>
        <v>-3.3625289659382266E-3</v>
      </c>
    </row>
    <row r="481" spans="1:23" x14ac:dyDescent="0.3">
      <c r="A481" s="8">
        <v>45568</v>
      </c>
      <c r="B481" s="16">
        <v>108.11000061035161</v>
      </c>
      <c r="C481" s="16">
        <v>567.82000732421875</v>
      </c>
      <c r="D481" s="16">
        <v>112.129997253418</v>
      </c>
      <c r="E481" s="16">
        <v>95.569999694824219</v>
      </c>
      <c r="F481" s="16">
        <v>151.52000427246091</v>
      </c>
      <c r="G481" s="16">
        <v>19.85000038146973</v>
      </c>
      <c r="H481" s="16">
        <v>23.180000305175781</v>
      </c>
      <c r="I481" s="16">
        <v>37.669998168945313</v>
      </c>
      <c r="J481" s="16">
        <v>481.58999633789063</v>
      </c>
      <c r="K481" s="16">
        <v>60759.40234375</v>
      </c>
      <c r="N481" s="17">
        <f t="shared" si="71"/>
        <v>-7.6480614157526661E-3</v>
      </c>
      <c r="O481" s="17">
        <f t="shared" si="72"/>
        <v>-1.8298524197309597E-3</v>
      </c>
      <c r="P481" s="17">
        <f t="shared" si="73"/>
        <v>-6.4892299708691672E-3</v>
      </c>
      <c r="Q481" s="17">
        <f t="shared" si="74"/>
        <v>-9.1657476260391686E-3</v>
      </c>
      <c r="R481" s="17">
        <f t="shared" si="75"/>
        <v>-9.0664153815591935E-3</v>
      </c>
      <c r="S481" s="17">
        <f t="shared" si="76"/>
        <v>-1.6488003697329751E-2</v>
      </c>
      <c r="T481" s="17">
        <f t="shared" si="77"/>
        <v>1.4338717042352222E-2</v>
      </c>
      <c r="U481" s="17">
        <f t="shared" si="78"/>
        <v>2.4181665333619057E-2</v>
      </c>
      <c r="V481" s="17">
        <f t="shared" si="79"/>
        <v>-7.4727750316811944E-4</v>
      </c>
      <c r="W481" s="17">
        <f t="shared" si="80"/>
        <v>2.0860853737759526E-3</v>
      </c>
    </row>
    <row r="482" spans="1:23" x14ac:dyDescent="0.3">
      <c r="A482" s="8">
        <v>45569</v>
      </c>
      <c r="B482" s="16">
        <v>106.86000061035161</v>
      </c>
      <c r="C482" s="16">
        <v>572.97998046875</v>
      </c>
      <c r="D482" s="16">
        <v>111.51999664306641</v>
      </c>
      <c r="E482" s="16">
        <v>95.110000610351563</v>
      </c>
      <c r="F482" s="16">
        <v>151.63999938964841</v>
      </c>
      <c r="G482" s="16">
        <v>20.110000610351559</v>
      </c>
      <c r="H482" s="16">
        <v>23.239999771118161</v>
      </c>
      <c r="I482" s="16">
        <v>36.939998626708977</v>
      </c>
      <c r="J482" s="16">
        <v>487.32000732421881</v>
      </c>
      <c r="K482" s="16">
        <v>62067.4765625</v>
      </c>
      <c r="N482" s="17">
        <f t="shared" si="71"/>
        <v>-1.1629660709014411E-2</v>
      </c>
      <c r="O482" s="17">
        <f t="shared" si="72"/>
        <v>9.0462980167999741E-3</v>
      </c>
      <c r="P482" s="17">
        <f t="shared" si="73"/>
        <v>-5.4549710675817036E-3</v>
      </c>
      <c r="Q482" s="17">
        <f t="shared" si="74"/>
        <v>-4.8248371732541248E-3</v>
      </c>
      <c r="R482" s="17">
        <f t="shared" si="75"/>
        <v>7.9162898802284036E-4</v>
      </c>
      <c r="S482" s="17">
        <f t="shared" si="76"/>
        <v>1.3013207784391679E-2</v>
      </c>
      <c r="T482" s="17">
        <f t="shared" si="77"/>
        <v>2.5850710580106184E-3</v>
      </c>
      <c r="U482" s="17">
        <f t="shared" si="78"/>
        <v>-1.9569035501344988E-2</v>
      </c>
      <c r="V482" s="17">
        <f t="shared" si="79"/>
        <v>1.1827884460567506E-2</v>
      </c>
      <c r="W482" s="17">
        <f t="shared" si="80"/>
        <v>2.1300283559387175E-2</v>
      </c>
    </row>
    <row r="483" spans="1:23" x14ac:dyDescent="0.3">
      <c r="A483" s="8">
        <v>45572</v>
      </c>
      <c r="B483" s="16">
        <v>106.23000335693359</v>
      </c>
      <c r="C483" s="16">
        <v>567.79998779296875</v>
      </c>
      <c r="D483" s="16">
        <v>110.9499969482422</v>
      </c>
      <c r="E483" s="16">
        <v>94.269996643066406</v>
      </c>
      <c r="F483" s="16">
        <v>150.9700012207031</v>
      </c>
      <c r="G483" s="16">
        <v>19.879999160766602</v>
      </c>
      <c r="H483" s="16">
        <v>23.559999465942379</v>
      </c>
      <c r="I483" s="16">
        <v>37.299999237060547</v>
      </c>
      <c r="J483" s="16">
        <v>482.10000610351563</v>
      </c>
      <c r="K483" s="16">
        <v>62236.66015625</v>
      </c>
      <c r="N483" s="17">
        <f t="shared" si="71"/>
        <v>-5.9129858487800436E-3</v>
      </c>
      <c r="O483" s="17">
        <f t="shared" si="72"/>
        <v>-9.0815554644288598E-3</v>
      </c>
      <c r="P483" s="17">
        <f t="shared" si="73"/>
        <v>-5.1242950376858224E-3</v>
      </c>
      <c r="Q483" s="17">
        <f t="shared" si="74"/>
        <v>-8.8711531133345706E-3</v>
      </c>
      <c r="R483" s="17">
        <f t="shared" si="75"/>
        <v>-4.428136957752668E-3</v>
      </c>
      <c r="S483" s="17">
        <f t="shared" si="76"/>
        <v>-1.1503075121742205E-2</v>
      </c>
      <c r="T483" s="17">
        <f t="shared" si="77"/>
        <v>1.3675413980310854E-2</v>
      </c>
      <c r="U483" s="17">
        <f t="shared" si="78"/>
        <v>9.6983686007951157E-3</v>
      </c>
      <c r="V483" s="17">
        <f t="shared" si="79"/>
        <v>-1.0769432443949237E-2</v>
      </c>
      <c r="W483" s="17">
        <f t="shared" si="80"/>
        <v>2.7220928069463233E-3</v>
      </c>
    </row>
    <row r="484" spans="1:23" x14ac:dyDescent="0.3">
      <c r="A484" s="8">
        <v>45573</v>
      </c>
      <c r="B484" s="16">
        <v>106.34999847412109</v>
      </c>
      <c r="C484" s="16">
        <v>573.16998291015625</v>
      </c>
      <c r="D484" s="16">
        <v>111.1699981689453</v>
      </c>
      <c r="E484" s="16">
        <v>94.459999084472656</v>
      </c>
      <c r="F484" s="16">
        <v>151.78999328613281</v>
      </c>
      <c r="G484" s="16">
        <v>19.659999847412109</v>
      </c>
      <c r="H484" s="16">
        <v>23.010000228881839</v>
      </c>
      <c r="I484" s="16">
        <v>37.069999694824219</v>
      </c>
      <c r="J484" s="16">
        <v>489.29998779296881</v>
      </c>
      <c r="K484" s="16">
        <v>62131.96875</v>
      </c>
      <c r="N484" s="17">
        <f t="shared" si="71"/>
        <v>1.1289409059976132E-3</v>
      </c>
      <c r="O484" s="17">
        <f t="shared" si="72"/>
        <v>9.4131044749730473E-3</v>
      </c>
      <c r="P484" s="17">
        <f t="shared" si="73"/>
        <v>1.9809229018615602E-3</v>
      </c>
      <c r="Q484" s="17">
        <f t="shared" si="74"/>
        <v>2.013484977466225E-3</v>
      </c>
      <c r="R484" s="17">
        <f t="shared" si="75"/>
        <v>5.4167927421014785E-3</v>
      </c>
      <c r="S484" s="17">
        <f t="shared" si="76"/>
        <v>-1.1128052055784177E-2</v>
      </c>
      <c r="T484" s="17">
        <f t="shared" si="77"/>
        <v>-2.362142212107118E-2</v>
      </c>
      <c r="U484" s="17">
        <f t="shared" si="78"/>
        <v>-6.1852972654072051E-3</v>
      </c>
      <c r="V484" s="17">
        <f t="shared" si="79"/>
        <v>1.4824199275283795E-2</v>
      </c>
      <c r="W484" s="17">
        <f t="shared" si="80"/>
        <v>-1.6835665376192953E-3</v>
      </c>
    </row>
    <row r="485" spans="1:23" x14ac:dyDescent="0.3">
      <c r="A485" s="8">
        <v>45574</v>
      </c>
      <c r="B485" s="16">
        <v>105.75</v>
      </c>
      <c r="C485" s="16">
        <v>577.1400146484375</v>
      </c>
      <c r="D485" s="16">
        <v>110.9499969482422</v>
      </c>
      <c r="E485" s="16">
        <v>94.55999755859375</v>
      </c>
      <c r="F485" s="16">
        <v>153.3399963378906</v>
      </c>
      <c r="G485" s="16">
        <v>19.659999847412109</v>
      </c>
      <c r="H485" s="16">
        <v>22.809999465942379</v>
      </c>
      <c r="I485" s="16">
        <v>36.549999237060547</v>
      </c>
      <c r="J485" s="16">
        <v>493.14999389648438</v>
      </c>
      <c r="K485" s="16">
        <v>60582.1015625</v>
      </c>
      <c r="N485" s="17">
        <f t="shared" si="71"/>
        <v>-5.6577093721492163E-3</v>
      </c>
      <c r="O485" s="17">
        <f t="shared" si="72"/>
        <v>6.9025697586391991E-3</v>
      </c>
      <c r="P485" s="17">
        <f t="shared" si="73"/>
        <v>-1.9809229018616101E-3</v>
      </c>
      <c r="Q485" s="17">
        <f t="shared" si="74"/>
        <v>1.0580730634452465E-3</v>
      </c>
      <c r="R485" s="17">
        <f t="shared" si="75"/>
        <v>1.015971184098538E-2</v>
      </c>
      <c r="S485" s="17">
        <f t="shared" si="76"/>
        <v>0</v>
      </c>
      <c r="T485" s="17">
        <f t="shared" si="77"/>
        <v>-8.7299011113484305E-3</v>
      </c>
      <c r="U485" s="17">
        <f t="shared" si="78"/>
        <v>-1.4126843608290768E-2</v>
      </c>
      <c r="V485" s="17">
        <f t="shared" si="79"/>
        <v>7.8376016762828852E-3</v>
      </c>
      <c r="W485" s="17">
        <f t="shared" si="80"/>
        <v>-2.5261155468464205E-2</v>
      </c>
    </row>
    <row r="486" spans="1:23" x14ac:dyDescent="0.3">
      <c r="A486" s="8">
        <v>45575</v>
      </c>
      <c r="B486" s="16">
        <v>105.5</v>
      </c>
      <c r="C486" s="16">
        <v>576.1300048828125</v>
      </c>
      <c r="D486" s="16">
        <v>110.8300018310547</v>
      </c>
      <c r="E486" s="16">
        <v>93.720001220703125</v>
      </c>
      <c r="F486" s="16">
        <v>152.77000427246091</v>
      </c>
      <c r="G486" s="16">
        <v>20.069999694824219</v>
      </c>
      <c r="H486" s="16">
        <v>23.260000228881839</v>
      </c>
      <c r="I486" s="16">
        <v>36.619998931884773</v>
      </c>
      <c r="J486" s="16">
        <v>492.58999633789063</v>
      </c>
      <c r="K486" s="16">
        <v>60274.5</v>
      </c>
      <c r="N486" s="17">
        <f t="shared" si="71"/>
        <v>-2.3668650102661678E-3</v>
      </c>
      <c r="O486" s="17">
        <f t="shared" si="72"/>
        <v>-1.7515586232923429E-3</v>
      </c>
      <c r="P486" s="17">
        <f t="shared" si="73"/>
        <v>-1.0821095640463235E-3</v>
      </c>
      <c r="Q486" s="17">
        <f t="shared" si="74"/>
        <v>-8.9229011745975625E-3</v>
      </c>
      <c r="R486" s="17">
        <f t="shared" si="75"/>
        <v>-3.7241039042108059E-3</v>
      </c>
      <c r="S486" s="17">
        <f t="shared" si="76"/>
        <v>2.0640040644993803E-2</v>
      </c>
      <c r="T486" s="17">
        <f t="shared" si="77"/>
        <v>1.9536144047680604E-2</v>
      </c>
      <c r="U486" s="17">
        <f t="shared" si="78"/>
        <v>1.9133447568957952E-3</v>
      </c>
      <c r="V486" s="17">
        <f t="shared" si="79"/>
        <v>-1.1361974240375573E-3</v>
      </c>
      <c r="W486" s="17">
        <f t="shared" si="80"/>
        <v>-5.0903669759527308E-3</v>
      </c>
    </row>
    <row r="487" spans="1:23" x14ac:dyDescent="0.3">
      <c r="A487" s="8">
        <v>45576</v>
      </c>
      <c r="B487" s="16">
        <v>105.3399963378906</v>
      </c>
      <c r="C487" s="16">
        <v>579.58001708984375</v>
      </c>
      <c r="D487" s="16">
        <v>110.80999755859381</v>
      </c>
      <c r="E487" s="16">
        <v>94.779998779296875</v>
      </c>
      <c r="F487" s="16">
        <v>153.88999938964841</v>
      </c>
      <c r="G487" s="16">
        <v>19.989999771118161</v>
      </c>
      <c r="H487" s="16">
        <v>23.280000686645511</v>
      </c>
      <c r="I487" s="16">
        <v>37.409999847412109</v>
      </c>
      <c r="J487" s="16">
        <v>493.3599853515625</v>
      </c>
      <c r="K487" s="16">
        <v>62445.08984375</v>
      </c>
      <c r="N487" s="17">
        <f t="shared" si="71"/>
        <v>-1.5177736255395956E-3</v>
      </c>
      <c r="O487" s="17">
        <f t="shared" si="72"/>
        <v>5.9703946311481515E-3</v>
      </c>
      <c r="P487" s="17">
        <f t="shared" si="73"/>
        <v>-1.8051139298232063E-4</v>
      </c>
      <c r="Q487" s="17">
        <f t="shared" si="74"/>
        <v>1.1246776995513668E-2</v>
      </c>
      <c r="R487" s="17">
        <f t="shared" si="75"/>
        <v>7.3045071653519656E-3</v>
      </c>
      <c r="S487" s="17">
        <f t="shared" si="76"/>
        <v>-3.9940105401853297E-3</v>
      </c>
      <c r="T487" s="17">
        <f t="shared" si="77"/>
        <v>8.5949542765246915E-4</v>
      </c>
      <c r="U487" s="17">
        <f t="shared" si="78"/>
        <v>2.1343534202428672E-2</v>
      </c>
      <c r="V487" s="17">
        <f t="shared" si="79"/>
        <v>1.5619233926888441E-3</v>
      </c>
      <c r="W487" s="17">
        <f t="shared" si="80"/>
        <v>3.5378479360447163E-2</v>
      </c>
    </row>
    <row r="488" spans="1:23" x14ac:dyDescent="0.3">
      <c r="A488" s="8">
        <v>45579</v>
      </c>
      <c r="B488" s="16">
        <v>105.19000244140619</v>
      </c>
      <c r="C488" s="16">
        <v>584.32000732421875</v>
      </c>
      <c r="D488" s="16">
        <v>110.8199996948242</v>
      </c>
      <c r="E488" s="16">
        <v>95.349998474121094</v>
      </c>
      <c r="F488" s="16">
        <v>154.74000549316409</v>
      </c>
      <c r="G488" s="16">
        <v>19.979999542236332</v>
      </c>
      <c r="H488" s="16">
        <v>22.920000076293949</v>
      </c>
      <c r="I488" s="16">
        <v>36.599998474121087</v>
      </c>
      <c r="J488" s="16">
        <v>497.5</v>
      </c>
      <c r="K488" s="16">
        <v>66046.125</v>
      </c>
      <c r="N488" s="17">
        <f t="shared" si="71"/>
        <v>-1.4249173299096646E-3</v>
      </c>
      <c r="O488" s="17">
        <f t="shared" si="72"/>
        <v>8.1450577196346095E-3</v>
      </c>
      <c r="P488" s="17">
        <f t="shared" si="73"/>
        <v>9.0259769535980122E-5</v>
      </c>
      <c r="Q488" s="17">
        <f t="shared" si="74"/>
        <v>5.9959123833931869E-3</v>
      </c>
      <c r="R488" s="17">
        <f t="shared" si="75"/>
        <v>5.5082671110179005E-3</v>
      </c>
      <c r="S488" s="17">
        <f t="shared" si="76"/>
        <v>-5.0038675317906232E-4</v>
      </c>
      <c r="T488" s="17">
        <f t="shared" si="77"/>
        <v>-1.5584757183073618E-2</v>
      </c>
      <c r="U488" s="17">
        <f t="shared" si="78"/>
        <v>-2.1889845564616262E-2</v>
      </c>
      <c r="V488" s="17">
        <f t="shared" si="79"/>
        <v>8.3564556065842989E-3</v>
      </c>
      <c r="W488" s="17">
        <f t="shared" si="80"/>
        <v>5.606575349118819E-2</v>
      </c>
    </row>
    <row r="489" spans="1:23" x14ac:dyDescent="0.3">
      <c r="A489" s="8">
        <v>45580</v>
      </c>
      <c r="B489" s="16">
        <v>106.2799987792969</v>
      </c>
      <c r="C489" s="16">
        <v>579.780029296875</v>
      </c>
      <c r="D489" s="16">
        <v>111.36000061035161</v>
      </c>
      <c r="E489" s="16">
        <v>96.5</v>
      </c>
      <c r="F489" s="16">
        <v>152.8500061035156</v>
      </c>
      <c r="G489" s="16">
        <v>20.20999908447266</v>
      </c>
      <c r="H489" s="16">
        <v>22.479999542236332</v>
      </c>
      <c r="I489" s="16">
        <v>36.279998779296882</v>
      </c>
      <c r="J489" s="16">
        <v>490.85000610351563</v>
      </c>
      <c r="K489" s="16">
        <v>67041.109375</v>
      </c>
      <c r="N489" s="17">
        <f t="shared" si="71"/>
        <v>1.0308847445213593E-2</v>
      </c>
      <c r="O489" s="17">
        <f t="shared" si="72"/>
        <v>-7.8000187308598064E-3</v>
      </c>
      <c r="P489" s="17">
        <f t="shared" si="73"/>
        <v>4.8609413815902227E-3</v>
      </c>
      <c r="Q489" s="17">
        <f t="shared" si="74"/>
        <v>1.1988692301437428E-2</v>
      </c>
      <c r="R489" s="17">
        <f t="shared" si="75"/>
        <v>-1.2289236352373367E-2</v>
      </c>
      <c r="S489" s="17">
        <f t="shared" si="76"/>
        <v>1.1445735805506386E-2</v>
      </c>
      <c r="T489" s="17">
        <f t="shared" si="77"/>
        <v>-1.9383890512907523E-2</v>
      </c>
      <c r="U489" s="17">
        <f t="shared" si="78"/>
        <v>-8.7816071164269326E-3</v>
      </c>
      <c r="V489" s="17">
        <f t="shared" si="79"/>
        <v>-1.3456962025533013E-2</v>
      </c>
      <c r="W489" s="17">
        <f t="shared" si="80"/>
        <v>1.4952642422039789E-2</v>
      </c>
    </row>
    <row r="490" spans="1:23" x14ac:dyDescent="0.3">
      <c r="A490" s="8">
        <v>45581</v>
      </c>
      <c r="B490" s="16">
        <v>106.51999664306641</v>
      </c>
      <c r="C490" s="16">
        <v>582.29998779296875</v>
      </c>
      <c r="D490" s="16">
        <v>111.7099990844727</v>
      </c>
      <c r="E490" s="16">
        <v>97.55999755859375</v>
      </c>
      <c r="F490" s="16">
        <v>153.2799987792969</v>
      </c>
      <c r="G490" s="16">
        <v>19.940000534057621</v>
      </c>
      <c r="H490" s="16">
        <v>22.420000076293949</v>
      </c>
      <c r="I490" s="16">
        <v>36.680000305175781</v>
      </c>
      <c r="J490" s="16">
        <v>490.91000366210938</v>
      </c>
      <c r="K490" s="16">
        <v>67612.71875</v>
      </c>
      <c r="N490" s="17">
        <f t="shared" si="71"/>
        <v>2.2556200252606975E-3</v>
      </c>
      <c r="O490" s="17">
        <f t="shared" si="72"/>
        <v>4.3369861093082544E-3</v>
      </c>
      <c r="P490" s="17">
        <f t="shared" si="73"/>
        <v>3.1380173201885631E-3</v>
      </c>
      <c r="Q490" s="17">
        <f t="shared" si="74"/>
        <v>1.0924539978114644E-2</v>
      </c>
      <c r="R490" s="17">
        <f t="shared" si="75"/>
        <v>2.8092179904231885E-3</v>
      </c>
      <c r="S490" s="17">
        <f t="shared" si="76"/>
        <v>-1.3449694797896403E-2</v>
      </c>
      <c r="T490" s="17">
        <f t="shared" si="77"/>
        <v>-2.6725836153822496E-3</v>
      </c>
      <c r="U490" s="17">
        <f t="shared" si="78"/>
        <v>1.0965064108002411E-2</v>
      </c>
      <c r="V490" s="17">
        <f t="shared" si="79"/>
        <v>1.2222449085640843E-4</v>
      </c>
      <c r="W490" s="17">
        <f t="shared" si="80"/>
        <v>8.4901085474491846E-3</v>
      </c>
    </row>
    <row r="491" spans="1:23" x14ac:dyDescent="0.3">
      <c r="A491" s="8">
        <v>45582</v>
      </c>
      <c r="B491" s="16">
        <v>105.2900009155273</v>
      </c>
      <c r="C491" s="16">
        <v>582.3499755859375</v>
      </c>
      <c r="D491" s="16">
        <v>110.879997253418</v>
      </c>
      <c r="E491" s="16">
        <v>96.790000915527344</v>
      </c>
      <c r="F491" s="16">
        <v>152.38999938964841</v>
      </c>
      <c r="G491" s="16">
        <v>20.340000152587891</v>
      </c>
      <c r="H491" s="16">
        <v>22.45000076293945</v>
      </c>
      <c r="I491" s="16">
        <v>37.060001373291023</v>
      </c>
      <c r="J491" s="16">
        <v>491.25</v>
      </c>
      <c r="K491" s="16">
        <v>67399.8359375</v>
      </c>
      <c r="N491" s="17">
        <f t="shared" si="71"/>
        <v>-1.1614272867185945E-2</v>
      </c>
      <c r="O491" s="17">
        <f t="shared" si="72"/>
        <v>8.5841745711197104E-5</v>
      </c>
      <c r="P491" s="17">
        <f t="shared" si="73"/>
        <v>-7.4577087163537571E-3</v>
      </c>
      <c r="Q491" s="17">
        <f t="shared" si="74"/>
        <v>-7.9238557031535203E-3</v>
      </c>
      <c r="R491" s="17">
        <f t="shared" si="75"/>
        <v>-5.823285962098303E-3</v>
      </c>
      <c r="S491" s="17">
        <f t="shared" si="76"/>
        <v>1.9861606805354117E-2</v>
      </c>
      <c r="T491" s="17">
        <f t="shared" si="77"/>
        <v>1.3372271252472697E-3</v>
      </c>
      <c r="U491" s="17">
        <f t="shared" si="78"/>
        <v>1.0306602204881629E-2</v>
      </c>
      <c r="V491" s="17">
        <f t="shared" si="79"/>
        <v>6.9234411950002534E-4</v>
      </c>
      <c r="W491" s="17">
        <f t="shared" si="80"/>
        <v>-3.1535287872272158E-3</v>
      </c>
    </row>
    <row r="492" spans="1:23" x14ac:dyDescent="0.3">
      <c r="A492" s="8">
        <v>45583</v>
      </c>
      <c r="B492" s="16">
        <v>105.4300003051758</v>
      </c>
      <c r="C492" s="16">
        <v>584.59002685546875</v>
      </c>
      <c r="D492" s="16">
        <v>110.75</v>
      </c>
      <c r="E492" s="16">
        <v>97.510002136230469</v>
      </c>
      <c r="F492" s="16">
        <v>153.1300048828125</v>
      </c>
      <c r="G492" s="16">
        <v>20.920000076293949</v>
      </c>
      <c r="H492" s="16">
        <v>22.329999923706051</v>
      </c>
      <c r="I492" s="16">
        <v>36.490001678466797</v>
      </c>
      <c r="J492" s="16">
        <v>494.47000122070313</v>
      </c>
      <c r="K492" s="16">
        <v>68418.7890625</v>
      </c>
      <c r="N492" s="17">
        <f t="shared" si="71"/>
        <v>1.328771919480476E-3</v>
      </c>
      <c r="O492" s="17">
        <f t="shared" si="72"/>
        <v>3.8391931312019055E-3</v>
      </c>
      <c r="P492" s="17">
        <f t="shared" si="73"/>
        <v>-1.1731017455866139E-3</v>
      </c>
      <c r="Q492" s="17">
        <f t="shared" si="74"/>
        <v>7.4112661349350455E-3</v>
      </c>
      <c r="R492" s="17">
        <f t="shared" si="75"/>
        <v>4.8442454172548301E-3</v>
      </c>
      <c r="S492" s="17">
        <f t="shared" si="76"/>
        <v>2.8116244721383677E-2</v>
      </c>
      <c r="T492" s="17">
        <f t="shared" si="77"/>
        <v>-5.3595857367930051E-3</v>
      </c>
      <c r="U492" s="17">
        <f t="shared" si="78"/>
        <v>-1.5499961466746896E-2</v>
      </c>
      <c r="V492" s="17">
        <f t="shared" si="79"/>
        <v>6.5333211669201183E-3</v>
      </c>
      <c r="W492" s="17">
        <f t="shared" si="80"/>
        <v>1.500489704966544E-2</v>
      </c>
    </row>
    <row r="493" spans="1:23" x14ac:dyDescent="0.3">
      <c r="A493" s="8">
        <v>45586</v>
      </c>
      <c r="B493" s="16">
        <v>103.94000244140619</v>
      </c>
      <c r="C493" s="16">
        <v>583.6300048828125</v>
      </c>
      <c r="D493" s="16">
        <v>109.620002746582</v>
      </c>
      <c r="E493" s="16">
        <v>95.599998474121094</v>
      </c>
      <c r="F493" s="16">
        <v>151.33000183105469</v>
      </c>
      <c r="G493" s="16">
        <v>20.860000610351559</v>
      </c>
      <c r="H493" s="16">
        <v>22.39999961853027</v>
      </c>
      <c r="I493" s="16">
        <v>36.360000610351563</v>
      </c>
      <c r="J493" s="16">
        <v>495.42001342773438</v>
      </c>
      <c r="K493" s="16">
        <v>67367.8515625</v>
      </c>
      <c r="N493" s="17">
        <f t="shared" si="71"/>
        <v>-1.4233395414534259E-2</v>
      </c>
      <c r="O493" s="17">
        <f t="shared" si="72"/>
        <v>-1.6435639908294927E-3</v>
      </c>
      <c r="P493" s="17">
        <f t="shared" si="73"/>
        <v>-1.025554425179242E-2</v>
      </c>
      <c r="Q493" s="17">
        <f t="shared" si="74"/>
        <v>-1.978215465855751E-2</v>
      </c>
      <c r="R493" s="17">
        <f t="shared" si="75"/>
        <v>-1.1824370915148085E-2</v>
      </c>
      <c r="S493" s="17">
        <f t="shared" si="76"/>
        <v>-2.8721640116116933E-3</v>
      </c>
      <c r="T493" s="17">
        <f t="shared" si="77"/>
        <v>3.1298793956858139E-3</v>
      </c>
      <c r="U493" s="17">
        <f t="shared" si="78"/>
        <v>-3.5690103507245619E-3</v>
      </c>
      <c r="V493" s="17">
        <f t="shared" si="79"/>
        <v>1.9194304107396157E-3</v>
      </c>
      <c r="W493" s="17">
        <f t="shared" si="80"/>
        <v>-1.5479556460891218E-2</v>
      </c>
    </row>
    <row r="494" spans="1:23" x14ac:dyDescent="0.3">
      <c r="A494" s="8">
        <v>45587</v>
      </c>
      <c r="B494" s="16">
        <v>103.90000152587891</v>
      </c>
      <c r="C494" s="16">
        <v>583.32000732421875</v>
      </c>
      <c r="D494" s="16">
        <v>109.61000061035161</v>
      </c>
      <c r="E494" s="16">
        <v>95.739997863769531</v>
      </c>
      <c r="F494" s="16">
        <v>151.11000061035159</v>
      </c>
      <c r="G494" s="16">
        <v>21.190000534057621</v>
      </c>
      <c r="H494" s="16">
        <v>22.79000091552734</v>
      </c>
      <c r="I494" s="16">
        <v>35.970001220703118</v>
      </c>
      <c r="J494" s="16">
        <v>495.95999145507813</v>
      </c>
      <c r="K494" s="16">
        <v>67361.40625</v>
      </c>
      <c r="N494" s="17">
        <f t="shared" si="71"/>
        <v>-3.84920277690843E-4</v>
      </c>
      <c r="O494" s="17">
        <f t="shared" si="72"/>
        <v>-5.3129536422816107E-4</v>
      </c>
      <c r="P494" s="17">
        <f t="shared" si="73"/>
        <v>-9.1247877427173103E-5</v>
      </c>
      <c r="Q494" s="17">
        <f t="shared" si="74"/>
        <v>1.4633575552524506E-3</v>
      </c>
      <c r="R494" s="17">
        <f t="shared" si="75"/>
        <v>-1.4548423338916724E-3</v>
      </c>
      <c r="S494" s="17">
        <f t="shared" si="76"/>
        <v>1.5695918651444301E-2</v>
      </c>
      <c r="T494" s="17">
        <f t="shared" si="77"/>
        <v>1.7260941598823965E-2</v>
      </c>
      <c r="U494" s="17">
        <f t="shared" si="78"/>
        <v>-1.0783994451392042E-2</v>
      </c>
      <c r="V494" s="17">
        <f t="shared" si="79"/>
        <v>1.0893463214558508E-3</v>
      </c>
      <c r="W494" s="17">
        <f t="shared" si="80"/>
        <v>-9.5677993177765194E-5</v>
      </c>
    </row>
    <row r="495" spans="1:23" x14ac:dyDescent="0.3">
      <c r="A495" s="8">
        <v>45588</v>
      </c>
      <c r="B495" s="16">
        <v>103.5699996948242</v>
      </c>
      <c r="C495" s="16">
        <v>577.989990234375</v>
      </c>
      <c r="D495" s="16">
        <v>109.2399978637695</v>
      </c>
      <c r="E495" s="16">
        <v>96.44000244140625</v>
      </c>
      <c r="F495" s="16">
        <v>150.3999938964844</v>
      </c>
      <c r="G495" s="16">
        <v>20.79999923706055</v>
      </c>
      <c r="H495" s="16">
        <v>22.659999847412109</v>
      </c>
      <c r="I495" s="16">
        <v>36.189998626708977</v>
      </c>
      <c r="J495" s="16">
        <v>488.3599853515625</v>
      </c>
      <c r="K495" s="16">
        <v>66432.1953125</v>
      </c>
      <c r="N495" s="17">
        <f t="shared" si="71"/>
        <v>-3.1812031369934158E-3</v>
      </c>
      <c r="O495" s="17">
        <f t="shared" si="72"/>
        <v>-9.1793828126418148E-3</v>
      </c>
      <c r="P495" s="17">
        <f t="shared" si="73"/>
        <v>-3.3813397459086219E-3</v>
      </c>
      <c r="Q495" s="17">
        <f t="shared" si="74"/>
        <v>7.2849169767251693E-3</v>
      </c>
      <c r="R495" s="17">
        <f t="shared" si="75"/>
        <v>-4.7096815309369457E-3</v>
      </c>
      <c r="S495" s="17">
        <f t="shared" si="76"/>
        <v>-1.8576447456002523E-2</v>
      </c>
      <c r="T495" s="17">
        <f t="shared" si="77"/>
        <v>-5.7206345638583832E-3</v>
      </c>
      <c r="U495" s="17">
        <f t="shared" si="78"/>
        <v>6.0975079847193185E-3</v>
      </c>
      <c r="V495" s="17">
        <f t="shared" si="79"/>
        <v>-1.5442452277094777E-2</v>
      </c>
      <c r="W495" s="17">
        <f t="shared" si="80"/>
        <v>-1.3890438213698968E-2</v>
      </c>
    </row>
    <row r="496" spans="1:23" x14ac:dyDescent="0.3">
      <c r="A496" s="8">
        <v>45589</v>
      </c>
      <c r="B496" s="16">
        <v>104.0800018310547</v>
      </c>
      <c r="C496" s="16">
        <v>579.239990234375</v>
      </c>
      <c r="D496" s="16">
        <v>109.5699996948242</v>
      </c>
      <c r="E496" s="16">
        <v>96.650001525878906</v>
      </c>
      <c r="F496" s="16">
        <v>149.4100036621094</v>
      </c>
      <c r="G496" s="16">
        <v>20.319999694824219</v>
      </c>
      <c r="H496" s="16">
        <v>22.64999961853027</v>
      </c>
      <c r="I496" s="16">
        <v>36.959999084472663</v>
      </c>
      <c r="J496" s="16">
        <v>492.32000732421881</v>
      </c>
      <c r="K496" s="16">
        <v>68161.0546875</v>
      </c>
      <c r="N496" s="17">
        <f t="shared" si="71"/>
        <v>4.9121421427900606E-3</v>
      </c>
      <c r="O496" s="17">
        <f t="shared" si="72"/>
        <v>2.1603320122126016E-3</v>
      </c>
      <c r="P496" s="17">
        <f t="shared" si="73"/>
        <v>3.0163345819718733E-3</v>
      </c>
      <c r="Q496" s="17">
        <f t="shared" si="74"/>
        <v>2.1751428137593205E-3</v>
      </c>
      <c r="R496" s="17">
        <f t="shared" si="75"/>
        <v>-6.6041415603893053E-3</v>
      </c>
      <c r="S496" s="17">
        <f t="shared" si="76"/>
        <v>-2.334734233570256E-2</v>
      </c>
      <c r="T496" s="17">
        <f t="shared" si="77"/>
        <v>-4.4141377894879049E-4</v>
      </c>
      <c r="U496" s="17">
        <f t="shared" si="78"/>
        <v>2.1053422373770055E-2</v>
      </c>
      <c r="V496" s="17">
        <f t="shared" si="79"/>
        <v>8.0761176451872706E-3</v>
      </c>
      <c r="W496" s="17">
        <f t="shared" si="80"/>
        <v>2.5691547967453151E-2</v>
      </c>
    </row>
    <row r="497" spans="1:23" x14ac:dyDescent="0.3">
      <c r="A497" s="8">
        <v>45590</v>
      </c>
      <c r="B497" s="16">
        <v>103.61000061035161</v>
      </c>
      <c r="C497" s="16">
        <v>579.03997802734375</v>
      </c>
      <c r="D497" s="16">
        <v>109.30999755859381</v>
      </c>
      <c r="E497" s="16">
        <v>95.739997863769531</v>
      </c>
      <c r="F497" s="16">
        <v>148.5899963378906</v>
      </c>
      <c r="G497" s="16">
        <v>19.610000610351559</v>
      </c>
      <c r="H497" s="16">
        <v>22.809999465942379</v>
      </c>
      <c r="I497" s="16">
        <v>37.479999542236328</v>
      </c>
      <c r="J497" s="16">
        <v>495.32000732421881</v>
      </c>
      <c r="K497" s="16">
        <v>66642.4140625</v>
      </c>
      <c r="N497" s="17">
        <f t="shared" si="71"/>
        <v>-4.5259956424954229E-3</v>
      </c>
      <c r="O497" s="17">
        <f t="shared" si="72"/>
        <v>-3.4536073229246409E-4</v>
      </c>
      <c r="P497" s="17">
        <f t="shared" si="73"/>
        <v>-2.3757516610462613E-3</v>
      </c>
      <c r="Q497" s="17">
        <f t="shared" si="74"/>
        <v>-9.4600597904845683E-3</v>
      </c>
      <c r="R497" s="17">
        <f t="shared" si="75"/>
        <v>-5.5034187509404959E-3</v>
      </c>
      <c r="S497" s="17">
        <f t="shared" si="76"/>
        <v>-3.5565936359027675E-2</v>
      </c>
      <c r="T497" s="17">
        <f t="shared" si="77"/>
        <v>7.039177795873334E-3</v>
      </c>
      <c r="U497" s="17">
        <f t="shared" si="78"/>
        <v>1.3971223153954482E-2</v>
      </c>
      <c r="V497" s="17">
        <f t="shared" si="79"/>
        <v>6.0751066830610082E-3</v>
      </c>
      <c r="W497" s="17">
        <f t="shared" si="80"/>
        <v>-2.253213347279499E-2</v>
      </c>
    </row>
    <row r="498" spans="1:23" x14ac:dyDescent="0.3">
      <c r="A498" s="8">
        <v>45593</v>
      </c>
      <c r="B498" s="16">
        <v>103.25</v>
      </c>
      <c r="C498" s="16">
        <v>580.83001708984375</v>
      </c>
      <c r="D498" s="16">
        <v>109.2200012207031</v>
      </c>
      <c r="E498" s="16">
        <v>96.040000915527344</v>
      </c>
      <c r="F498" s="16">
        <v>148.80999755859381</v>
      </c>
      <c r="G498" s="16">
        <v>19.979999542236332</v>
      </c>
      <c r="H498" s="16">
        <v>22.20000076293945</v>
      </c>
      <c r="I498" s="16">
        <v>37.310001373291023</v>
      </c>
      <c r="J498" s="16">
        <v>495.39999389648438</v>
      </c>
      <c r="K498" s="16">
        <v>69907.7578125</v>
      </c>
      <c r="N498" s="17">
        <f t="shared" si="71"/>
        <v>-3.4806243133743558E-3</v>
      </c>
      <c r="O498" s="17">
        <f t="shared" si="72"/>
        <v>3.0866226235923304E-3</v>
      </c>
      <c r="P498" s="17">
        <f t="shared" si="73"/>
        <v>-8.2365207048218478E-4</v>
      </c>
      <c r="Q498" s="17">
        <f t="shared" si="74"/>
        <v>3.1286192342922649E-3</v>
      </c>
      <c r="R498" s="17">
        <f t="shared" si="75"/>
        <v>1.4794974132384961E-3</v>
      </c>
      <c r="S498" s="17">
        <f t="shared" si="76"/>
        <v>1.8692078976552458E-2</v>
      </c>
      <c r="T498" s="17">
        <f t="shared" si="77"/>
        <v>-2.7106689638110467E-2</v>
      </c>
      <c r="U498" s="17">
        <f t="shared" si="78"/>
        <v>-4.5460211160247644E-3</v>
      </c>
      <c r="V498" s="17">
        <f t="shared" si="79"/>
        <v>1.6147160114014507E-4</v>
      </c>
      <c r="W498" s="17">
        <f t="shared" si="80"/>
        <v>4.7835404893373741E-2</v>
      </c>
    </row>
    <row r="499" spans="1:23" x14ac:dyDescent="0.3">
      <c r="A499" s="8">
        <v>45594</v>
      </c>
      <c r="B499" s="16">
        <v>103.3000030517578</v>
      </c>
      <c r="C499" s="16">
        <v>581.77001953125</v>
      </c>
      <c r="D499" s="16">
        <v>109.34999847412109</v>
      </c>
      <c r="E499" s="16">
        <v>95.349998474121094</v>
      </c>
      <c r="F499" s="16">
        <v>148.3999938964844</v>
      </c>
      <c r="G499" s="16">
        <v>20.280000686645511</v>
      </c>
      <c r="H499" s="16">
        <v>22.159999847412109</v>
      </c>
      <c r="I499" s="16">
        <v>37.310001373291023</v>
      </c>
      <c r="J499" s="16">
        <v>500.16000366210938</v>
      </c>
      <c r="K499" s="16">
        <v>72720.4921875</v>
      </c>
      <c r="N499" s="17">
        <f t="shared" si="71"/>
        <v>4.8417382712007221E-4</v>
      </c>
      <c r="O499" s="17">
        <f t="shared" si="72"/>
        <v>1.6170697000382715E-3</v>
      </c>
      <c r="P499" s="17">
        <f t="shared" si="73"/>
        <v>1.1895252681340309E-3</v>
      </c>
      <c r="Q499" s="17">
        <f t="shared" si="74"/>
        <v>-7.2104648423207632E-3</v>
      </c>
      <c r="R499" s="17">
        <f t="shared" si="75"/>
        <v>-2.7590184312937284E-3</v>
      </c>
      <c r="S499" s="17">
        <f t="shared" si="76"/>
        <v>1.4903462271929093E-2</v>
      </c>
      <c r="T499" s="17">
        <f t="shared" si="77"/>
        <v>-1.8034682515271105E-3</v>
      </c>
      <c r="U499" s="17">
        <f t="shared" si="78"/>
        <v>0</v>
      </c>
      <c r="V499" s="17">
        <f t="shared" si="79"/>
        <v>9.5625498201070899E-3</v>
      </c>
      <c r="W499" s="17">
        <f t="shared" si="80"/>
        <v>3.9446590577762133E-2</v>
      </c>
    </row>
    <row r="500" spans="1:23" x14ac:dyDescent="0.3">
      <c r="A500" s="8">
        <v>45595</v>
      </c>
      <c r="B500" s="16">
        <v>103.4199981689453</v>
      </c>
      <c r="C500" s="16">
        <v>580.010009765625</v>
      </c>
      <c r="D500" s="16">
        <v>109.2099990844727</v>
      </c>
      <c r="E500" s="16">
        <v>95.769996643066406</v>
      </c>
      <c r="F500" s="16">
        <v>148.1199951171875</v>
      </c>
      <c r="G500" s="16">
        <v>20.04999923706055</v>
      </c>
      <c r="H500" s="16">
        <v>22.440000534057621</v>
      </c>
      <c r="I500" s="16">
        <v>38.569999694824219</v>
      </c>
      <c r="J500" s="16">
        <v>496.3800048828125</v>
      </c>
      <c r="K500" s="16">
        <v>72339.5390625</v>
      </c>
      <c r="N500" s="17">
        <f t="shared" si="71"/>
        <v>1.1609435947781742E-3</v>
      </c>
      <c r="O500" s="17">
        <f t="shared" si="72"/>
        <v>-3.02985258422532E-3</v>
      </c>
      <c r="P500" s="17">
        <f t="shared" si="73"/>
        <v>-1.2811073422393147E-3</v>
      </c>
      <c r="Q500" s="17">
        <f t="shared" si="74"/>
        <v>4.3951324379873456E-3</v>
      </c>
      <c r="R500" s="17">
        <f t="shared" si="75"/>
        <v>-1.888566524304295E-3</v>
      </c>
      <c r="S500" s="17">
        <f t="shared" si="76"/>
        <v>-1.1406096880507198E-2</v>
      </c>
      <c r="T500" s="17">
        <f t="shared" si="77"/>
        <v>1.2556249460506517E-2</v>
      </c>
      <c r="U500" s="17">
        <f t="shared" si="78"/>
        <v>3.3213340267227144E-2</v>
      </c>
      <c r="V500" s="17">
        <f t="shared" si="79"/>
        <v>-7.5862822879972534E-3</v>
      </c>
      <c r="W500" s="17">
        <f t="shared" si="80"/>
        <v>-5.2523634181871597E-3</v>
      </c>
    </row>
    <row r="501" spans="1:23" x14ac:dyDescent="0.3">
      <c r="A501" s="8">
        <v>45596</v>
      </c>
      <c r="B501" s="16">
        <v>103.59999847412109</v>
      </c>
      <c r="C501" s="16">
        <v>568.6400146484375</v>
      </c>
      <c r="D501" s="16">
        <v>108.9899978637695</v>
      </c>
      <c r="E501" s="16">
        <v>94.150001525878906</v>
      </c>
      <c r="F501" s="16">
        <v>146.8699951171875</v>
      </c>
      <c r="G501" s="16">
        <v>19.319999694824219</v>
      </c>
      <c r="H501" s="16">
        <v>22.590000152587891</v>
      </c>
      <c r="I501" s="16">
        <v>36.540000915527337</v>
      </c>
      <c r="J501" s="16">
        <v>483.85000610351563</v>
      </c>
      <c r="K501" s="16">
        <v>70215.1875</v>
      </c>
      <c r="N501" s="17">
        <f t="shared" si="71"/>
        <v>1.7389658337811588E-3</v>
      </c>
      <c r="O501" s="17">
        <f t="shared" si="72"/>
        <v>-1.9797790881375572E-2</v>
      </c>
      <c r="P501" s="17">
        <f t="shared" si="73"/>
        <v>-2.0165105254780868E-3</v>
      </c>
      <c r="Q501" s="17">
        <f t="shared" si="74"/>
        <v>-1.7060177171436663E-2</v>
      </c>
      <c r="R501" s="17">
        <f t="shared" si="75"/>
        <v>-8.4749145602056927E-3</v>
      </c>
      <c r="S501" s="17">
        <f t="shared" si="76"/>
        <v>-3.7088302712210655E-2</v>
      </c>
      <c r="T501" s="17">
        <f t="shared" si="77"/>
        <v>6.6622327807227041E-3</v>
      </c>
      <c r="U501" s="17">
        <f t="shared" si="78"/>
        <v>-5.406718830253561E-2</v>
      </c>
      <c r="V501" s="17">
        <f t="shared" si="79"/>
        <v>-2.5566818325559824E-2</v>
      </c>
      <c r="W501" s="17">
        <f t="shared" si="80"/>
        <v>-2.9806220896924952E-2</v>
      </c>
    </row>
    <row r="502" spans="1:23" x14ac:dyDescent="0.3">
      <c r="A502" s="8">
        <v>45597</v>
      </c>
      <c r="B502" s="16">
        <v>101.86000061035161</v>
      </c>
      <c r="C502" s="16">
        <v>571.03997802734375</v>
      </c>
      <c r="D502" s="16">
        <v>108.0100021362305</v>
      </c>
      <c r="E502" s="16">
        <v>93.110000610351563</v>
      </c>
      <c r="F502" s="16">
        <v>147.74000549316409</v>
      </c>
      <c r="G502" s="16">
        <v>19.04999923706055</v>
      </c>
      <c r="H502" s="16">
        <v>22.35000038146973</v>
      </c>
      <c r="I502" s="16">
        <v>35.619998931884773</v>
      </c>
      <c r="J502" s="16">
        <v>487.42999267578119</v>
      </c>
      <c r="K502" s="16">
        <v>69482.46875</v>
      </c>
      <c r="N502" s="17">
        <f t="shared" si="71"/>
        <v>-1.6937987648299537E-2</v>
      </c>
      <c r="O502" s="17">
        <f t="shared" si="72"/>
        <v>4.2116505367727503E-3</v>
      </c>
      <c r="P502" s="17">
        <f t="shared" si="73"/>
        <v>-9.0322800925136375E-3</v>
      </c>
      <c r="Q502" s="17">
        <f t="shared" si="74"/>
        <v>-1.1107674854448486E-2</v>
      </c>
      <c r="R502" s="17">
        <f t="shared" si="75"/>
        <v>5.9062007619251683E-3</v>
      </c>
      <c r="S502" s="17">
        <f t="shared" si="76"/>
        <v>-1.4073751465129708E-2</v>
      </c>
      <c r="T502" s="17">
        <f t="shared" si="77"/>
        <v>-1.0680999107002683E-2</v>
      </c>
      <c r="U502" s="17">
        <f t="shared" si="78"/>
        <v>-2.5500328130218353E-2</v>
      </c>
      <c r="V502" s="17">
        <f t="shared" si="79"/>
        <v>7.3717214166912131E-3</v>
      </c>
      <c r="W502" s="17">
        <f t="shared" si="80"/>
        <v>-1.0490161236778449E-2</v>
      </c>
    </row>
    <row r="503" spans="1:23" x14ac:dyDescent="0.3">
      <c r="A503" s="8">
        <v>45600</v>
      </c>
      <c r="B503" s="16">
        <v>103.2200012207031</v>
      </c>
      <c r="C503" s="16">
        <v>569.80999755859375</v>
      </c>
      <c r="D503" s="16">
        <v>108.80999755859381</v>
      </c>
      <c r="E503" s="16">
        <v>94.129997253417969</v>
      </c>
      <c r="F503" s="16">
        <v>146.77000427246091</v>
      </c>
      <c r="G503" s="16">
        <v>18.89999961853027</v>
      </c>
      <c r="H503" s="16">
        <v>22.729999542236332</v>
      </c>
      <c r="I503" s="16">
        <v>36.799999237060547</v>
      </c>
      <c r="J503" s="16">
        <v>486.010009765625</v>
      </c>
      <c r="K503" s="16">
        <v>67811.5078125</v>
      </c>
      <c r="N503" s="17">
        <f t="shared" si="71"/>
        <v>1.3263317098285338E-2</v>
      </c>
      <c r="O503" s="17">
        <f t="shared" si="72"/>
        <v>-2.1562536207746716E-3</v>
      </c>
      <c r="P503" s="17">
        <f t="shared" si="73"/>
        <v>7.3793843171242549E-3</v>
      </c>
      <c r="Q503" s="17">
        <f t="shared" si="74"/>
        <v>1.089517992491908E-2</v>
      </c>
      <c r="R503" s="17">
        <f t="shared" si="75"/>
        <v>-6.5872445488700743E-3</v>
      </c>
      <c r="S503" s="17">
        <f t="shared" si="76"/>
        <v>-7.9051596413812972E-3</v>
      </c>
      <c r="T503" s="17">
        <f t="shared" si="77"/>
        <v>1.6859279597692414E-2</v>
      </c>
      <c r="U503" s="17">
        <f t="shared" si="78"/>
        <v>3.2590576567710021E-2</v>
      </c>
      <c r="V503" s="17">
        <f t="shared" si="79"/>
        <v>-2.9174554441613668E-3</v>
      </c>
      <c r="W503" s="17">
        <f t="shared" si="80"/>
        <v>-2.4342560258044831E-2</v>
      </c>
    </row>
    <row r="504" spans="1:23" x14ac:dyDescent="0.3">
      <c r="A504" s="8">
        <v>45601</v>
      </c>
      <c r="B504" s="16">
        <v>103.5699996948242</v>
      </c>
      <c r="C504" s="16">
        <v>576.70001220703125</v>
      </c>
      <c r="D504" s="16">
        <v>109.3300018310547</v>
      </c>
      <c r="E504" s="16">
        <v>95.379997253417969</v>
      </c>
      <c r="F504" s="16">
        <v>147.8500061035156</v>
      </c>
      <c r="G504" s="16">
        <v>18.879999160766602</v>
      </c>
      <c r="H504" s="16">
        <v>22.870000839233398</v>
      </c>
      <c r="I504" s="16">
        <v>37.540000915527337</v>
      </c>
      <c r="J504" s="16">
        <v>492.20999145507813</v>
      </c>
      <c r="K504" s="16">
        <v>69359.5625</v>
      </c>
      <c r="N504" s="17">
        <f t="shared" si="71"/>
        <v>3.3850651074143392E-3</v>
      </c>
      <c r="O504" s="17">
        <f t="shared" si="72"/>
        <v>1.2019254145644384E-2</v>
      </c>
      <c r="P504" s="17">
        <f t="shared" si="73"/>
        <v>4.7676286687679181E-3</v>
      </c>
      <c r="Q504" s="17">
        <f t="shared" si="74"/>
        <v>1.31921076933488E-2</v>
      </c>
      <c r="R504" s="17">
        <f t="shared" si="75"/>
        <v>7.3315228472823927E-3</v>
      </c>
      <c r="S504" s="17">
        <f t="shared" si="76"/>
        <v>-1.0587856155807969E-3</v>
      </c>
      <c r="T504" s="17">
        <f t="shared" si="77"/>
        <v>6.1404270052420233E-3</v>
      </c>
      <c r="U504" s="17">
        <f t="shared" si="78"/>
        <v>1.990923110357622E-2</v>
      </c>
      <c r="V504" s="17">
        <f t="shared" si="79"/>
        <v>1.2676217420622729E-2</v>
      </c>
      <c r="W504" s="17">
        <f t="shared" si="80"/>
        <v>2.2572112490931908E-2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C91E-D3A9-48D1-A20F-6A44B49F7A3F}">
  <sheetPr>
    <tabColor rgb="FF92D050"/>
  </sheetPr>
  <dimension ref="B2:L54"/>
  <sheetViews>
    <sheetView showGridLines="0" zoomScale="55" zoomScaleNormal="55" workbookViewId="0">
      <selection activeCell="B28" sqref="B28"/>
    </sheetView>
  </sheetViews>
  <sheetFormatPr defaultRowHeight="14.4" x14ac:dyDescent="0.3"/>
  <cols>
    <col min="2" max="2" width="23" bestFit="1" customWidth="1"/>
    <col min="3" max="3" width="12.33203125" customWidth="1"/>
    <col min="4" max="5" width="12" bestFit="1" customWidth="1"/>
    <col min="6" max="6" width="12.33203125" customWidth="1"/>
    <col min="7" max="7" width="15.77734375" bestFit="1" customWidth="1"/>
    <col min="8" max="8" width="13.5546875" customWidth="1"/>
    <col min="9" max="9" width="14.109375" bestFit="1" customWidth="1"/>
    <col min="10" max="12" width="12.33203125" customWidth="1"/>
  </cols>
  <sheetData>
    <row r="2" spans="2:12" ht="32.4" x14ac:dyDescent="0.6">
      <c r="B2" s="23" t="s">
        <v>33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23.4" x14ac:dyDescent="0.45">
      <c r="B3" s="24" t="s">
        <v>34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5" spans="2:12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</row>
    <row r="6" spans="2:12" x14ac:dyDescent="0.3">
      <c r="B6" s="9" t="s">
        <v>20</v>
      </c>
      <c r="C6" s="49" t="s">
        <v>11</v>
      </c>
      <c r="D6" s="49" t="s">
        <v>12</v>
      </c>
      <c r="E6" s="49" t="s">
        <v>13</v>
      </c>
      <c r="F6" s="49" t="s">
        <v>14</v>
      </c>
      <c r="G6" s="49" t="s">
        <v>15</v>
      </c>
      <c r="H6" s="49" t="s">
        <v>16</v>
      </c>
      <c r="I6" s="49" t="s">
        <v>17</v>
      </c>
      <c r="J6" s="49" t="s">
        <v>18</v>
      </c>
      <c r="K6" s="49" t="s">
        <v>19</v>
      </c>
      <c r="L6" s="49" t="s">
        <v>9</v>
      </c>
    </row>
    <row r="7" spans="2:12" x14ac:dyDescent="0.3">
      <c r="B7" s="9" t="s">
        <v>21</v>
      </c>
      <c r="C7" s="36">
        <f>EXP(AVERAGE('Row data'!N5:N504)*252)-1</f>
        <v>2.6381406115518757E-3</v>
      </c>
      <c r="D7" s="37">
        <f>EXP(AVERAGE('Row data'!O5:O504)*252)-1</f>
        <v>0.23071882966634871</v>
      </c>
      <c r="E7" s="37">
        <f>EXP(AVERAGE('Row data'!P5:P504)*252)-1</f>
        <v>3.9868821913065178E-2</v>
      </c>
      <c r="F7" s="37">
        <f>EXP(AVERAGE('Row data'!Q5:Q504)*252)-1</f>
        <v>7.9753602142046409E-2</v>
      </c>
      <c r="G7" s="37">
        <f>EXP(AVERAGE('Row data'!R5:R504)*252)-1</f>
        <v>5.5316653439668073E-2</v>
      </c>
      <c r="H7" s="37">
        <f>EXP(AVERAGE('Row data'!S5:S504)*252)-1</f>
        <v>0.10060108061125783</v>
      </c>
      <c r="I7" s="37">
        <f>EXP(AVERAGE('Row data'!T5:T504)*252)-1</f>
        <v>-6.3147611209789178E-2</v>
      </c>
      <c r="J7" s="37">
        <f>EXP(AVERAGE('Row data'!U5:U504)*252)-1</f>
        <v>-7.6272959778671878E-2</v>
      </c>
      <c r="K7" s="37">
        <f>EXP(AVERAGE('Row data'!V5:V504)*252)-1</f>
        <v>0.35459573066019923</v>
      </c>
      <c r="L7" s="38">
        <f>EXP(AVERAGE('Row data'!W5:W504)*252)-1</f>
        <v>0.94435375601573956</v>
      </c>
    </row>
    <row r="8" spans="2:12" x14ac:dyDescent="0.3">
      <c r="B8" s="9" t="s">
        <v>22</v>
      </c>
      <c r="C8" s="39">
        <f>SQRT(_xlfn.VAR.P('Row data'!N5:N504)*252)</f>
        <v>0.13786705654363529</v>
      </c>
      <c r="D8" s="40">
        <f>SQRT(_xlfn.VAR.P('Row data'!O5:O504)*252)</f>
        <v>0.13893780949679435</v>
      </c>
      <c r="E8" s="40">
        <f>SQRT(_xlfn.VAR.P('Row data'!P5:P504)*252)</f>
        <v>9.0688610265560909E-2</v>
      </c>
      <c r="F8" s="40">
        <f>SQRT(_xlfn.VAR.P('Row data'!Q5:Q504)*252)</f>
        <v>0.19038548487563578</v>
      </c>
      <c r="G8" s="40">
        <f>SQRT(_xlfn.VAR.P('Row data'!R5:R504)*252)</f>
        <v>0.11409871275911727</v>
      </c>
      <c r="H8" s="40">
        <f>SQRT(_xlfn.VAR.P('Row data'!S5:S504)*252)</f>
        <v>0.31934570128013628</v>
      </c>
      <c r="I8" s="40">
        <f>SQRT(_xlfn.VAR.P('Row data'!T5:T504)*252)</f>
        <v>0.15715049408948059</v>
      </c>
      <c r="J8" s="40">
        <f>SQRT(_xlfn.VAR.P('Row data'!U5:U504)*252)</f>
        <v>0.3614246973796883</v>
      </c>
      <c r="K8" s="40">
        <f>SQRT(_xlfn.VAR.P('Row data'!V5:V504)*252)</f>
        <v>0.19132069243079203</v>
      </c>
      <c r="L8" s="41">
        <f>SQRT(_xlfn.VAR.P('Row data'!W5:W504)*252)</f>
        <v>0.51070298053813268</v>
      </c>
    </row>
    <row r="9" spans="2:12" x14ac:dyDescent="0.3">
      <c r="B9" s="9" t="s">
        <v>23</v>
      </c>
      <c r="C9" s="42">
        <v>0.05</v>
      </c>
      <c r="D9" s="43">
        <v>0.05</v>
      </c>
      <c r="E9" s="43">
        <v>0.05</v>
      </c>
      <c r="F9" s="43">
        <v>0.05</v>
      </c>
      <c r="G9" s="43">
        <v>0.05</v>
      </c>
      <c r="H9" s="43">
        <v>0.05</v>
      </c>
      <c r="I9" s="43">
        <v>0.05</v>
      </c>
      <c r="J9" s="43">
        <v>0.05</v>
      </c>
      <c r="K9" s="43">
        <v>0.05</v>
      </c>
      <c r="L9" s="44">
        <v>0.05</v>
      </c>
    </row>
    <row r="10" spans="2:12" x14ac:dyDescent="0.3">
      <c r="B10" s="9" t="s">
        <v>24</v>
      </c>
      <c r="C10" s="45">
        <v>0.2</v>
      </c>
      <c r="D10" s="46">
        <v>0.2</v>
      </c>
      <c r="E10" s="46">
        <v>0.2</v>
      </c>
      <c r="F10" s="46">
        <v>0.2</v>
      </c>
      <c r="G10" s="46">
        <v>0.2</v>
      </c>
      <c r="H10" s="46">
        <v>0.2</v>
      </c>
      <c r="I10" s="46">
        <v>0.2</v>
      </c>
      <c r="J10" s="46">
        <v>0.2</v>
      </c>
      <c r="K10" s="46">
        <v>0.2</v>
      </c>
      <c r="L10" s="14">
        <v>0.2</v>
      </c>
    </row>
    <row r="11" spans="2:12" x14ac:dyDescent="0.3">
      <c r="B11" s="9" t="s">
        <v>25</v>
      </c>
      <c r="C11" s="10">
        <v>0.05</v>
      </c>
      <c r="D11" s="10">
        <v>0.2</v>
      </c>
      <c r="E11" s="10">
        <v>0.10000000000001474</v>
      </c>
      <c r="F11" s="10">
        <v>0.05</v>
      </c>
      <c r="G11" s="10">
        <v>0.05</v>
      </c>
      <c r="H11" s="10">
        <v>0.05</v>
      </c>
      <c r="I11" s="10">
        <v>0.05</v>
      </c>
      <c r="J11" s="10">
        <v>0.05</v>
      </c>
      <c r="K11" s="10">
        <v>0.2</v>
      </c>
      <c r="L11" s="10">
        <v>0.2</v>
      </c>
    </row>
    <row r="15" spans="2:12" x14ac:dyDescent="0.3">
      <c r="B15" s="2" t="s">
        <v>27</v>
      </c>
      <c r="C15" s="4"/>
    </row>
    <row r="16" spans="2:12" x14ac:dyDescent="0.3">
      <c r="B16" s="11" t="s">
        <v>28</v>
      </c>
      <c r="C16" s="20">
        <f>SUMPRODUCT(C7:L7,C11:L11)</f>
        <v>0.31486499075056779</v>
      </c>
    </row>
    <row r="17" spans="2:12" x14ac:dyDescent="0.3">
      <c r="B17" s="12" t="s">
        <v>22</v>
      </c>
      <c r="C17" s="19" cm="1">
        <f t="array" ref="C17">SQRT(MMULT(MMULT(C11:L11,C29:L38),TRANSPOSE(C11:L11)*252))</f>
        <v>0.1618934646663289</v>
      </c>
    </row>
    <row r="18" spans="2:12" x14ac:dyDescent="0.3">
      <c r="B18" s="12" t="s">
        <v>32</v>
      </c>
      <c r="C18" s="21">
        <v>4.4200000000000003E-2</v>
      </c>
    </row>
    <row r="19" spans="2:12" x14ac:dyDescent="0.3">
      <c r="B19" s="13" t="s">
        <v>29</v>
      </c>
      <c r="C19" s="14">
        <f>SUM(C11:L11)</f>
        <v>1.0000000000000149</v>
      </c>
    </row>
    <row r="20" spans="2:12" x14ac:dyDescent="0.3">
      <c r="B20" s="47" t="s">
        <v>30</v>
      </c>
      <c r="C20" s="48">
        <f>(C16-C18)/C17</f>
        <v>1.6718710128813588</v>
      </c>
    </row>
    <row r="21" spans="2:12" x14ac:dyDescent="0.3">
      <c r="B21" s="15"/>
    </row>
    <row r="22" spans="2:12" x14ac:dyDescent="0.3">
      <c r="B22" s="15"/>
    </row>
    <row r="23" spans="2:12" x14ac:dyDescent="0.3">
      <c r="B23" s="15"/>
    </row>
    <row r="24" spans="2:12" x14ac:dyDescent="0.3">
      <c r="B24" s="15"/>
    </row>
    <row r="25" spans="2:12" x14ac:dyDescent="0.3">
      <c r="B25" s="15"/>
    </row>
    <row r="26" spans="2:12" x14ac:dyDescent="0.3">
      <c r="B26" s="15"/>
    </row>
    <row r="27" spans="2:12" x14ac:dyDescent="0.3">
      <c r="B27" s="2" t="s">
        <v>31</v>
      </c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2:12" x14ac:dyDescent="0.3">
      <c r="B28" s="33"/>
      <c r="C28" s="34" t="s">
        <v>0</v>
      </c>
      <c r="D28" s="34" t="s">
        <v>1</v>
      </c>
      <c r="E28" s="34" t="s">
        <v>2</v>
      </c>
      <c r="F28" s="34" t="s">
        <v>3</v>
      </c>
      <c r="G28" s="34" t="s">
        <v>4</v>
      </c>
      <c r="H28" s="34" t="s">
        <v>5</v>
      </c>
      <c r="I28" s="34" t="s">
        <v>6</v>
      </c>
      <c r="J28" s="34" t="s">
        <v>7</v>
      </c>
      <c r="K28" s="34" t="s">
        <v>8</v>
      </c>
      <c r="L28" s="35" t="s">
        <v>9</v>
      </c>
    </row>
    <row r="29" spans="2:12" x14ac:dyDescent="0.3">
      <c r="B29" s="25" t="s">
        <v>0</v>
      </c>
      <c r="C29" s="26">
        <f>VARP('Row data'!$N$5:$N$504)</f>
        <v>7.5425893968277501E-5</v>
      </c>
      <c r="D29" s="26" cm="1">
        <f t="array" ref="D29:L29">TRANSPOSE(C30:C38)</f>
        <v>1.0801971283905273E-5</v>
      </c>
      <c r="E29" s="26">
        <v>4.5884846496161005E-5</v>
      </c>
      <c r="F29" s="26">
        <v>3.7178745300060514E-5</v>
      </c>
      <c r="G29" s="26">
        <v>1.1147313261062083E-5</v>
      </c>
      <c r="H29" s="26">
        <v>5.0704078086396982E-5</v>
      </c>
      <c r="I29" s="26">
        <v>-4.5033371480960893E-6</v>
      </c>
      <c r="J29" s="26">
        <v>-9.4688914522787416E-6</v>
      </c>
      <c r="K29" s="26">
        <v>1.4175256624921714E-5</v>
      </c>
      <c r="L29" s="27">
        <v>9.1947529503857484E-6</v>
      </c>
    </row>
    <row r="30" spans="2:12" x14ac:dyDescent="0.3">
      <c r="B30" s="28" t="s">
        <v>1</v>
      </c>
      <c r="C30" s="18">
        <v>1.0801971283905273E-5</v>
      </c>
      <c r="D30" s="18">
        <f>VARP('Row data'!$O$5:$O$504)</f>
        <v>7.6602043284791749E-5</v>
      </c>
      <c r="E30" s="18" cm="1">
        <f t="array" ref="E30:L30">TRANSPOSE(D31:D38)</f>
        <v>1.8268360989460009E-5</v>
      </c>
      <c r="F30" s="18">
        <v>6.9741165019369854E-5</v>
      </c>
      <c r="G30" s="18">
        <v>3.9938288862201346E-5</v>
      </c>
      <c r="H30" s="18">
        <v>5.6228651685205383E-5</v>
      </c>
      <c r="I30" s="18">
        <v>2.3367384920196901E-5</v>
      </c>
      <c r="J30" s="18">
        <v>7.5639994275857595E-5</v>
      </c>
      <c r="K30" s="18">
        <v>9.8633756000964849E-5</v>
      </c>
      <c r="L30" s="29">
        <v>8.6382100785044333E-5</v>
      </c>
    </row>
    <row r="31" spans="2:12" x14ac:dyDescent="0.3">
      <c r="B31" s="28" t="s">
        <v>2</v>
      </c>
      <c r="C31" s="18">
        <v>4.5884846496161005E-5</v>
      </c>
      <c r="D31" s="18">
        <v>1.8268360989460009E-5</v>
      </c>
      <c r="E31" s="18">
        <f>VARP('Row data'!$P$5:$P$504)</f>
        <v>3.2636603301185712E-5</v>
      </c>
      <c r="F31" s="18" cm="1">
        <f t="array" ref="F31:L31">TRANSPOSE(E32:E38)</f>
        <v>3.3354337852229204E-5</v>
      </c>
      <c r="G31" s="18">
        <v>1.2135240791600018E-5</v>
      </c>
      <c r="H31" s="18">
        <v>3.9519275124454149E-5</v>
      </c>
      <c r="I31" s="18">
        <v>2.4331717376111149E-6</v>
      </c>
      <c r="J31" s="18">
        <v>8.6471044090433198E-6</v>
      </c>
      <c r="K31" s="18">
        <v>2.3410550515738587E-5</v>
      </c>
      <c r="L31" s="29">
        <v>2.1607465855086242E-5</v>
      </c>
    </row>
    <row r="32" spans="2:12" x14ac:dyDescent="0.3">
      <c r="B32" s="28" t="s">
        <v>3</v>
      </c>
      <c r="C32" s="18">
        <v>3.7178745300060514E-5</v>
      </c>
      <c r="D32" s="18">
        <v>6.9741165019369854E-5</v>
      </c>
      <c r="E32" s="18">
        <v>3.3354337852229204E-5</v>
      </c>
      <c r="F32" s="18">
        <f>VARP('Row data'!$Q$5:$Q$504)</f>
        <v>1.4383584464813866E-4</v>
      </c>
      <c r="G32" s="18" cm="1">
        <f t="array" ref="G32:L32">TRANSPOSE(F33:F38)</f>
        <v>4.8039782724700056E-5</v>
      </c>
      <c r="H32" s="18">
        <v>8.433733354258029E-5</v>
      </c>
      <c r="I32" s="18">
        <v>1.6953479141565235E-5</v>
      </c>
      <c r="J32" s="18">
        <v>1.0006254031033653E-4</v>
      </c>
      <c r="K32" s="18">
        <v>7.2284968254572902E-5</v>
      </c>
      <c r="L32" s="29">
        <v>9.4938857677444207E-5</v>
      </c>
    </row>
    <row r="33" spans="2:12" x14ac:dyDescent="0.3">
      <c r="B33" s="28" t="s">
        <v>4</v>
      </c>
      <c r="C33" s="18">
        <v>1.1147313261062083E-5</v>
      </c>
      <c r="D33" s="18">
        <v>3.9938288862201346E-5</v>
      </c>
      <c r="E33" s="18">
        <v>1.2135240791600018E-5</v>
      </c>
      <c r="F33" s="18">
        <v>4.8039782724700056E-5</v>
      </c>
      <c r="G33" s="18">
        <f>VARP('Row data'!$R$5:$R$504)</f>
        <v>5.1660778782887107E-5</v>
      </c>
      <c r="H33" s="18" cm="1">
        <f t="array" ref="H33:L33">TRANSPOSE(G34:G38)</f>
        <v>3.9573341285276788E-5</v>
      </c>
      <c r="I33" s="18">
        <v>7.5873986977104593E-6</v>
      </c>
      <c r="J33" s="18">
        <v>3.6494205643813359E-5</v>
      </c>
      <c r="K33" s="18">
        <v>3.9070731892048713E-5</v>
      </c>
      <c r="L33" s="29">
        <v>4.7880393109913879E-5</v>
      </c>
    </row>
    <row r="34" spans="2:12" x14ac:dyDescent="0.3">
      <c r="B34" s="28" t="s">
        <v>5</v>
      </c>
      <c r="C34" s="18">
        <v>5.0704078086396982E-5</v>
      </c>
      <c r="D34" s="18">
        <v>5.6228651685205383E-5</v>
      </c>
      <c r="E34" s="18">
        <v>3.9519275124454149E-5</v>
      </c>
      <c r="F34" s="18">
        <v>8.433733354258029E-5</v>
      </c>
      <c r="G34" s="18">
        <v>3.9573341285276788E-5</v>
      </c>
      <c r="H34" s="18">
        <f>VARP('Row data'!$S$5:$S$504)</f>
        <v>4.0468919415119855E-4</v>
      </c>
      <c r="I34" s="18" cm="1">
        <f t="array" ref="I34:L34">TRANSPOSE(H35:H38)</f>
        <v>4.9389841140147732E-5</v>
      </c>
      <c r="J34" s="18">
        <v>8.4112972645895991E-5</v>
      </c>
      <c r="K34" s="18">
        <v>6.4156282343277095E-5</v>
      </c>
      <c r="L34" s="29">
        <v>1.2337898833922781E-4</v>
      </c>
    </row>
    <row r="35" spans="2:12" x14ac:dyDescent="0.3">
      <c r="B35" s="28" t="s">
        <v>6</v>
      </c>
      <c r="C35" s="18">
        <v>-4.5033371480960893E-6</v>
      </c>
      <c r="D35" s="18">
        <v>2.3367384920196901E-5</v>
      </c>
      <c r="E35" s="18">
        <v>2.4331717376111149E-6</v>
      </c>
      <c r="F35" s="18">
        <v>1.6953479141565235E-5</v>
      </c>
      <c r="G35" s="18">
        <v>7.5873986977104593E-6</v>
      </c>
      <c r="H35" s="18">
        <v>4.9389841140147732E-5</v>
      </c>
      <c r="I35" s="18">
        <f>VARP('Row data'!$T$5:$T$504)</f>
        <v>9.800110235145984E-5</v>
      </c>
      <c r="J35" s="18" cm="1">
        <f t="array" ref="J35:L35">TRANSPOSE(I36:I38)</f>
        <v>8.1783387835558251E-5</v>
      </c>
      <c r="K35" s="18">
        <v>2.4232363575430366E-5</v>
      </c>
      <c r="L35" s="29">
        <v>1.8159150682878491E-5</v>
      </c>
    </row>
    <row r="36" spans="2:12" x14ac:dyDescent="0.3">
      <c r="B36" s="28" t="s">
        <v>7</v>
      </c>
      <c r="C36" s="18">
        <v>-9.4688914522787416E-6</v>
      </c>
      <c r="D36" s="18">
        <v>7.5639994275857595E-5</v>
      </c>
      <c r="E36" s="18">
        <v>8.6471044090433198E-6</v>
      </c>
      <c r="F36" s="18">
        <v>1.0006254031033653E-4</v>
      </c>
      <c r="G36" s="18">
        <v>3.6494205643813359E-5</v>
      </c>
      <c r="H36" s="18">
        <v>8.4112972645895991E-5</v>
      </c>
      <c r="I36" s="18">
        <v>8.1783387835558251E-5</v>
      </c>
      <c r="J36" s="18">
        <f>VARP('Row data'!$U$5:$U$504)</f>
        <v>5.1836433284126692E-4</v>
      </c>
      <c r="K36" s="18" cm="1">
        <f t="array" ref="K36:L36">TRANSPOSE(J37:J38)</f>
        <v>7.3140367208691644E-5</v>
      </c>
      <c r="L36" s="29">
        <v>1.0110877260112513E-4</v>
      </c>
    </row>
    <row r="37" spans="2:12" x14ac:dyDescent="0.3">
      <c r="B37" s="28" t="s">
        <v>8</v>
      </c>
      <c r="C37" s="18">
        <v>1.4175256624921714E-5</v>
      </c>
      <c r="D37" s="18">
        <v>9.8633756000964849E-5</v>
      </c>
      <c r="E37" s="18">
        <v>2.3410550515738587E-5</v>
      </c>
      <c r="F37" s="18">
        <v>7.2284968254572902E-5</v>
      </c>
      <c r="G37" s="18">
        <v>3.9070731892048713E-5</v>
      </c>
      <c r="H37" s="18">
        <v>6.4156282343277095E-5</v>
      </c>
      <c r="I37" s="18">
        <v>2.4232363575430366E-5</v>
      </c>
      <c r="J37" s="18">
        <v>7.3140367208691644E-5</v>
      </c>
      <c r="K37" s="18">
        <f>VARP('Row data'!$V$5:$V$504)</f>
        <v>1.4525241012776875E-4</v>
      </c>
      <c r="L37" s="29">
        <f>K38</f>
        <v>1.1384551672931041E-4</v>
      </c>
    </row>
    <row r="38" spans="2:12" x14ac:dyDescent="0.3">
      <c r="B38" s="30" t="s">
        <v>9</v>
      </c>
      <c r="C38" s="31">
        <v>9.1947529503857484E-6</v>
      </c>
      <c r="D38" s="31">
        <v>8.6382100785044333E-5</v>
      </c>
      <c r="E38" s="31">
        <v>2.1607465855086242E-5</v>
      </c>
      <c r="F38" s="31">
        <v>9.4938857677444207E-5</v>
      </c>
      <c r="G38" s="31">
        <v>4.7880393109913879E-5</v>
      </c>
      <c r="H38" s="31">
        <v>1.2337898833922781E-4</v>
      </c>
      <c r="I38" s="31">
        <v>1.8159150682878491E-5</v>
      </c>
      <c r="J38" s="31">
        <v>1.0110877260112513E-4</v>
      </c>
      <c r="K38" s="31">
        <v>1.1384551672931041E-4</v>
      </c>
      <c r="L38" s="32">
        <f>VARP('Row data'!$W$5:$W$504)</f>
        <v>1.0349902155973505E-3</v>
      </c>
    </row>
    <row r="41" spans="2:12" ht="14.4" customHeight="1" x14ac:dyDescent="0.3">
      <c r="B41" s="50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</row>
    <row r="42" spans="2:12" x14ac:dyDescent="0.3"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</row>
    <row r="43" spans="2:12" x14ac:dyDescent="0.3"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  <row r="44" spans="2:12" x14ac:dyDescent="0.3"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</row>
    <row r="45" spans="2:12" x14ac:dyDescent="0.3"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 spans="2:12" x14ac:dyDescent="0.3"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</row>
    <row r="47" spans="2:12" x14ac:dyDescent="0.3"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</row>
    <row r="48" spans="2:12" x14ac:dyDescent="0.3"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49" spans="2:12" x14ac:dyDescent="0.3"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</row>
    <row r="50" spans="2:12" x14ac:dyDescent="0.3"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</row>
    <row r="51" spans="2:12" ht="18" customHeight="1" x14ac:dyDescent="0.3"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</row>
    <row r="52" spans="2:12" x14ac:dyDescent="0.3"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</row>
    <row r="53" spans="2:12" x14ac:dyDescent="0.3"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</row>
    <row r="54" spans="2:12" ht="41.4" customHeight="1" x14ac:dyDescent="0.3"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</row>
  </sheetData>
  <mergeCells count="1">
    <mergeCell ref="B41:L54"/>
  </mergeCells>
  <pageMargins left="0.7" right="0.7" top="0.75" bottom="0.75" header="0.3" footer="0.3"/>
  <pageSetup scale="5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Row data</vt:lpstr>
      <vt:lpstr>Calculate</vt:lpstr>
      <vt:lpstr>Calculate!Print_Area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Yury</cp:lastModifiedBy>
  <cp:lastPrinted>2024-11-07T16:28:25Z</cp:lastPrinted>
  <dcterms:created xsi:type="dcterms:W3CDTF">2024-11-07T05:32:22Z</dcterms:created>
  <dcterms:modified xsi:type="dcterms:W3CDTF">2024-11-11T04:20:33Z</dcterms:modified>
</cp:coreProperties>
</file>