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mc:AlternateContent xmlns:mc="http://schemas.openxmlformats.org/markup-compatibility/2006">
    <mc:Choice Requires="x15">
      <x15ac:absPath xmlns:x15ac="http://schemas.microsoft.com/office/spreadsheetml/2010/11/ac" url="D:\Ralli Motors Data\Project_Ralli_ARajeev\"/>
    </mc:Choice>
  </mc:AlternateContent>
  <xr:revisionPtr revIDLastSave="0" documentId="13_ncr:1_{B161528D-4E27-40FF-A12A-4E9EE24473D8}" xr6:coauthVersionLast="45" xr6:coauthVersionMax="45" xr10:uidLastSave="{00000000-0000-0000-0000-000000000000}"/>
  <bookViews>
    <workbookView xWindow="-120" yWindow="-120" windowWidth="20730" windowHeight="11760" tabRatio="907" activeTab="2" xr2:uid="{00000000-000D-0000-FFFF-FFFF00000000}"/>
  </bookViews>
  <sheets>
    <sheet name="Intro" sheetId="1" r:id="rId1"/>
    <sheet name="Mozart Reports" sheetId="7" state="hidden" r:id="rId2"/>
    <sheet name="RCT_SRC_TGT" sheetId="22" r:id="rId3"/>
    <sheet name="RCT_SRC_TGT_RESULT_SET" sheetId="11" r:id="rId4"/>
    <sheet name="DRC_SRC_TGT" sheetId="16" r:id="rId5"/>
    <sheet name="RRC_SRC_TGT" sheetId="17" r:id="rId6"/>
    <sheet name="RRC_SRC_TGT_RESULT_SET" sheetId="23" r:id="rId7"/>
    <sheet name="CLC_STG_TGT" sheetId="19" r:id="rId8"/>
  </sheets>
  <definedNames>
    <definedName name="_xlnm._FilterDatabase" localSheetId="2" hidden="1">RCT_SRC_TGT!#REF!</definedName>
  </definedNames>
  <calcPr calcId="181029"/>
</workbook>
</file>

<file path=xl/calcChain.xml><?xml version="1.0" encoding="utf-8"?>
<calcChain xmlns="http://schemas.openxmlformats.org/spreadsheetml/2006/main">
  <c r="L119" i="23" l="1"/>
  <c r="K119" i="23"/>
  <c r="J119" i="23"/>
  <c r="I119" i="23"/>
  <c r="H119" i="23"/>
  <c r="G119" i="23"/>
  <c r="F119" i="23"/>
  <c r="E119" i="23"/>
  <c r="D119" i="23"/>
  <c r="C119" i="23"/>
  <c r="B119" i="23"/>
  <c r="L118" i="23"/>
  <c r="K118" i="23"/>
  <c r="J118" i="23"/>
  <c r="I118" i="23"/>
  <c r="H118" i="23"/>
  <c r="G118" i="23"/>
  <c r="F118" i="23"/>
  <c r="E118" i="23"/>
  <c r="D118" i="23"/>
  <c r="C118" i="23"/>
  <c r="B118" i="23"/>
  <c r="L117" i="23"/>
  <c r="K117" i="23"/>
  <c r="J117" i="23"/>
  <c r="I117" i="23"/>
  <c r="H117" i="23"/>
  <c r="G117" i="23"/>
  <c r="F117" i="23"/>
  <c r="E117" i="23"/>
  <c r="D117" i="23"/>
  <c r="C117" i="23"/>
  <c r="B117" i="23"/>
  <c r="L116" i="23"/>
  <c r="K116" i="23"/>
  <c r="J116" i="23"/>
  <c r="I116" i="23"/>
  <c r="H116" i="23"/>
  <c r="G116" i="23"/>
  <c r="F116" i="23"/>
  <c r="E116" i="23"/>
  <c r="D116" i="23"/>
  <c r="C116" i="23"/>
  <c r="B116" i="23"/>
  <c r="L115" i="23"/>
  <c r="K115" i="23"/>
  <c r="J115" i="23"/>
  <c r="I115" i="23"/>
  <c r="H115" i="23"/>
  <c r="G115" i="23"/>
  <c r="F115" i="23"/>
  <c r="E115" i="23"/>
  <c r="D115" i="23"/>
  <c r="C115" i="23"/>
  <c r="B115" i="23"/>
  <c r="L92" i="23"/>
  <c r="L96" i="23"/>
  <c r="K96" i="23"/>
  <c r="J96" i="23"/>
  <c r="I96" i="23"/>
  <c r="H96" i="23"/>
  <c r="G96" i="23"/>
  <c r="F96" i="23"/>
  <c r="E96" i="23"/>
  <c r="D96" i="23"/>
  <c r="C96" i="23"/>
  <c r="B96" i="23"/>
  <c r="L95" i="23"/>
  <c r="K95" i="23"/>
  <c r="J95" i="23"/>
  <c r="I95" i="23"/>
  <c r="H95" i="23"/>
  <c r="G95" i="23"/>
  <c r="F95" i="23"/>
  <c r="E95" i="23"/>
  <c r="D95" i="23"/>
  <c r="C95" i="23"/>
  <c r="B95" i="23"/>
  <c r="L94" i="23"/>
  <c r="K94" i="23"/>
  <c r="J94" i="23"/>
  <c r="I94" i="23"/>
  <c r="H94" i="23"/>
  <c r="G94" i="23"/>
  <c r="F94" i="23"/>
  <c r="E94" i="23"/>
  <c r="D94" i="23"/>
  <c r="C94" i="23"/>
  <c r="B94" i="23"/>
  <c r="L93" i="23"/>
  <c r="K93" i="23"/>
  <c r="J93" i="23"/>
  <c r="I93" i="23"/>
  <c r="H93" i="23"/>
  <c r="G93" i="23"/>
  <c r="F93" i="23"/>
  <c r="E93" i="23"/>
  <c r="D93" i="23"/>
  <c r="C93" i="23"/>
  <c r="B93" i="23"/>
  <c r="K92" i="23"/>
  <c r="J92" i="23"/>
  <c r="I92" i="23"/>
  <c r="H92" i="23"/>
  <c r="G92" i="23"/>
  <c r="F92" i="23"/>
  <c r="E92" i="23"/>
  <c r="D92" i="23"/>
  <c r="C92" i="23"/>
  <c r="B92" i="23"/>
  <c r="S72" i="23"/>
  <c r="R72" i="23"/>
  <c r="Q72" i="23"/>
  <c r="P72" i="23"/>
  <c r="O72" i="23"/>
  <c r="N72" i="23"/>
  <c r="M72" i="23"/>
  <c r="L72" i="23"/>
  <c r="K72" i="23"/>
  <c r="J72" i="23"/>
  <c r="I72" i="23"/>
  <c r="H72" i="23"/>
  <c r="G72" i="23"/>
  <c r="F72" i="23"/>
  <c r="E72" i="23"/>
  <c r="D72" i="23"/>
  <c r="C72" i="23"/>
  <c r="B72" i="23"/>
  <c r="S71" i="23"/>
  <c r="R71" i="23"/>
  <c r="Q71" i="23"/>
  <c r="P71" i="23"/>
  <c r="O71" i="23"/>
  <c r="N71" i="23"/>
  <c r="M71" i="23"/>
  <c r="L71" i="23"/>
  <c r="K71" i="23"/>
  <c r="J71" i="23"/>
  <c r="I71" i="23"/>
  <c r="H71" i="23"/>
  <c r="G71" i="23"/>
  <c r="F71" i="23"/>
  <c r="E71" i="23"/>
  <c r="D71" i="23"/>
  <c r="C71" i="23"/>
  <c r="B71" i="23"/>
  <c r="S70" i="23"/>
  <c r="R70" i="23"/>
  <c r="Q70" i="23"/>
  <c r="P70" i="23"/>
  <c r="O70" i="23"/>
  <c r="N70" i="23"/>
  <c r="M70" i="23"/>
  <c r="L70" i="23"/>
  <c r="K70" i="23"/>
  <c r="J70" i="23"/>
  <c r="I70" i="23"/>
  <c r="H70" i="23"/>
  <c r="G70" i="23"/>
  <c r="F70" i="23"/>
  <c r="E70" i="23"/>
  <c r="D70" i="23"/>
  <c r="C70" i="23"/>
  <c r="B70" i="23"/>
  <c r="S69" i="23"/>
  <c r="R69" i="23"/>
  <c r="Q69" i="23"/>
  <c r="P69" i="23"/>
  <c r="O69" i="23"/>
  <c r="N69" i="23"/>
  <c r="M69" i="23"/>
  <c r="L69" i="23"/>
  <c r="K69" i="23"/>
  <c r="J69" i="23"/>
  <c r="I69" i="23"/>
  <c r="H69" i="23"/>
  <c r="G69" i="23"/>
  <c r="F69" i="23"/>
  <c r="E69" i="23"/>
  <c r="D69" i="23"/>
  <c r="C69" i="23"/>
  <c r="B69" i="23"/>
  <c r="S68" i="23"/>
  <c r="R68" i="23"/>
  <c r="Q68" i="23"/>
  <c r="P68" i="23"/>
  <c r="O68" i="23"/>
  <c r="N68" i="23"/>
  <c r="M68" i="23"/>
  <c r="L68" i="23"/>
  <c r="K68" i="23"/>
  <c r="J68" i="23"/>
  <c r="I68" i="23"/>
  <c r="H68" i="23"/>
  <c r="G68" i="23"/>
  <c r="F68" i="23"/>
  <c r="E68" i="23"/>
  <c r="D68" i="23"/>
  <c r="C68" i="23"/>
  <c r="B68" i="23"/>
  <c r="I44" i="23" l="1"/>
  <c r="J44" i="23"/>
  <c r="K44" i="23"/>
  <c r="L44" i="23"/>
  <c r="M44" i="23"/>
  <c r="N44" i="23"/>
  <c r="O44" i="23"/>
  <c r="P44" i="23"/>
  <c r="Q44" i="23"/>
  <c r="R44" i="23"/>
  <c r="S44" i="23"/>
  <c r="T44" i="23"/>
  <c r="U44" i="23"/>
  <c r="V44" i="23"/>
  <c r="W44" i="23"/>
  <c r="X44" i="23"/>
  <c r="I45" i="23"/>
  <c r="J45" i="23"/>
  <c r="K45" i="23"/>
  <c r="L45" i="23"/>
  <c r="M45" i="23"/>
  <c r="N45" i="23"/>
  <c r="O45" i="23"/>
  <c r="P45" i="23"/>
  <c r="Q45" i="23"/>
  <c r="R45" i="23"/>
  <c r="S45" i="23"/>
  <c r="T45" i="23"/>
  <c r="U45" i="23"/>
  <c r="V45" i="23"/>
  <c r="W45" i="23"/>
  <c r="X45" i="23"/>
  <c r="I46" i="23"/>
  <c r="J46" i="23"/>
  <c r="K46" i="23"/>
  <c r="L46" i="23"/>
  <c r="M46" i="23"/>
  <c r="N46" i="23"/>
  <c r="O46" i="23"/>
  <c r="P46" i="23"/>
  <c r="Q46" i="23"/>
  <c r="R46" i="23"/>
  <c r="S46" i="23"/>
  <c r="T46" i="23"/>
  <c r="U46" i="23"/>
  <c r="V46" i="23"/>
  <c r="W46" i="23"/>
  <c r="X46" i="23"/>
  <c r="I47" i="23"/>
  <c r="J47" i="23"/>
  <c r="K47" i="23"/>
  <c r="L47" i="23"/>
  <c r="M47" i="23"/>
  <c r="N47" i="23"/>
  <c r="O47" i="23"/>
  <c r="P47" i="23"/>
  <c r="Q47" i="23"/>
  <c r="R47" i="23"/>
  <c r="S47" i="23"/>
  <c r="T47" i="23"/>
  <c r="U47" i="23"/>
  <c r="V47" i="23"/>
  <c r="W47" i="23"/>
  <c r="X47" i="23"/>
  <c r="J43" i="23"/>
  <c r="K43" i="23"/>
  <c r="L43" i="23"/>
  <c r="M43" i="23"/>
  <c r="N43" i="23"/>
  <c r="O43" i="23"/>
  <c r="P43" i="23"/>
  <c r="Q43" i="23"/>
  <c r="R43" i="23"/>
  <c r="S43" i="23"/>
  <c r="T43" i="23"/>
  <c r="U43" i="23"/>
  <c r="V43" i="23"/>
  <c r="W43" i="23"/>
  <c r="X43" i="23"/>
  <c r="D47" i="23"/>
  <c r="E47" i="23"/>
  <c r="F47" i="23"/>
  <c r="G47" i="23"/>
  <c r="H47" i="23"/>
  <c r="C47" i="23"/>
  <c r="B47" i="23"/>
  <c r="I43" i="23"/>
  <c r="H44" i="23"/>
  <c r="H45" i="23"/>
  <c r="H46" i="23"/>
  <c r="H43" i="23"/>
  <c r="G44" i="23"/>
  <c r="G45" i="23"/>
  <c r="G46" i="23"/>
  <c r="G43" i="23"/>
  <c r="F44" i="23"/>
  <c r="F45" i="23"/>
  <c r="F46" i="23"/>
  <c r="F43" i="23"/>
  <c r="E44" i="23"/>
  <c r="E45" i="23"/>
  <c r="E46" i="23"/>
  <c r="E43" i="23"/>
  <c r="D43" i="23"/>
  <c r="D44" i="23"/>
  <c r="D45" i="23"/>
  <c r="D46" i="23"/>
  <c r="C43" i="23"/>
  <c r="J7" i="11"/>
  <c r="I7" i="11"/>
  <c r="J6" i="11"/>
  <c r="I6" i="11"/>
  <c r="J5" i="11"/>
  <c r="I5" i="11"/>
  <c r="C46" i="23"/>
  <c r="B46" i="23"/>
  <c r="C45" i="23"/>
  <c r="B45" i="23"/>
  <c r="C44" i="23"/>
  <c r="B44" i="23"/>
  <c r="B43" i="23"/>
  <c r="G23" i="23"/>
  <c r="F23" i="23"/>
  <c r="D23" i="23"/>
  <c r="C23" i="23"/>
  <c r="B23" i="23"/>
  <c r="G22" i="23"/>
  <c r="F22" i="23"/>
  <c r="D22" i="23"/>
  <c r="C22" i="23"/>
  <c r="B22" i="23"/>
  <c r="G21" i="23"/>
  <c r="F21" i="23"/>
  <c r="D21" i="23"/>
  <c r="C21" i="23"/>
  <c r="B21" i="23"/>
  <c r="G20" i="23"/>
  <c r="F20" i="23"/>
  <c r="D20" i="23"/>
  <c r="C20" i="23"/>
  <c r="B20" i="23"/>
  <c r="G19" i="23"/>
  <c r="F19" i="23"/>
  <c r="D19" i="23"/>
  <c r="C19" i="23"/>
  <c r="B19" i="23"/>
  <c r="E5" i="16"/>
  <c r="E3" i="16"/>
  <c r="J26" i="11"/>
  <c r="J25" i="11"/>
  <c r="J24" i="11"/>
  <c r="J23" i="11"/>
  <c r="J22" i="11"/>
  <c r="J17" i="11"/>
  <c r="I17" i="11"/>
  <c r="J16" i="11"/>
  <c r="J15" i="11"/>
  <c r="I15" i="11"/>
  <c r="G3" i="22"/>
  <c r="H3" i="22" s="1"/>
</calcChain>
</file>

<file path=xl/sharedStrings.xml><?xml version="1.0" encoding="utf-8"?>
<sst xmlns="http://schemas.openxmlformats.org/spreadsheetml/2006/main" count="919" uniqueCount="367">
  <si>
    <t>Sheet name</t>
  </si>
  <si>
    <t>Description</t>
  </si>
  <si>
    <t>RCT_SRC_TGT</t>
  </si>
  <si>
    <t>Row Count - Source to Target</t>
  </si>
  <si>
    <t>RCT_SRC_TGT_RESULT_SET</t>
  </si>
  <si>
    <t>Row Count - Source to Target- Group By Results</t>
  </si>
  <si>
    <t>RRC_SRC_TGT</t>
  </si>
  <si>
    <t>Random Record Check - Source to Target</t>
  </si>
  <si>
    <t>RRC_SRC_TGT_RESULT_SET</t>
  </si>
  <si>
    <t>Random Record Check - Source to Target - Results</t>
  </si>
  <si>
    <t>DRC_SRC_TGT</t>
  </si>
  <si>
    <t>Distinct Record Check-Source to Target</t>
  </si>
  <si>
    <t>CLC_STG_TGT</t>
  </si>
  <si>
    <t>Column Level Check - Source to Target(Dimension table)</t>
  </si>
  <si>
    <t>STRAT_SRC_TGT</t>
  </si>
  <si>
    <t>Stratification Test - Source to Target</t>
  </si>
  <si>
    <t>REF_INT_SRC_TGT</t>
  </si>
  <si>
    <t xml:space="preserve">Referantial integrity test-sourceto target </t>
  </si>
  <si>
    <t>ec3bc56bd01c452fa5823628019f789b</t>
  </si>
  <si>
    <t>Target table</t>
  </si>
  <si>
    <t>Test Case ID</t>
  </si>
  <si>
    <t>Source Query</t>
  </si>
  <si>
    <t>Row Count in Source</t>
  </si>
  <si>
    <t>Target Query</t>
  </si>
  <si>
    <t>Row Count in Target</t>
  </si>
  <si>
    <t>Difference in Row Count</t>
  </si>
  <si>
    <t>Pass/Fail</t>
  </si>
  <si>
    <t>src_tgt_rct1</t>
  </si>
  <si>
    <t>select
count(*)
from 
customer;</t>
  </si>
  <si>
    <t>PASS</t>
  </si>
  <si>
    <t>RESULT</t>
  </si>
  <si>
    <t>src_tgt_rct10</t>
  </si>
  <si>
    <t>src_tgt_rct14</t>
  </si>
  <si>
    <t>SOURCE</t>
  </si>
  <si>
    <t>Market</t>
  </si>
  <si>
    <t>RowCountGroupby</t>
  </si>
  <si>
    <t>TARGET</t>
  </si>
  <si>
    <t>APAC</t>
  </si>
  <si>
    <t>EU</t>
  </si>
  <si>
    <t>NA</t>
  </si>
  <si>
    <t>Enabled</t>
  </si>
  <si>
    <t>Y</t>
  </si>
  <si>
    <t>N</t>
  </si>
  <si>
    <t>DriveOrientation</t>
  </si>
  <si>
    <t>VhicleVIN</t>
  </si>
  <si>
    <t>DRLH</t>
  </si>
  <si>
    <t>NULL</t>
  </si>
  <si>
    <t>UNK</t>
  </si>
  <si>
    <t>DRRH</t>
  </si>
  <si>
    <t>DRC_SRC_TGT_1</t>
  </si>
  <si>
    <t>Dim_Location</t>
  </si>
  <si>
    <t>DRC_SRC_TGT_2</t>
  </si>
  <si>
    <t>Result</t>
  </si>
  <si>
    <t>Dim_Customer</t>
  </si>
  <si>
    <t>RRC_SRC_TGT_1</t>
  </si>
  <si>
    <t>RRC_SRC_TGT_2</t>
  </si>
  <si>
    <t>Dim_VehicleVIN</t>
  </si>
  <si>
    <t xml:space="preserve"> Query</t>
  </si>
  <si>
    <t>CLC_SRC_TGT_1</t>
  </si>
  <si>
    <t>CLC_SRC_TGT_2</t>
  </si>
  <si>
    <t xml:space="preserve"> select
count(*)
from 
Dim_Customer;
</t>
  </si>
  <si>
    <t>select count(*)
from RALLI.dbo.Customer c
left join Target_DE2_PJaganna.dbo.Dim_Customer dc
on dc.Customer_id = c.Customer_id
where  isnull(upper(left(dc.Firstname,1))+lower(substring(dc.Firstname,2,len(dc.Firstname))),'UNK') &lt;&gt; c.Firstname or
    isnull(upper(left(dc.Lastname,1))+lower(substring(dc.Lastname,2,len(dc.Lastname))),'UNK')  &lt;&gt; c.Lastname or
    isnull('No:'+left(dc.Contactaddress,PatIndex('%[a-z]%',dc.Contactaddress)-1)+','+substring(dc.Contactaddress,PatIndex('%[a-z]%',dc.Contactaddress)-1,len(dc.Contactaddress)),'UNK') &lt;&gt; c.Contactaddress or
    isnull(left(replace(right(dc.Contactphone,12),' ',''),3)+' '+substring(replace(right(dc.Contactphone,12),' ',''),4,3)+' '+right(replace(right(dc.Contactphone,12),' ',''),4),'UNK') &lt;&gt; c.Contactphone or
    isnull(dc.Contact_email,'UNK') &lt;&gt; c.Contact_email</t>
  </si>
  <si>
    <t xml:space="preserve">select count(*)
from RALLI.dbo.Location s
left join Target_DE2_PJaganna.dbo.Dim_Location t
on s.LocationID = t.LocationID
where  isnull(s.LocationType,'UNK') &lt;&gt; t.LocationType or
    isnull((upper(left(s.LocationDescription,1))+substring(s.LocationDescription,2,len(s.LocationDescription))+'.'),'UNK') &lt;&gt; t.LocationDescription or
   case
   when s.Region = 'Midsouth' then 'Mid South'
      when s.Region = 'Midwest' then 'Mid West'
       when s.Region = 'Northeast' then 'North East'
       when s.Region = 'Northwest' then 'North West'
       when s.Region = 'Southeast' then 'South East'
       when s.Region = 'Southwest' then 'South West'
       else isnull(s.Region,'UNK')
       end  &lt;&gt; t.Region or
    isnull(s.RegionManagerUserID,0) &lt;&gt; t.RegionManagerUserID or
       isnull('No:'+left(s.Address,PatIndex('%[a-z]%',s.Address)-1)+','+substring(s.Address,PatIndex('%[a-z]%',s.Address)-1,len(s.Address))+'.','UNK') &lt;&gt; t.Address or
    isnull(s.City,'UNK') &lt;&gt; t.City or
    isnull(s.PostalCode,'UNK') &lt;&gt; s.PostalCode or
    isnull(left(replace(right(s.PhoneNumber,12),'-',''),3)+' '+substring(replace(right(s.PhoneNumber,12),'-',''),4,3)+' '+right(replace(right(s.PhoneNumber,12),'-',''),4),'UNK') &lt;&gt; t.PhoneNumber or
    isnull(left(replace(right(s.Fax,12),'-',''),3)+' '+substring(replace(right(s.Fax,12),'-',''),4,3)+' '+right(replace(right(s.Fax,12),'-',''),4),'UNK') &lt;&gt; t.Fax or
    isnull(s.Email,'UNK') &lt;&gt; t.Email or
    isnull(s.StoreManagerUserID,0) &lt;&gt; t.StoreManagerUserID or
    case
    when s.IsDelegateServiceCenter = -1 then  'Y'
    when s.IsDelegateServiceCenter = 0 then 'N'
    else 'UNK'
    end &lt;&gt; t.IsDeligateServiceCenter or
    case
    when s.Enabled = -1 then  'Y'
    when s.Enabled = 0 then 'N'
    else 'UNK'
    end &lt;&gt; t.Enabled or
    case
    when s.IsPartWareHouse = -1 then  'Y'
    when s.IsPartWareHouse = 0 then 'N'
    else 'UNK'
    end &lt;&gt; t.IsPartWareHouse or
    isnull(s.FRTRate,0) &lt;&gt; t.FRTRate or
    isnull(s.CurrencyCode,'UNK') &lt;&gt; t.CurrencyCode or
    isnull(s.Market,'UNK') &lt;&gt; s.Market or
    isnull(s.CriticalPartReportLocationTitle,'UNK')&lt;&gt; t.CriticalPartReportLocationTitle or
    case
    when s.IsMRBWareHouse = -1 then  'Y'
    when s.IsMRBWareHouse = 0 then 'N'
    else 'UNK'
    end &lt;&gt; t.IsMRBWareHouse or
    isnull(s.WeekDayWorkHours,'UNK')&lt;&gt; t.WeekDayWorkHours or
    case
    when s.IsEngineering = -1 then  'Y'
    when s.IsEngineering = 0 then 'N'
    else 'UNK'
    end &lt;&gt; t.IsEngineering or
    isnull(upper(s.PreferredLanguage),'UNK') &lt;&gt; t.PreferredLanguage
</t>
  </si>
  <si>
    <t>FAIL</t>
  </si>
  <si>
    <t>ORDERJOBSTATUS_Key</t>
  </si>
  <si>
    <t>location</t>
  </si>
  <si>
    <t>Lois</t>
  </si>
  <si>
    <t>Bellay</t>
  </si>
  <si>
    <t>No:508,Pennsylvania Avenue</t>
  </si>
  <si>
    <t>538 663 9507</t>
  </si>
  <si>
    <t>lbellaymx@biblegateway.com</t>
  </si>
  <si>
    <t>Clary</t>
  </si>
  <si>
    <t>Akred</t>
  </si>
  <si>
    <t>No:30,Armistice Drive</t>
  </si>
  <si>
    <t>106 158 9359</t>
  </si>
  <si>
    <t>cakredmy@foxnews.com</t>
  </si>
  <si>
    <t>Pearce</t>
  </si>
  <si>
    <t>Strathearn</t>
  </si>
  <si>
    <t>No:79,Myrtle Way</t>
  </si>
  <si>
    <t>106 826 9851</t>
  </si>
  <si>
    <t>pstrathearnmz@intel.com</t>
  </si>
  <si>
    <t>Harwilll</t>
  </si>
  <si>
    <t>Calcott</t>
  </si>
  <si>
    <t>No:88157,American Road</t>
  </si>
  <si>
    <t>631 278 5407</t>
  </si>
  <si>
    <t>hcalcottn0@indiegogo.com</t>
  </si>
  <si>
    <t>Wallas</t>
  </si>
  <si>
    <t>Ericsson</t>
  </si>
  <si>
    <t>No:2843,Division Center</t>
  </si>
  <si>
    <t>272 611 4909</t>
  </si>
  <si>
    <t>wericssonn1@va.gov</t>
  </si>
  <si>
    <t>Customer_id</t>
  </si>
  <si>
    <t>Firstname</t>
  </si>
  <si>
    <t>Lastname</t>
  </si>
  <si>
    <t>Contactname</t>
  </si>
  <si>
    <t>Contactphone</t>
  </si>
  <si>
    <t>Contactemail</t>
  </si>
  <si>
    <t>Customer</t>
  </si>
  <si>
    <t>Body Shop</t>
  </si>
  <si>
    <t>Fairweather autoshine.</t>
  </si>
  <si>
    <t>United Kingdom</t>
  </si>
  <si>
    <t>No:6 , Corry Junction.</t>
  </si>
  <si>
    <t>Exeter</t>
  </si>
  <si>
    <t>208 352 9383</t>
  </si>
  <si>
    <t>258 456 7042</t>
  </si>
  <si>
    <t>jmaber33_@ralli.com</t>
  </si>
  <si>
    <t>GBP</t>
  </si>
  <si>
    <t>Fairweather Autoshine</t>
  </si>
  <si>
    <t>EN-US</t>
  </si>
  <si>
    <t>Kfz- zeiler gmbh.</t>
  </si>
  <si>
    <t>Europe East</t>
  </si>
  <si>
    <t>No:43921 , Glendale Street.</t>
  </si>
  <si>
    <t>Vienna</t>
  </si>
  <si>
    <t>155 323 0516</t>
  </si>
  <si>
    <t>757 879 5083</t>
  </si>
  <si>
    <t>shurdiss34_@ralli.com</t>
  </si>
  <si>
    <t>EUR</t>
  </si>
  <si>
    <t>ABS Boekhorst</t>
  </si>
  <si>
    <t>Amag automobil- und motoren ag.</t>
  </si>
  <si>
    <t>Switzerland</t>
  </si>
  <si>
    <t>No:42100 , Jenna Point.</t>
  </si>
  <si>
    <t>DŸbendorf</t>
  </si>
  <si>
    <t>9600-052</t>
  </si>
  <si>
    <t>154 129 0321</t>
  </si>
  <si>
    <t>635 430 0205</t>
  </si>
  <si>
    <t>chopfner35_@ralli.com</t>
  </si>
  <si>
    <t>CHF</t>
  </si>
  <si>
    <t>AMAG Automobil- und Motoren AG</t>
  </si>
  <si>
    <t>Karosserie-und fahrzeugbau torsten engel.</t>
  </si>
  <si>
    <t>No:76 , La Follette Plaza.</t>
  </si>
  <si>
    <t>Nuthetal OT Bergholz/RehbrŸcke</t>
  </si>
  <si>
    <t>395 554 2793</t>
  </si>
  <si>
    <t>423 190 0721</t>
  </si>
  <si>
    <t>bnorheny36_@ralli.com</t>
  </si>
  <si>
    <t>Karosserie-und Fahrzeugbau Torsten Engel</t>
  </si>
  <si>
    <t>Mitchell inglis.</t>
  </si>
  <si>
    <t>No:854 , Summit Trail.</t>
  </si>
  <si>
    <t>Glasgow</t>
  </si>
  <si>
    <t>516 81</t>
  </si>
  <si>
    <t>472 578 1764</t>
  </si>
  <si>
    <t>340 219 0660</t>
  </si>
  <si>
    <t>cgirke37_@ralli.com</t>
  </si>
  <si>
    <t>Mitchell Inglis</t>
  </si>
  <si>
    <t>LocationID</t>
  </si>
  <si>
    <t>LocationType</t>
  </si>
  <si>
    <t>LocationDescription</t>
  </si>
  <si>
    <t>Region</t>
  </si>
  <si>
    <t>RegionManagerUSerID</t>
  </si>
  <si>
    <t>Address</t>
  </si>
  <si>
    <t>City</t>
  </si>
  <si>
    <t>PostalCode</t>
  </si>
  <si>
    <t>PhoneNumber</t>
  </si>
  <si>
    <t>Fax</t>
  </si>
  <si>
    <t>Email</t>
  </si>
  <si>
    <t>StoreManagerUserID</t>
  </si>
  <si>
    <t>IsDelegateServiceCenter</t>
  </si>
  <si>
    <t>IsPartWareHouse</t>
  </si>
  <si>
    <t>FRTRate</t>
  </si>
  <si>
    <t>CurrencyCode</t>
  </si>
  <si>
    <t>CriticalPartRemoteLocationTitle</t>
  </si>
  <si>
    <t>IsMRBWareHouse</t>
  </si>
  <si>
    <t>WeekDayWorkHours</t>
  </si>
  <si>
    <t>IsEngineering</t>
  </si>
  <si>
    <t>PreferredLanguage</t>
  </si>
  <si>
    <t>Location</t>
  </si>
  <si>
    <t>src_tgt_rct2</t>
  </si>
  <si>
    <t>src_tgt_rct8</t>
  </si>
  <si>
    <t>src_tgt_rct9</t>
  </si>
  <si>
    <t>src_tgt_rct11</t>
  </si>
  <si>
    <t>DIM_RALLI_SQL_Location</t>
  </si>
  <si>
    <t>select count(*) fromDIM_RALLI_SQL_Location_ARAJEEV</t>
  </si>
  <si>
    <t>DIM_RALLI_SQL_VehicleVIN</t>
  </si>
  <si>
    <t>DIM_RALLI_SQL_Users</t>
  </si>
  <si>
    <t>DIM_RALLI_SQL_Part</t>
  </si>
  <si>
    <t>Select count(*) from Part</t>
  </si>
  <si>
    <t>select count(*) from Users</t>
  </si>
  <si>
    <t>select count(*) from VehicleVIN</t>
  </si>
  <si>
    <t>select count(*) from Location</t>
  </si>
  <si>
    <t>select count(*) fromDIM_RALLI_SQL_VehicleVIN_ARAJEEV</t>
  </si>
  <si>
    <t>select count(*) fromDIM_RALLI_SQL_Users_ARAJEEV</t>
  </si>
  <si>
    <t>select count(*) fromDIM_RALLI_SQL_Part_ARAJEEV</t>
  </si>
  <si>
    <t>Dim_RALLI_SQL_customer_ARajeev</t>
  </si>
  <si>
    <t>Dim_RALLI_SQL_Location_ARajeev</t>
  </si>
  <si>
    <t>Dim_RALLI_SQL_Part_Arajeev</t>
  </si>
  <si>
    <t>Dim_RALLI_SQL_Users_Arajeev</t>
  </si>
  <si>
    <t>Dim_RALLI_SQL_VehicleVIN_Arajeev</t>
  </si>
  <si>
    <t>DRC_SRC_TGT_5</t>
  </si>
  <si>
    <t>DRC_SRC_TGT_4</t>
  </si>
  <si>
    <t>DRC_SRC_TGT_3</t>
  </si>
  <si>
    <t>select LocationID,count(*) from Dim_RALLI_SQL_Location_ARajeev
group by  locationid
having count(*)&gt;1</t>
  </si>
  <si>
    <t>select CustomerID,count(*) from Dim_RALLI_SQL_Customer_ARajeev
group by  CustomerID
having count(*)&gt;1</t>
  </si>
  <si>
    <t>select PartID,count(*) from Dim_RALLI_SQL_Part_ARajeev
group by  Partid
having count(*)&gt;1</t>
  </si>
  <si>
    <t>select UserID,count(*) from Dim_RALLI_SQL_User_ARajeev
group by  Userid
having count(*)&gt;1</t>
  </si>
  <si>
    <t>select VehicleVINID,count(*) from Dim_RALLI_SQL_VehicleVIN_ARajeev
group by  VhicleVINid
having count(*)&gt;1</t>
  </si>
  <si>
    <t>No:2843, Division Center</t>
  </si>
  <si>
    <t>No:88157, American Road</t>
  </si>
  <si>
    <t>No:79, Myrtle Way</t>
  </si>
  <si>
    <t>No:30, Armistice Drive</t>
  </si>
  <si>
    <t>No:508, Pennsylvania Avenue</t>
  </si>
  <si>
    <t>RRC_SRC_TGT1</t>
  </si>
  <si>
    <t>DIM_RALLI_SQL_Customer</t>
  </si>
  <si>
    <t>RRC_SRC_TGT2</t>
  </si>
  <si>
    <t>DIM_Location</t>
  </si>
  <si>
    <t>select * from Location where LocationId=10</t>
  </si>
  <si>
    <t>select * from Customer where CustomerId=11</t>
  </si>
  <si>
    <t>select * from Part where Partid=10</t>
  </si>
  <si>
    <t>select * from User where UserId=50</t>
  </si>
  <si>
    <t>select * fromvehicleVIN where VehicleVINId=77</t>
  </si>
  <si>
    <t>select * from DIM_RALLI_SQL_VehicleVin_Arajeev where VehicleVinid=77</t>
  </si>
  <si>
    <t>select * from DIM_RALLI_SQL_Users_Arajeev where UserId=50</t>
  </si>
  <si>
    <t>select * from DIM_RALLI_SQL_Part_Arajeev where Partid=10</t>
  </si>
  <si>
    <t>select * from DIM_RALLI_SQL_Location_Arajeev where LocationId=10</t>
  </si>
  <si>
    <t>select * from DIM_RALLI_SQL_Customer_Arajeev where CustomerId=10</t>
  </si>
  <si>
    <t>RRC_SRC_TGT3</t>
  </si>
  <si>
    <t>RRC_SRC_TGT4</t>
  </si>
  <si>
    <t>RRC_SRC_TGT5</t>
  </si>
  <si>
    <t>DIM_RALII_SQL_USER</t>
  </si>
  <si>
    <t>RRC_SRC_TGT_3</t>
  </si>
  <si>
    <t>Part</t>
  </si>
  <si>
    <t>DIM_RALL_SQL_PART</t>
  </si>
  <si>
    <t>[PartId]</t>
  </si>
  <si>
    <t>106858900A</t>
  </si>
  <si>
    <t>105929100B</t>
  </si>
  <si>
    <t>100263301P</t>
  </si>
  <si>
    <t>104797700B</t>
  </si>
  <si>
    <t>104797702A</t>
  </si>
  <si>
    <t>PartNumber</t>
  </si>
  <si>
    <t>PartSystem</t>
  </si>
  <si>
    <t>PartSubSystem</t>
  </si>
  <si>
    <t>SupplierCode</t>
  </si>
  <si>
    <t>Name</t>
  </si>
  <si>
    <t>PlanningLeadTime</t>
  </si>
  <si>
    <t>UnitPrice</t>
  </si>
  <si>
    <t>OrderPoint</t>
  </si>
  <si>
    <t>SafetyStockQuantity</t>
  </si>
  <si>
    <t>FabricatedFlag</t>
  </si>
  <si>
    <t>PurchasedFlag</t>
  </si>
  <si>
    <t>StockedFlag</t>
  </si>
  <si>
    <t>InspectionRequiredFlag</t>
  </si>
  <si>
    <t>hazardousMaterialFlag</t>
  </si>
  <si>
    <t>version</t>
  </si>
  <si>
    <t>HV Battery</t>
  </si>
  <si>
    <t>Other</t>
  </si>
  <si>
    <t>RALLI Motors Inc</t>
  </si>
  <si>
    <t>Field Kit,ludicrous Upgrade,hv Batt</t>
  </si>
  <si>
    <t>00000000560B3E0A</t>
  </si>
  <si>
    <t>Closures</t>
  </si>
  <si>
    <t>Unknown</t>
  </si>
  <si>
    <t>DN Bending Corp</t>
  </si>
  <si>
    <t>Glass Run Channel Assembly, Lh</t>
  </si>
  <si>
    <t>00000000623F0049</t>
  </si>
  <si>
    <t>Powertrain</t>
  </si>
  <si>
    <t>Unassigned</t>
  </si>
  <si>
    <t>Asy,p-train,sport,mech,complete</t>
  </si>
  <si>
    <t>0000000064B03868</t>
  </si>
  <si>
    <t>Service</t>
  </si>
  <si>
    <t>Gen2 Dual Chrgr Upgrd Kit, 2wd-service</t>
  </si>
  <si>
    <t>00000000560EBCAF</t>
  </si>
  <si>
    <t>Gen2 Dual Chrgr Upgrd Kit, Lg Rr-service</t>
  </si>
  <si>
    <t>00000000560EE856</t>
  </si>
  <si>
    <t>RRC_SRC_TGT_4</t>
  </si>
  <si>
    <t>Users</t>
  </si>
  <si>
    <t>DIM_RALL_SQL_Users</t>
  </si>
  <si>
    <t>UserID</t>
  </si>
  <si>
    <t>FirstName</t>
  </si>
  <si>
    <t>LastName</t>
  </si>
  <si>
    <t>DisplayName</t>
  </si>
  <si>
    <t>Department</t>
  </si>
  <si>
    <t>Title</t>
  </si>
  <si>
    <t>Manager</t>
  </si>
  <si>
    <t>Division</t>
  </si>
  <si>
    <t>ManagerUserId</t>
  </si>
  <si>
    <t>Bernete</t>
  </si>
  <si>
    <t>Pashenkov</t>
  </si>
  <si>
    <t>Bernete Pashenkov</t>
  </si>
  <si>
    <t>North America Service</t>
  </si>
  <si>
    <t>Service Technician II</t>
  </si>
  <si>
    <t>Aurthur Crotch</t>
  </si>
  <si>
    <t>bpashenkovfa_@ralli.com</t>
  </si>
  <si>
    <t>Sales Marketing Service</t>
  </si>
  <si>
    <t>Loralee</t>
  </si>
  <si>
    <t>McCafferky</t>
  </si>
  <si>
    <t>Loralee McCafferky</t>
  </si>
  <si>
    <t>North America Sales</t>
  </si>
  <si>
    <t>Product Specialist</t>
  </si>
  <si>
    <t>Frederic Brackenbury</t>
  </si>
  <si>
    <t>lmccafferkyfb_@ralli.com</t>
  </si>
  <si>
    <t>Eduard</t>
  </si>
  <si>
    <t>Francisco</t>
  </si>
  <si>
    <t>Eduard Francisco</t>
  </si>
  <si>
    <t>Service Technician IV</t>
  </si>
  <si>
    <t>Elsey Simper</t>
  </si>
  <si>
    <t>efranciscofc_@ralli.com</t>
  </si>
  <si>
    <t>Toinette</t>
  </si>
  <si>
    <t>Shew</t>
  </si>
  <si>
    <t>Toinette Shew</t>
  </si>
  <si>
    <t>Seat Assembly</t>
  </si>
  <si>
    <t>Production Associate</t>
  </si>
  <si>
    <t>Lucina Glencrosche</t>
  </si>
  <si>
    <t>tshewfd_@ralli.com</t>
  </si>
  <si>
    <t>Vehicle Manufacturing</t>
  </si>
  <si>
    <t>Jolyn</t>
  </si>
  <si>
    <t>Colquyte</t>
  </si>
  <si>
    <t>Jolyn Colquyte</t>
  </si>
  <si>
    <t>Assembly Center</t>
  </si>
  <si>
    <t>Sibylla Bedboro</t>
  </si>
  <si>
    <t>jcolquytefe_@ralli.com</t>
  </si>
  <si>
    <t>RRC_SRC_TGT_5</t>
  </si>
  <si>
    <t>VehicleVIN</t>
  </si>
  <si>
    <t>VehicleVINId</t>
  </si>
  <si>
    <t>VehicleVin</t>
  </si>
  <si>
    <t>VehicleModelCode</t>
  </si>
  <si>
    <t>vehicleModel</t>
  </si>
  <si>
    <t>Modelcategory</t>
  </si>
  <si>
    <t>Modelyear</t>
  </si>
  <si>
    <t>ActualDeliverydate</t>
  </si>
  <si>
    <t>NearestserviceLocationId</t>
  </si>
  <si>
    <t>FactoryGateDate</t>
  </si>
  <si>
    <t>VehicleColor</t>
  </si>
  <si>
    <t>VehicleTitle</t>
  </si>
  <si>
    <t>LastOdodmeter</t>
  </si>
  <si>
    <t>InventryVehicle</t>
  </si>
  <si>
    <t>NewUsed</t>
  </si>
  <si>
    <t>DeiveryRegion</t>
  </si>
  <si>
    <t>OdomaeterType</t>
  </si>
  <si>
    <t>245155YJSA3H</t>
  </si>
  <si>
    <t>M301</t>
  </si>
  <si>
    <t>Model 3</t>
  </si>
  <si>
    <t>Model 3 General Production</t>
  </si>
  <si>
    <t>Mar 24 2014 12:00AM</t>
  </si>
  <si>
    <t>Grey</t>
  </si>
  <si>
    <t>New</t>
  </si>
  <si>
    <t>European Union</t>
  </si>
  <si>
    <t>Scandin</t>
  </si>
  <si>
    <t>km</t>
  </si>
  <si>
    <t>245295YJSA3H</t>
  </si>
  <si>
    <t>Mar 17 2014 12:00AM</t>
  </si>
  <si>
    <t>245305YJSA3H</t>
  </si>
  <si>
    <t>Mar 20 2014 12:00AM</t>
  </si>
  <si>
    <t>Pearl White</t>
  </si>
  <si>
    <t>245315YJSA3H</t>
  </si>
  <si>
    <t>Mar 15 2014 12:00AM</t>
  </si>
  <si>
    <t>245375YJSA3H</t>
  </si>
  <si>
    <t>Mar 18 2014 12:00AM</t>
  </si>
  <si>
    <t>Black</t>
  </si>
  <si>
    <t>Mar 24 2014 12:00</t>
  </si>
  <si>
    <t>Mar 17 2014 12:00</t>
  </si>
  <si>
    <t>Mar 20 2014 12:00</t>
  </si>
  <si>
    <t>Mar 15 2014 12:00</t>
  </si>
  <si>
    <t>Mar 18 2014 12:00</t>
  </si>
  <si>
    <t>Dim_RALLI_SQL_User</t>
  </si>
  <si>
    <t>Dim_RALLI_SQL_Customer</t>
  </si>
  <si>
    <t>Dim_RALLI_SQL_Location</t>
  </si>
  <si>
    <t>Dim_RALLI_SQL_VehicleVIN</t>
  </si>
  <si>
    <t>Dim_RALLI_SQL_Part</t>
  </si>
  <si>
    <t>CLC_SRC_TGT_3</t>
  </si>
  <si>
    <t>CLC_SRC_TGT_4</t>
  </si>
  <si>
    <t>CLC_SRC_TGT_5</t>
  </si>
  <si>
    <t>select count(*) 
CASE
 WHEN VehicleVINID is NULL THEN -1
 ELSE LTRIM(RTRIM(VehicleVINID)) 
END as VehicleVINID,
CASE
 WHEN VehicleVIN is NULL THEN 'UNK'
 ELSE LTRIM(RTRIM(VehicleVIN)) 
END as VehicleVIN,
CASE
 WHEN VehicleModelCode is NULL THEN 'UNK'
 ELSE LTRIM(RTRIM(VehicleModelCode)) 
END as VehicleModelCode,
CASE
 WHEN VehicleModel is NULL THEN 'UNK'
 ELSE LTRIM(RTRIM(VehicleModel)) 
END as VehicleModel,
CASE
 WHEN ModelCategory is NULL THEN 'UNK'
 ELSE LTRIM(RTRIM(ModelCategory)) 
END as ModelCategory,
CASE
 WHEN ModelYear is NULL THEN -1
 ELSE LTRIM(RTRIM(ModelYear)) 
END as ModelYear,
CASE
 WHEN DriveOrientation is NULL THEN 'UNK'
 ELSE LTRIM(RTRIM(DriveOrientation)) 
END as DriveOrientation,
CASE
 WHEN Actualdeliveryeddate is NULL THEN '01-01-1900'
 ELSE convert(varchar, Actualdeliveryeddate, 100)
END as Actualdeliveryeddate,
CASE
 WHEN ENABLED is NULL THEN 'UNK'
 WHEN ENABLED=-1 THEN 'Y'
 WHEN ENABLED=0 THEN 'N'
END as ENABLED,
CASE
 WHEN NearestServiceLocationID is NULL THEN -1
 ELSE LTRIM(RTRIM(NearestServiceLocationID)) 
END as NearestServiceLocationID,
CASE
 WHEN FactoryGateDate is NULL THEN '01-01-1900'
 ELSE LTRIM(RTRIM(convert(varchar, FactoryGateDate, 112)))
END as FactoryGateDate,
CASE
 WHEN VehicleColor is NULL THEN 'UNK'
 ELSE LTRIM(RTRIM(VehicleColor)) 
END as VehicleColor,
CASE
 WHEN VehicleTitle is NULL THEN 'UNK'
 ELSE LTRIM(RTRIM(VehicleTitle)) 
END as VehicleTitle,
CASE
 WHEN LastOdometer is NULL THEN 'UNK'
 ELSE LTRIM(RTRIM(LastOdometer)) 
END as LastOdometer,
CASE
 WHEN InventoryVehicle is NULL THEN 'UNK'
 WHEN InventoryVehicle=-1 THEN 'Y'
 WHEN InventoryVehicle=0 THEN 'N'
END as InventoryVehicle,
CASE
 WHEN NewUsed is NULL THEN 'UNK'
 ELSE LTRIM(RTRIM(NewUsed)) 
END as NewUsed,
CASE
 WHEN Market is NULL THEN 'UNK'
 WHEN Market = 'EU' THEN 'European Union'
 WHEN Market = 'EUO' THEN 'European Union O'
 WHEN Market = 'APAC' THEN 'Asia Pacific'
 WHEN Market = 'NA' THEN 'Nortth America'
END as Market,
CASE
 WHEN DeliveryRegion is NULL THEN 'UNK'
 ELSE LTRIM(RTRIM(Replace(DeliveryRegion,' ','')))
END as DeliveryRegion,
CASE
 WHEN OdometerType is NULL THEN 'UNK'
 WHEN OdometerType = 'Kilometers' THEN 'km'
 WHEN OdometerType = 'Miles' THEN 'mi' 
END as OdometerType,
GETDATE(),
GETDATE()
from DIM_RALLI_SQL_VehicleVIn</t>
  </si>
  <si>
    <t>select count(*),
CASE
 WHEN UserID is NULL THEN -1
 ELSE LTRIM(RTRIM(UserID))
END as userID,
CASE
 WHEN FirstName is NULL THEN 'UNK'
 ELSE LTRIM(RTRIM(dbo.Capword(FirstName)))
END as FirstName,
CASE
 WHEN LastName is NULL THEN 'UNK'
 ELSE LTRIM(RTRIM(dbo.Capword(LastName)))
END as LastName,
CASE
 WHEN DisplayName is NULL THEN 'UNK'
 ELSE LTRIM(RTRIM(DisplayName))
END as DisplayName,
CASE
 WHEN Department is NULL THEN 'UNK'
 ELSE LTRIM(RTRIM(Department))
END as Department,
CASE
 WHEN Title is NULL THEN 'UNK'
 ELSE LTRIM(RTRIM(Title))
END as Title,
CASE
 WHEN Manager is NULL THEN 'UNK'
 ELSE LTRIM(RTRIM(Manager))
END as Manager,
CASE
 WHEN Email is NULL THEN 'UNK'
 ELSE LTRIM(RTRIM(Email))
END as Email,
CASE
 WHEN ENABLED is NULL THEN 'UNK'
 WHEN ENABLED=-1 THEN 'Y'
 WHEN ENABLED=0 THEN 'N'
END as ENABLED,
CASE
 WHEN Division is NULL THEN 'UNK'
 ELSE LTRIM(RTRIM(Division))
END as Division,
CASE
 WHEN ManagerUserID is NULL THEN -1
 ELSE LTRIM(RTRIM(ManagerUserID))
END as Division,
GETDATE(),
GETDATE()
from Dim_Ralli_SQL_Users</t>
  </si>
  <si>
    <t xml:space="preserve">select count(*),
CASE
 WHEN PartId is NULL THEN -1 --int default value
 ELSE LTRIM(RTRIM((PartId)))
END as PartId,
CASE
 WHEN PartNumber is NULL THEN 'UNK'
 ELSE LTRIM(RTRIM((PartNumber)))
END as PartNumber,
CASE
 WHEN PartSystem is NULL THEN 'UNK'
 ELSE LTRIM(RTRIM(dbo.Capword(PartSystem)))
END as PartSystem,
CASE
 WHEN PartSubSystem is NULL THEN 'UNK'
 ELSE LTRIM(RTRIM(dbo.Capword(PartSubSystem)))
END as PartSubsystem,
CASE
 WHEN SupplierCode is NULL THEN 'UNK'
 ELSE LTRIM(RTRIM(SupplierCode))
END as SupplierCode,
CASE
 WHEN Name is NULL THEN 'UNK'
 ELSE LTRIM(RTRIM(REPLACE(REPLACE(REPLACE(REPLACE(REPLACE(
       REPLACE(REPLACE(REPLACE(REPLACE(Name,
        '!',''),'@',''),'/',''),'"',''),'#',''),
        '.',' '),'&amp;',''),'*',''),'-',' ')))
END as Name,
CASE
 WHEN Description is NULL THEN 'UNK'
 ELSE LTRIM(RTRIM(dbo.Capword(Description)))
END as Description,
CASE
 WHEN PlanningLeadTime is NULL THEN 'UNK'
 ELSE LTRIM(RTRIM(PlanningLeadTime))
END as PlanningLeadTime,
CASE
 WHEN UnitPrice is NULL THEN 'UNK' --float default value
 ELSE LTRIM(RTRIM(UnitPrice))
END as UnitPrice,
CASE
 WHEN Orderpoint is NULL THEN 'UNK' --float default value
 ELSE LTRIM(RTRIM(Orderpoint))
END as Orderpoint,
CASE
 WHEN SafetyStockQuantity is NULL THEN 'UNK' --int default value
 ELSE LTRIM(RTRIM(SafetyStockQuantity))
END as SafetyStockQuantity,
CASE
 WHEN FabricatedFlag is NULL THEN 'UNK'
 WHEN FabricatedFlag=-1 THEN 'Y'
 WHEN FabricatedFlag=0 THEN 'N'
END as FabricatedFlag,
CASE
 WHEN PurchasedFlag is NULL THEN 'UNK'
 WHEN PurchasedFlag=-1 THEN 'Y'
 WHEN PurchasedFlag=0 THEN 'N'
END as PurchasedFlag,
CASE
 WHEN StockedFlag is NULL THEN 'UNK'
 WHEN StockedFlag=-1 THEN 'Y'
 WHEN StockedFlag=0 THEN 'N'
END as StockedFlag,
CASE
 WHEN InspectionRequiredFlag is NULL THEN 'UNK'
 WHEN InspectionRequiredFlag=-1 THEN 'Y'
 WHEN InspectionRequiredFlag=0 THEN 'N'
END as InspectionRequiredFlag,
CASE
 WHEN HazardousMaterialFlag is NULL THEN 'UNK'
 WHEN HazardousMaterialFlag=-1 THEN 'Y'
 WHEN HazardousMaterialFlag=0 THEN 'N'
END as HazardousMaterialFlag,
CASE
 WHEN Version is NULL THEN 'UNK'
 ELSE LTRIM(RTRIM(Version))
END as Version,
CASE
 WHEN ENABLED is NULL THEN 'UNK'
 WHEN ENABLED=-1 THEN 'Y'
 WHEN ENABLED=0 THEN 'N'
END as ENABLED,
GETDATE(),
GETDATE()
from DIM_RALLI_SQL_Part
</t>
  </si>
  <si>
    <t>Dim_Part</t>
  </si>
  <si>
    <t>Accessories</t>
  </si>
  <si>
    <t>Adhesives</t>
  </si>
  <si>
    <t>Battery</t>
  </si>
  <si>
    <t>Body Structure</t>
  </si>
  <si>
    <t>Center Console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</si>
</sst>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mmmm\ d&quot;, &quot;yyyy;@"/>
  </numFmts>
  <fonts count="15">
    <font>
      <sz val="10"/>
      <name val="Arial"/>
      <charset val="134"/>
    </font>
    <font>
      <sz val="10"/>
      <name val="Century Gothic"/>
      <family val="2"/>
    </font>
    <font>
      <b/>
      <sz val="10"/>
      <color indexed="9"/>
      <name val="Century Gothic"/>
      <family val="2"/>
    </font>
    <font>
      <b/>
      <sz val="10"/>
      <name val="Century Gothic"/>
      <family val="2"/>
    </font>
    <font>
      <u/>
      <sz val="10"/>
      <color indexed="12"/>
      <name val="Arial"/>
      <family val="2"/>
    </font>
    <font>
      <u/>
      <sz val="10"/>
      <color rgb="FF800080"/>
      <name val="Arial"/>
      <family val="2"/>
    </font>
    <font>
      <b/>
      <sz val="10"/>
      <name val="Calibri"/>
      <family val="2"/>
    </font>
    <font>
      <sz val="10"/>
      <name val="Calibri"/>
      <family val="2"/>
    </font>
    <font>
      <b/>
      <sz val="14"/>
      <color theme="0"/>
      <name val="Century Gothic"/>
      <family val="2"/>
    </font>
    <font>
      <u/>
      <sz val="10"/>
      <color indexed="12"/>
      <name val="Century Gothic"/>
      <family val="2"/>
    </font>
    <font>
      <sz val="10"/>
      <name val="Arial"/>
      <family val="2"/>
    </font>
    <font>
      <sz val="10"/>
      <name val="Calibri"/>
      <family val="2"/>
    </font>
    <font>
      <b/>
      <sz val="10"/>
      <name val="Calibri"/>
      <family val="2"/>
    </font>
    <font>
      <sz val="10"/>
      <name val="Century Gothic"/>
      <family val="2"/>
    </font>
    <font>
      <b/>
      <sz val="10"/>
      <name val="Century Gothic"/>
      <family val="2"/>
    </font>
  </fonts>
  <fills count="13">
    <fill>
      <patternFill patternType="none"/>
    </fill>
    <fill>
      <patternFill patternType="gray125"/>
    </fill>
    <fill>
      <patternFill patternType="solid">
        <fgColor rgb="FF002060"/>
        <bgColor indexed="56"/>
      </patternFill>
    </fill>
    <fill>
      <patternFill patternType="solid">
        <fgColor indexed="49"/>
        <bgColor indexed="64"/>
      </patternFill>
    </fill>
    <fill>
      <patternFill patternType="solid">
        <fgColor rgb="FF002060"/>
        <bgColor indexed="64"/>
      </patternFill>
    </fill>
    <fill>
      <patternFill patternType="solid">
        <fgColor indexed="22"/>
        <bgColor indexed="64"/>
      </patternFill>
    </fill>
    <fill>
      <patternFill patternType="solid">
        <fgColor indexed="43"/>
        <bgColor indexed="64"/>
      </patternFill>
    </fill>
    <fill>
      <patternFill patternType="solid">
        <fgColor theme="0"/>
        <bgColor indexed="64"/>
      </patternFill>
    </fill>
    <fill>
      <patternFill patternType="solid">
        <fgColor theme="0"/>
        <bgColor indexed="56"/>
      </patternFill>
    </fill>
    <fill>
      <patternFill patternType="solid">
        <fgColor indexed="62"/>
        <bgColor indexed="64"/>
      </patternFill>
    </fill>
    <fill>
      <patternFill patternType="solid">
        <fgColor indexed="55"/>
        <bgColor indexed="64"/>
      </patternFill>
    </fill>
    <fill>
      <patternFill patternType="solid">
        <fgColor indexed="9"/>
        <bgColor indexed="26"/>
      </patternFill>
    </fill>
    <fill>
      <patternFill patternType="solid">
        <fgColor rgb="FF002060"/>
        <bgColor indexed="26"/>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4" fillId="0" borderId="0" applyNumberFormat="0" applyFill="0" applyBorder="0" applyAlignment="0" applyProtection="0"/>
    <xf numFmtId="0" fontId="10" fillId="0" borderId="0"/>
  </cellStyleXfs>
  <cellXfs count="129">
    <xf numFmtId="0" fontId="0" fillId="0" borderId="0" xfId="0"/>
    <xf numFmtId="0" fontId="1" fillId="0" borderId="0" xfId="0" applyFont="1"/>
    <xf numFmtId="0" fontId="2" fillId="2" borderId="1" xfId="0" applyFont="1" applyFill="1" applyBorder="1" applyAlignment="1">
      <alignment horizontal="center" vertical="center" wrapText="1"/>
    </xf>
    <xf numFmtId="0" fontId="2" fillId="4" borderId="0" xfId="0" applyFont="1" applyFill="1"/>
    <xf numFmtId="0" fontId="3" fillId="5" borderId="0" xfId="0" applyFont="1" applyFill="1"/>
    <xf numFmtId="0" fontId="3" fillId="6" borderId="0" xfId="0" applyFont="1" applyFill="1"/>
    <xf numFmtId="0" fontId="1" fillId="3" borderId="0" xfId="0" applyFont="1" applyFill="1" applyBorder="1" applyAlignment="1">
      <alignment horizontal="left"/>
    </xf>
    <xf numFmtId="0" fontId="1" fillId="3" borderId="0" xfId="0" applyFont="1" applyFill="1" applyBorder="1"/>
    <xf numFmtId="0" fontId="1" fillId="3" borderId="0" xfId="0" applyFont="1" applyFill="1" applyBorder="1" applyAlignment="1">
      <alignment wrapText="1"/>
    </xf>
    <xf numFmtId="0" fontId="1" fillId="0" borderId="1" xfId="0" applyFont="1" applyBorder="1" applyAlignment="1">
      <alignment wrapText="1"/>
    </xf>
    <xf numFmtId="0" fontId="1" fillId="0" borderId="0" xfId="0" applyFont="1" applyAlignment="1">
      <alignment horizontal="center" vertical="center"/>
    </xf>
    <xf numFmtId="0" fontId="1" fillId="0" borderId="1" xfId="0" applyFont="1" applyBorder="1" applyAlignment="1">
      <alignment horizontal="left"/>
    </xf>
    <xf numFmtId="0" fontId="1" fillId="0" borderId="1" xfId="0" applyFont="1" applyBorder="1"/>
    <xf numFmtId="0" fontId="1" fillId="7" borderId="0" xfId="0" applyFont="1" applyFill="1"/>
    <xf numFmtId="0" fontId="1" fillId="0" borderId="0" xfId="0" applyFont="1" applyBorder="1"/>
    <xf numFmtId="0" fontId="3" fillId="0" borderId="8" xfId="0" applyFont="1" applyBorder="1"/>
    <xf numFmtId="0" fontId="3" fillId="0" borderId="5" xfId="0" applyFont="1" applyBorder="1"/>
    <xf numFmtId="0" fontId="1" fillId="0" borderId="9" xfId="0" applyFont="1" applyBorder="1"/>
    <xf numFmtId="0" fontId="1" fillId="0" borderId="10" xfId="0" applyFont="1" applyBorder="1"/>
    <xf numFmtId="0" fontId="1" fillId="0" borderId="11" xfId="0" applyFont="1" applyBorder="1"/>
    <xf numFmtId="0" fontId="1" fillId="0" borderId="8" xfId="0" applyFont="1" applyBorder="1"/>
    <xf numFmtId="0" fontId="1" fillId="0" borderId="5" xfId="0" applyFont="1" applyBorder="1"/>
    <xf numFmtId="0" fontId="3" fillId="3" borderId="0" xfId="0" applyFont="1" applyFill="1" applyBorder="1"/>
    <xf numFmtId="0" fontId="3" fillId="0" borderId="6" xfId="0" applyFont="1" applyBorder="1"/>
    <xf numFmtId="0" fontId="1" fillId="0" borderId="7" xfId="0" applyFont="1" applyBorder="1"/>
    <xf numFmtId="0" fontId="1" fillId="0" borderId="12" xfId="0" applyFont="1" applyBorder="1"/>
    <xf numFmtId="0" fontId="1" fillId="0" borderId="6" xfId="0" applyFont="1" applyBorder="1"/>
    <xf numFmtId="0" fontId="2" fillId="7" borderId="0" xfId="0" applyFont="1" applyFill="1"/>
    <xf numFmtId="0" fontId="2" fillId="8" borderId="0" xfId="0" applyFont="1" applyFill="1" applyBorder="1" applyAlignment="1">
      <alignment horizontal="center" vertical="center" wrapText="1"/>
    </xf>
    <xf numFmtId="0" fontId="1" fillId="0" borderId="1" xfId="0" applyFont="1" applyBorder="1" applyAlignment="1"/>
    <xf numFmtId="0" fontId="5" fillId="0" borderId="1" xfId="1" applyNumberFormat="1" applyFont="1" applyFill="1" applyBorder="1" applyAlignment="1" applyProtection="1">
      <alignment horizontal="center"/>
    </xf>
    <xf numFmtId="0" fontId="4" fillId="0" borderId="1" xfId="1" applyNumberFormat="1" applyFill="1" applyBorder="1" applyAlignment="1" applyProtection="1"/>
    <xf numFmtId="0" fontId="4" fillId="0" borderId="0" xfId="1" applyNumberFormat="1" applyFill="1" applyBorder="1" applyAlignment="1" applyProtection="1">
      <alignment horizontal="center"/>
    </xf>
    <xf numFmtId="0" fontId="4" fillId="0" borderId="1" xfId="1" applyNumberFormat="1" applyFill="1" applyBorder="1" applyAlignment="1" applyProtection="1">
      <alignment horizontal="center"/>
    </xf>
    <xf numFmtId="0" fontId="3" fillId="0" borderId="0" xfId="0" applyFont="1" applyBorder="1" applyAlignment="1"/>
    <xf numFmtId="0" fontId="1" fillId="0" borderId="0" xfId="0" applyFont="1" applyBorder="1" applyAlignment="1">
      <alignment vertical="center"/>
    </xf>
    <xf numFmtId="164" fontId="1" fillId="0" borderId="0" xfId="0" applyNumberFormat="1" applyFont="1" applyBorder="1" applyAlignment="1">
      <alignment vertical="center"/>
    </xf>
    <xf numFmtId="15" fontId="1" fillId="0" borderId="0" xfId="0" applyNumberFormat="1" applyFont="1" applyBorder="1"/>
    <xf numFmtId="0" fontId="1" fillId="9" borderId="0" xfId="0" applyFont="1" applyFill="1"/>
    <xf numFmtId="0" fontId="0" fillId="0" borderId="0" xfId="0" applyFont="1"/>
    <xf numFmtId="0" fontId="1" fillId="4" borderId="0" xfId="0" applyFont="1" applyFill="1"/>
    <xf numFmtId="0" fontId="1" fillId="10" borderId="0" xfId="0" applyFont="1" applyFill="1" applyBorder="1"/>
    <xf numFmtId="165" fontId="6" fillId="0" borderId="8" xfId="0" applyNumberFormat="1" applyFont="1" applyBorder="1"/>
    <xf numFmtId="0" fontId="6" fillId="0" borderId="6" xfId="0" applyFont="1" applyBorder="1"/>
    <xf numFmtId="0" fontId="7" fillId="0" borderId="9" xfId="0" applyFont="1" applyBorder="1" applyAlignment="1">
      <alignment horizontal="right"/>
    </xf>
    <xf numFmtId="0" fontId="7" fillId="0" borderId="7" xfId="0" applyFont="1" applyBorder="1" applyAlignment="1">
      <alignment horizontal="right"/>
    </xf>
    <xf numFmtId="0" fontId="1" fillId="0" borderId="0" xfId="0" applyFont="1" applyBorder="1" applyAlignment="1">
      <alignment wrapText="1"/>
    </xf>
    <xf numFmtId="0" fontId="7" fillId="0" borderId="9" xfId="2" applyFont="1" applyFill="1" applyBorder="1" applyAlignment="1">
      <alignment horizontal="right" wrapText="1"/>
    </xf>
    <xf numFmtId="0" fontId="7" fillId="0" borderId="12" xfId="0" applyFont="1" applyBorder="1"/>
    <xf numFmtId="0" fontId="3" fillId="3" borderId="0" xfId="2" applyFont="1" applyFill="1" applyBorder="1" applyAlignment="1">
      <alignment horizontal="left" wrapText="1"/>
    </xf>
    <xf numFmtId="0" fontId="1" fillId="3" borderId="0" xfId="0" applyFont="1" applyFill="1" applyAlignment="1">
      <alignment wrapText="1"/>
    </xf>
    <xf numFmtId="0" fontId="3" fillId="0" borderId="0" xfId="0" applyFont="1" applyBorder="1" applyAlignment="1">
      <alignment wrapText="1"/>
    </xf>
    <xf numFmtId="0" fontId="7" fillId="0" borderId="12" xfId="0" applyFont="1" applyBorder="1" applyAlignment="1">
      <alignment horizontal="right"/>
    </xf>
    <xf numFmtId="0" fontId="7" fillId="0" borderId="0" xfId="0" applyFont="1" applyBorder="1"/>
    <xf numFmtId="0" fontId="6" fillId="0" borderId="0" xfId="0" applyFont="1" applyBorder="1"/>
    <xf numFmtId="0" fontId="7" fillId="0" borderId="0" xfId="0" applyFont="1" applyBorder="1" applyAlignment="1">
      <alignment horizontal="right"/>
    </xf>
    <xf numFmtId="0" fontId="7" fillId="0" borderId="10" xfId="2" applyFont="1" applyFill="1" applyBorder="1" applyAlignment="1">
      <alignment horizontal="right" wrapText="1"/>
    </xf>
    <xf numFmtId="0" fontId="6" fillId="6" borderId="0" xfId="0" applyFont="1" applyFill="1" applyBorder="1"/>
    <xf numFmtId="165" fontId="6" fillId="6" borderId="0" xfId="0" applyNumberFormat="1" applyFont="1" applyFill="1" applyBorder="1"/>
    <xf numFmtId="0" fontId="6" fillId="0" borderId="0" xfId="0" applyFont="1" applyBorder="1" applyAlignment="1">
      <alignment horizontal="left"/>
    </xf>
    <xf numFmtId="0" fontId="7" fillId="0" borderId="8" xfId="0" applyFont="1" applyBorder="1"/>
    <xf numFmtId="0" fontId="7" fillId="0" borderId="6" xfId="0" applyFont="1" applyBorder="1"/>
    <xf numFmtId="0" fontId="7" fillId="0" borderId="7" xfId="0" applyFont="1" applyBorder="1"/>
    <xf numFmtId="0" fontId="7" fillId="0" borderId="10" xfId="0" applyFont="1" applyBorder="1"/>
    <xf numFmtId="3" fontId="1" fillId="0" borderId="1" xfId="0" applyNumberFormat="1" applyFont="1" applyBorder="1" applyAlignment="1">
      <alignment horizontal="right"/>
    </xf>
    <xf numFmtId="0" fontId="5" fillId="0" borderId="1" xfId="1" applyFont="1" applyBorder="1" applyAlignment="1">
      <alignment horizontal="right"/>
    </xf>
    <xf numFmtId="0" fontId="1" fillId="11" borderId="0" xfId="0" applyFont="1" applyFill="1"/>
    <xf numFmtId="0" fontId="8" fillId="12" borderId="13" xfId="0" applyFont="1" applyFill="1" applyBorder="1" applyAlignment="1">
      <alignment horizontal="center"/>
    </xf>
    <xf numFmtId="0" fontId="1" fillId="11" borderId="13" xfId="0" applyFont="1" applyFill="1" applyBorder="1"/>
    <xf numFmtId="0" fontId="9" fillId="11" borderId="13" xfId="1" applyFont="1" applyFill="1" applyBorder="1"/>
    <xf numFmtId="0" fontId="4" fillId="11" borderId="13" xfId="1" applyFill="1" applyBorder="1"/>
    <xf numFmtId="0" fontId="1" fillId="0" borderId="0" xfId="0" applyFont="1" applyAlignment="1">
      <alignment wrapText="1"/>
    </xf>
    <xf numFmtId="165" fontId="12" fillId="0" borderId="8" xfId="0" applyNumberFormat="1" applyFont="1" applyBorder="1"/>
    <xf numFmtId="0" fontId="13" fillId="0" borderId="0" xfId="0" applyFont="1"/>
    <xf numFmtId="0" fontId="14" fillId="6" borderId="0" xfId="0" applyFont="1" applyFill="1" applyBorder="1"/>
    <xf numFmtId="0" fontId="12" fillId="0" borderId="6" xfId="0" applyFont="1" applyBorder="1"/>
    <xf numFmtId="0" fontId="13" fillId="0" borderId="0" xfId="0" applyFont="1" applyBorder="1"/>
    <xf numFmtId="165" fontId="14" fillId="6" borderId="0" xfId="0" applyNumberFormat="1" applyFont="1" applyFill="1" applyBorder="1"/>
    <xf numFmtId="0" fontId="14" fillId="0" borderId="0" xfId="0" applyFont="1" applyBorder="1"/>
    <xf numFmtId="0" fontId="11" fillId="0" borderId="9" xfId="0" applyFont="1" applyBorder="1" applyAlignment="1">
      <alignment horizontal="right"/>
    </xf>
    <xf numFmtId="0" fontId="11" fillId="0" borderId="7" xfId="0" applyFont="1" applyBorder="1" applyAlignment="1">
      <alignment horizontal="right"/>
    </xf>
    <xf numFmtId="0" fontId="13" fillId="0" borderId="0" xfId="0" applyFont="1" applyBorder="1" applyAlignment="1">
      <alignment wrapText="1"/>
    </xf>
    <xf numFmtId="0" fontId="14" fillId="0" borderId="0" xfId="0" applyFont="1" applyBorder="1" applyAlignment="1">
      <alignment horizontal="left"/>
    </xf>
    <xf numFmtId="0" fontId="13" fillId="0" borderId="8" xfId="0" applyFont="1" applyBorder="1"/>
    <xf numFmtId="0" fontId="13" fillId="0" borderId="6" xfId="0" applyFont="1" applyBorder="1"/>
    <xf numFmtId="0" fontId="11" fillId="0" borderId="9" xfId="2" applyFont="1" applyFill="1" applyBorder="1" applyAlignment="1">
      <alignment horizontal="right" wrapText="1"/>
    </xf>
    <xf numFmtId="0" fontId="13" fillId="0" borderId="9" xfId="0" applyFont="1" applyBorder="1"/>
    <xf numFmtId="0" fontId="13" fillId="0" borderId="7" xfId="0" applyFont="1" applyBorder="1"/>
    <xf numFmtId="0" fontId="11" fillId="0" borderId="10" xfId="0" applyFont="1" applyBorder="1" applyAlignment="1">
      <alignment horizontal="right"/>
    </xf>
    <xf numFmtId="0" fontId="11" fillId="0" borderId="12" xfId="0" applyFont="1" applyBorder="1"/>
    <xf numFmtId="0" fontId="14" fillId="3" borderId="0" xfId="2" applyFont="1" applyFill="1" applyBorder="1" applyAlignment="1">
      <alignment horizontal="left" wrapText="1"/>
    </xf>
    <xf numFmtId="0" fontId="13" fillId="3" borderId="0" xfId="0" applyFont="1" applyFill="1" applyBorder="1" applyAlignment="1">
      <alignment horizontal="left"/>
    </xf>
    <xf numFmtId="0" fontId="13" fillId="3" borderId="0" xfId="0" applyFont="1" applyFill="1" applyBorder="1"/>
    <xf numFmtId="0" fontId="13" fillId="3" borderId="0" xfId="0" applyFont="1" applyFill="1" applyAlignment="1">
      <alignment wrapText="1"/>
    </xf>
    <xf numFmtId="0" fontId="14" fillId="3" borderId="0" xfId="0" applyFont="1" applyFill="1" applyBorder="1"/>
    <xf numFmtId="0" fontId="13" fillId="7" borderId="0" xfId="0" applyFont="1" applyFill="1" applyBorder="1" applyAlignment="1">
      <alignment horizontal="left"/>
    </xf>
    <xf numFmtId="0" fontId="13" fillId="7" borderId="0" xfId="0" applyFont="1" applyFill="1" applyBorder="1"/>
    <xf numFmtId="0" fontId="13" fillId="7" borderId="0" xfId="0" applyFont="1" applyFill="1" applyAlignment="1">
      <alignment wrapText="1"/>
    </xf>
    <xf numFmtId="0" fontId="14" fillId="7" borderId="0" xfId="0" applyFont="1" applyFill="1" applyBorder="1"/>
    <xf numFmtId="0" fontId="7" fillId="7" borderId="0" xfId="0" applyFont="1" applyFill="1" applyBorder="1"/>
    <xf numFmtId="0" fontId="1" fillId="7" borderId="0" xfId="0" applyFont="1" applyFill="1" applyBorder="1"/>
    <xf numFmtId="0" fontId="13" fillId="7" borderId="14" xfId="0" applyFont="1" applyFill="1" applyBorder="1" applyAlignment="1">
      <alignment horizontal="left"/>
    </xf>
    <xf numFmtId="0" fontId="12" fillId="0" borderId="14" xfId="0" applyFont="1" applyBorder="1"/>
    <xf numFmtId="0" fontId="7" fillId="0" borderId="14" xfId="0" applyFont="1" applyBorder="1" applyAlignment="1">
      <alignment horizontal="right"/>
    </xf>
    <xf numFmtId="0" fontId="7" fillId="0" borderId="14" xfId="2" applyFont="1" applyFill="1" applyBorder="1" applyAlignment="1">
      <alignment horizontal="right" wrapText="1"/>
    </xf>
    <xf numFmtId="0" fontId="7" fillId="0" borderId="14" xfId="0" applyFont="1" applyBorder="1"/>
    <xf numFmtId="0" fontId="13" fillId="7" borderId="14" xfId="0" applyFont="1" applyFill="1" applyBorder="1" applyAlignment="1">
      <alignment wrapText="1"/>
    </xf>
    <xf numFmtId="0" fontId="7" fillId="0" borderId="0" xfId="0" applyFont="1" applyBorder="1" applyAlignment="1">
      <alignment horizontal="center"/>
    </xf>
    <xf numFmtId="0" fontId="14" fillId="0" borderId="15" xfId="0" applyFont="1" applyBorder="1"/>
    <xf numFmtId="0" fontId="14" fillId="0" borderId="16" xfId="0" applyFont="1" applyBorder="1"/>
    <xf numFmtId="0" fontId="1" fillId="0" borderId="17" xfId="0" applyFont="1" applyBorder="1"/>
    <xf numFmtId="0" fontId="1" fillId="0" borderId="18" xfId="0" applyFont="1" applyBorder="1"/>
    <xf numFmtId="0" fontId="1" fillId="0" borderId="19" xfId="0" applyFont="1" applyBorder="1"/>
    <xf numFmtId="0" fontId="1" fillId="0" borderId="20" xfId="0" applyFont="1" applyBorder="1"/>
    <xf numFmtId="0" fontId="1" fillId="0" borderId="21" xfId="0" applyFont="1" applyBorder="1"/>
    <xf numFmtId="0" fontId="1" fillId="0" borderId="15" xfId="0" applyFont="1" applyBorder="1"/>
    <xf numFmtId="0" fontId="1" fillId="0" borderId="16" xfId="0" applyFont="1" applyBorder="1"/>
    <xf numFmtId="0" fontId="14" fillId="6" borderId="0" xfId="0" applyFont="1" applyFill="1"/>
    <xf numFmtId="3" fontId="1" fillId="0" borderId="1" xfId="0" applyNumberFormat="1" applyFont="1" applyBorder="1" applyAlignment="1"/>
    <xf numFmtId="0" fontId="3" fillId="0" borderId="15" xfId="0" applyFont="1" applyBorder="1"/>
    <xf numFmtId="14" fontId="1" fillId="0" borderId="0" xfId="0" applyNumberFormat="1" applyFont="1" applyBorder="1"/>
    <xf numFmtId="14" fontId="1" fillId="0" borderId="20" xfId="0" applyNumberFormat="1" applyFont="1" applyBorder="1"/>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4" fontId="14" fillId="6" borderId="0" xfId="0" applyNumberFormat="1" applyFont="1" applyFill="1" applyBorder="1" applyAlignment="1">
      <alignment horizontal="center"/>
    </xf>
    <xf numFmtId="0" fontId="13" fillId="6" borderId="0" xfId="0" applyFont="1" applyFill="1" applyBorder="1" applyAlignment="1">
      <alignment horizontal="center"/>
    </xf>
    <xf numFmtId="14" fontId="6" fillId="6" borderId="0" xfId="0" applyNumberFormat="1" applyFont="1" applyFill="1" applyBorder="1" applyAlignment="1">
      <alignment horizontal="center"/>
    </xf>
    <xf numFmtId="0" fontId="7" fillId="6" borderId="0" xfId="0" applyFont="1" applyFill="1" applyBorder="1" applyAlignment="1">
      <alignment horizontal="center"/>
    </xf>
  </cellXfs>
  <cellStyles count="3">
    <cellStyle name="Hyperlink" xfId="1" builtinId="8"/>
    <cellStyle name="Normal" xfId="0" builtinId="0"/>
    <cellStyle name="Normal_Sheet1" xfId="2" xr:uid="{00000000-0005-0000-0000-000002000000}"/>
  </cellStyles>
  <dxfs count="19">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5:D13"/>
  <sheetViews>
    <sheetView workbookViewId="0">
      <selection activeCell="D17" sqref="D17"/>
    </sheetView>
  </sheetViews>
  <sheetFormatPr defaultColWidth="9.140625" defaultRowHeight="20.100000000000001" customHeight="1"/>
  <cols>
    <col min="1" max="2" width="9.140625" style="66"/>
    <col min="3" max="3" width="32.5703125" style="66" customWidth="1"/>
    <col min="4" max="4" width="65.85546875" style="66" customWidth="1"/>
    <col min="5" max="16384" width="9.140625" style="66"/>
  </cols>
  <sheetData>
    <row r="5" spans="3:4" ht="20.100000000000001" customHeight="1">
      <c r="C5" s="67" t="s">
        <v>0</v>
      </c>
      <c r="D5" s="67" t="s">
        <v>1</v>
      </c>
    </row>
    <row r="6" spans="3:4" ht="20.100000000000001" customHeight="1">
      <c r="C6" s="68" t="s">
        <v>2</v>
      </c>
      <c r="D6" s="69" t="s">
        <v>3</v>
      </c>
    </row>
    <row r="7" spans="3:4" ht="20.100000000000001" customHeight="1">
      <c r="C7" s="68" t="s">
        <v>4</v>
      </c>
      <c r="D7" s="69" t="s">
        <v>5</v>
      </c>
    </row>
    <row r="8" spans="3:4" ht="20.100000000000001" customHeight="1">
      <c r="C8" s="68" t="s">
        <v>6</v>
      </c>
      <c r="D8" s="69" t="s">
        <v>7</v>
      </c>
    </row>
    <row r="9" spans="3:4" ht="20.100000000000001" customHeight="1">
      <c r="C9" s="68" t="s">
        <v>8</v>
      </c>
      <c r="D9" s="69" t="s">
        <v>9</v>
      </c>
    </row>
    <row r="10" spans="3:4" ht="20.100000000000001" customHeight="1">
      <c r="C10" s="68" t="s">
        <v>10</v>
      </c>
      <c r="D10" s="69" t="s">
        <v>11</v>
      </c>
    </row>
    <row r="11" spans="3:4" ht="20.100000000000001" customHeight="1">
      <c r="C11" s="68" t="s">
        <v>12</v>
      </c>
      <c r="D11" s="69" t="s">
        <v>13</v>
      </c>
    </row>
    <row r="12" spans="3:4" ht="20.100000000000001" customHeight="1">
      <c r="C12" s="68" t="s">
        <v>14</v>
      </c>
      <c r="D12" s="69" t="s">
        <v>15</v>
      </c>
    </row>
    <row r="13" spans="3:4" ht="20.100000000000001" customHeight="1">
      <c r="C13" s="68" t="s">
        <v>16</v>
      </c>
      <c r="D13" s="70" t="s">
        <v>17</v>
      </c>
    </row>
  </sheetData>
  <hyperlinks>
    <hyperlink ref="D6" location="RCT_SRC_TGT!A1" display="Row Count - Source to Target" xr:uid="{00000000-0004-0000-0000-000000000000}"/>
    <hyperlink ref="D7" location="RCT_SRC_TGT_RESULT_SET!A1" display="Row Count - Source to Target- Group By Results" xr:uid="{00000000-0004-0000-0000-000001000000}"/>
    <hyperlink ref="D8" location="RRC_SRC_TGT!A1" display="Random Record Check - Source to Target" xr:uid="{00000000-0004-0000-0000-000002000000}"/>
    <hyperlink ref="D9" location="RRC_SRC_TGT_RESULT_SET!A1" display="Random Record Check - Source to Target - Results" xr:uid="{00000000-0004-0000-0000-000003000000}"/>
    <hyperlink ref="D11" location="CLC_STG_TGT!A1" display="Column Level Check - Source to Target(Dimension table)" xr:uid="{00000000-0004-0000-0000-000004000000}"/>
    <hyperlink ref="D10" location="DRC_SRC_TGT!A1" display="Distinct Record Check-Source to Target" xr:uid="{00000000-0004-0000-0000-000005000000}"/>
    <hyperlink ref="D12" location="STRAT_SRC_TGT!A1" display="Stratification Test - Source to Target" xr:uid="{00000000-0004-0000-0000-000006000000}"/>
    <hyperlink ref="D13" location="'REFERENTIAL INTEGRITY TEST'!A1" display="Referantial integrity test-sourceto target " xr:uid="{00000000-0004-0000-0000-000007000000}"/>
  </hyperlinks>
  <pageMargins left="0.74791666666666701" right="0.74791666666666701" top="0.98402777777777795" bottom="0.98402777777777795" header="0.51180555555555596" footer="0.51180555555555596"/>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
  <sheetViews>
    <sheetView workbookViewId="0"/>
  </sheetViews>
  <sheetFormatPr defaultColWidth="9" defaultRowHeight="12.75"/>
  <sheetData>
    <row r="1" spans="1:2">
      <c r="A1">
        <v>0</v>
      </c>
      <c r="B1" t="s">
        <v>18</v>
      </c>
    </row>
  </sheetData>
  <pageMargins left="0.74791666666666701" right="0.74791666666666701" top="0.98402777777777795" bottom="0.98402777777777795" header="0.51180555555555596" footer="0.51180555555555596"/>
  <pageSetup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6"/>
  <sheetViews>
    <sheetView tabSelected="1" workbookViewId="0">
      <selection activeCell="D19" sqref="D19"/>
    </sheetView>
  </sheetViews>
  <sheetFormatPr defaultColWidth="9" defaultRowHeight="20.100000000000001" customHeight="1"/>
  <cols>
    <col min="1" max="8" width="20.7109375" customWidth="1"/>
  </cols>
  <sheetData>
    <row r="1" spans="1:8" ht="25.5">
      <c r="A1" s="2" t="s">
        <v>19</v>
      </c>
      <c r="B1" s="2" t="s">
        <v>20</v>
      </c>
      <c r="C1" s="2" t="s">
        <v>21</v>
      </c>
      <c r="D1" s="2" t="s">
        <v>22</v>
      </c>
      <c r="E1" s="2" t="s">
        <v>23</v>
      </c>
      <c r="F1" s="2" t="s">
        <v>24</v>
      </c>
      <c r="G1" s="2" t="s">
        <v>25</v>
      </c>
      <c r="H1" s="2" t="s">
        <v>26</v>
      </c>
    </row>
    <row r="2" spans="1:8" ht="13.5">
      <c r="A2" s="122"/>
      <c r="B2" s="123"/>
      <c r="C2" s="123"/>
      <c r="D2" s="123"/>
      <c r="E2" s="123"/>
      <c r="F2" s="123"/>
      <c r="G2" s="123"/>
      <c r="H2" s="124"/>
    </row>
    <row r="3" spans="1:8" ht="20.100000000000001" customHeight="1">
      <c r="A3" s="11" t="s">
        <v>53</v>
      </c>
      <c r="B3" s="29" t="s">
        <v>27</v>
      </c>
      <c r="C3" s="9" t="s">
        <v>28</v>
      </c>
      <c r="D3" s="64">
        <v>15589</v>
      </c>
      <c r="E3" s="9" t="s">
        <v>60</v>
      </c>
      <c r="F3" s="118">
        <v>15589</v>
      </c>
      <c r="G3" s="29">
        <f>F3-D3</f>
        <v>0</v>
      </c>
      <c r="H3" s="29" t="str">
        <f>IF(G3=0,"PASS","FAIL")</f>
        <v>PASS</v>
      </c>
    </row>
    <row r="4" spans="1:8" ht="20.100000000000001" customHeight="1">
      <c r="A4" s="122"/>
      <c r="B4" s="123"/>
      <c r="C4" s="123"/>
      <c r="D4" s="123"/>
      <c r="E4" s="123"/>
      <c r="F4" s="123"/>
      <c r="G4" s="123"/>
      <c r="H4" s="124"/>
    </row>
    <row r="5" spans="1:8" ht="20.100000000000001" customHeight="1">
      <c r="A5" s="11" t="s">
        <v>169</v>
      </c>
      <c r="B5" s="29" t="s">
        <v>166</v>
      </c>
      <c r="C5" s="9" t="s">
        <v>177</v>
      </c>
      <c r="D5" s="12">
        <v>526</v>
      </c>
      <c r="E5" s="11" t="s">
        <v>170</v>
      </c>
      <c r="F5" s="12">
        <v>526</v>
      </c>
      <c r="G5" s="12">
        <v>0</v>
      </c>
      <c r="H5" s="12" t="s">
        <v>29</v>
      </c>
    </row>
    <row r="6" spans="1:8" ht="20.100000000000001" customHeight="1">
      <c r="A6" s="11"/>
      <c r="B6" s="12"/>
      <c r="C6" s="9"/>
      <c r="D6" s="65"/>
      <c r="E6" s="9"/>
      <c r="F6" s="65"/>
      <c r="G6" s="12"/>
      <c r="H6" s="12"/>
    </row>
    <row r="7" spans="1:8" ht="20.100000000000001" customHeight="1">
      <c r="A7" s="122"/>
      <c r="B7" s="123"/>
      <c r="C7" s="123"/>
      <c r="D7" s="123"/>
      <c r="E7" s="123"/>
      <c r="F7" s="123"/>
      <c r="G7" s="123"/>
      <c r="H7" s="124"/>
    </row>
    <row r="8" spans="1:8" ht="20.100000000000001" customHeight="1">
      <c r="A8" s="11" t="s">
        <v>171</v>
      </c>
      <c r="B8" s="29" t="s">
        <v>167</v>
      </c>
      <c r="C8" s="9" t="s">
        <v>176</v>
      </c>
      <c r="D8" s="12">
        <v>18868</v>
      </c>
      <c r="E8" s="11" t="s">
        <v>178</v>
      </c>
      <c r="F8" s="12">
        <v>18868</v>
      </c>
      <c r="G8" s="12">
        <v>0</v>
      </c>
      <c r="H8" s="12" t="s">
        <v>29</v>
      </c>
    </row>
    <row r="9" spans="1:8" ht="20.100000000000001" customHeight="1">
      <c r="A9" s="11"/>
      <c r="B9" s="12"/>
      <c r="C9" s="9"/>
      <c r="D9" s="65"/>
      <c r="E9" s="9"/>
      <c r="F9" s="65"/>
      <c r="G9" s="12"/>
      <c r="H9" s="12"/>
    </row>
    <row r="10" spans="1:8" ht="20.100000000000001" customHeight="1">
      <c r="A10" s="122"/>
      <c r="B10" s="123"/>
      <c r="C10" s="123"/>
      <c r="D10" s="123"/>
      <c r="E10" s="123"/>
      <c r="F10" s="123"/>
      <c r="G10" s="123"/>
      <c r="H10" s="124"/>
    </row>
    <row r="11" spans="1:8" ht="20.100000000000001" customHeight="1">
      <c r="A11" s="11" t="s">
        <v>172</v>
      </c>
      <c r="B11" s="29" t="s">
        <v>31</v>
      </c>
      <c r="C11" s="9" t="s">
        <v>175</v>
      </c>
      <c r="D11" s="12">
        <v>27229</v>
      </c>
      <c r="E11" s="11" t="s">
        <v>179</v>
      </c>
      <c r="F11" s="12">
        <v>27229</v>
      </c>
      <c r="G11" s="12">
        <v>0</v>
      </c>
      <c r="H11" s="12" t="s">
        <v>29</v>
      </c>
    </row>
    <row r="12" spans="1:8" ht="20.100000000000001" customHeight="1">
      <c r="A12" s="11"/>
      <c r="B12" s="12"/>
      <c r="C12" s="9"/>
      <c r="D12" s="65"/>
      <c r="E12" s="9"/>
      <c r="F12" s="65"/>
      <c r="G12" s="12"/>
      <c r="H12" s="12"/>
    </row>
    <row r="13" spans="1:8" ht="20.100000000000001" customHeight="1">
      <c r="A13" s="122"/>
      <c r="B13" s="123"/>
      <c r="C13" s="123"/>
      <c r="D13" s="123"/>
      <c r="E13" s="123"/>
      <c r="F13" s="123"/>
      <c r="G13" s="123"/>
      <c r="H13" s="124"/>
    </row>
    <row r="14" spans="1:8" ht="20.100000000000001" customHeight="1">
      <c r="A14" s="11" t="s">
        <v>173</v>
      </c>
      <c r="B14" s="29" t="s">
        <v>168</v>
      </c>
      <c r="C14" s="9" t="s">
        <v>174</v>
      </c>
      <c r="D14" s="12">
        <v>1416</v>
      </c>
      <c r="E14" s="11" t="s">
        <v>180</v>
      </c>
      <c r="F14" s="12">
        <v>1416</v>
      </c>
      <c r="G14" s="12">
        <v>0</v>
      </c>
      <c r="H14" s="12" t="s">
        <v>29</v>
      </c>
    </row>
    <row r="15" spans="1:8" ht="20.100000000000001" customHeight="1">
      <c r="A15" s="11"/>
      <c r="B15" s="12"/>
      <c r="C15" s="9"/>
      <c r="D15" s="65"/>
      <c r="E15" s="9"/>
      <c r="F15" s="65"/>
      <c r="G15" s="12"/>
      <c r="H15" s="12"/>
    </row>
    <row r="16" spans="1:8" ht="20.100000000000001" customHeight="1">
      <c r="A16" s="122"/>
      <c r="B16" s="123"/>
      <c r="C16" s="123"/>
      <c r="D16" s="123"/>
      <c r="E16" s="123"/>
      <c r="F16" s="123"/>
      <c r="G16" s="123"/>
      <c r="H16" s="124"/>
    </row>
  </sheetData>
  <mergeCells count="6">
    <mergeCell ref="A13:H13"/>
    <mergeCell ref="A16:H16"/>
    <mergeCell ref="A7:H7"/>
    <mergeCell ref="A10:H10"/>
    <mergeCell ref="A2:H2"/>
    <mergeCell ref="A4:H4"/>
  </mergeCells>
  <conditionalFormatting sqref="H5:H6">
    <cfRule type="cellIs" dxfId="18" priority="4" stopIfTrue="1" operator="equal">
      <formula>"FAIL"</formula>
    </cfRule>
  </conditionalFormatting>
  <conditionalFormatting sqref="H8:H9">
    <cfRule type="cellIs" dxfId="17" priority="3" stopIfTrue="1" operator="equal">
      <formula>"FAIL"</formula>
    </cfRule>
  </conditionalFormatting>
  <conditionalFormatting sqref="H11:H12">
    <cfRule type="cellIs" dxfId="16" priority="2" stopIfTrue="1" operator="equal">
      <formula>"FAIL"</formula>
    </cfRule>
  </conditionalFormatting>
  <conditionalFormatting sqref="H14:H15">
    <cfRule type="cellIs" dxfId="15" priority="1" stopIfTrue="1" operator="equal">
      <formula>"FAIL"</formula>
    </cfRule>
  </conditionalFormatting>
  <conditionalFormatting sqref="H1 H3 H17:H65517">
    <cfRule type="cellIs" dxfId="14" priority="10" stopIfTrue="1" operator="equal">
      <formula>"FAIL"</formula>
    </cfRule>
  </conditionalFormatting>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26"/>
  <sheetViews>
    <sheetView topLeftCell="A6" workbookViewId="0">
      <selection activeCell="E28" sqref="E28"/>
    </sheetView>
  </sheetViews>
  <sheetFormatPr defaultColWidth="9.140625" defaultRowHeight="9.9499999999999993" customHeight="1"/>
  <cols>
    <col min="1" max="1" width="28.7109375" style="14" customWidth="1"/>
    <col min="2" max="2" width="25.85546875" style="14" customWidth="1"/>
    <col min="3" max="4" width="20.7109375" style="14" customWidth="1"/>
    <col min="5" max="5" width="30.140625" style="14" customWidth="1"/>
    <col min="6" max="6" width="31" style="14" customWidth="1"/>
    <col min="7" max="10" width="20.7109375" style="14" customWidth="1"/>
    <col min="11" max="16384" width="9.140625" style="14"/>
  </cols>
  <sheetData>
    <row r="1" spans="1:256" s="38" customFormat="1" ht="19.5" customHeight="1">
      <c r="A1" s="3" t="s">
        <v>20</v>
      </c>
      <c r="B1" s="40"/>
      <c r="C1" s="40"/>
      <c r="D1" s="40"/>
      <c r="E1" s="40"/>
      <c r="F1" s="40"/>
      <c r="G1" s="40"/>
      <c r="H1" s="40"/>
      <c r="I1" s="40"/>
      <c r="J1" s="40"/>
      <c r="K1" s="40"/>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row>
    <row r="2" spans="1:256" ht="9.9499999999999993" customHeight="1">
      <c r="A2" s="49"/>
      <c r="B2" s="6"/>
      <c r="C2" s="7"/>
      <c r="D2" s="50"/>
      <c r="E2" s="7"/>
      <c r="F2" s="50"/>
      <c r="G2" s="7"/>
      <c r="H2" s="7"/>
      <c r="I2" s="22"/>
      <c r="J2" s="22"/>
    </row>
    <row r="3" spans="1:256" ht="15" customHeight="1" thickBot="1">
      <c r="A3" s="41" t="s">
        <v>27</v>
      </c>
      <c r="B3" s="73"/>
      <c r="C3" s="73"/>
      <c r="D3" s="73"/>
      <c r="E3" s="73"/>
      <c r="F3" s="73"/>
      <c r="G3" s="73"/>
      <c r="H3" s="73"/>
      <c r="I3" s="73"/>
      <c r="J3" s="73"/>
    </row>
    <row r="4" spans="1:256" ht="21.75" customHeight="1" thickBot="1">
      <c r="A4" s="74" t="s">
        <v>33</v>
      </c>
      <c r="B4" s="72" t="s">
        <v>34</v>
      </c>
      <c r="C4" s="75" t="s">
        <v>35</v>
      </c>
      <c r="D4" s="76"/>
      <c r="E4" s="77" t="s">
        <v>36</v>
      </c>
      <c r="F4" s="72" t="s">
        <v>34</v>
      </c>
      <c r="G4" s="75" t="s">
        <v>35</v>
      </c>
      <c r="H4" s="78"/>
      <c r="I4" s="125" t="s">
        <v>30</v>
      </c>
      <c r="J4" s="126"/>
    </row>
    <row r="5" spans="1:256" ht="18" customHeight="1">
      <c r="A5" s="76" t="s">
        <v>65</v>
      </c>
      <c r="B5" s="79" t="s">
        <v>37</v>
      </c>
      <c r="C5" s="80">
        <v>87</v>
      </c>
      <c r="D5" s="81"/>
      <c r="E5" s="82" t="s">
        <v>50</v>
      </c>
      <c r="F5" s="79" t="s">
        <v>37</v>
      </c>
      <c r="G5" s="80">
        <v>87</v>
      </c>
      <c r="H5" s="76"/>
      <c r="I5" s="83" t="b">
        <f t="shared" ref="I5:J7" si="0">EXACT(B5,F5)</f>
        <v>1</v>
      </c>
      <c r="J5" s="84" t="b">
        <f t="shared" si="0"/>
        <v>1</v>
      </c>
      <c r="L5" s="39"/>
      <c r="M5" s="39"/>
      <c r="N5" s="39"/>
      <c r="O5" s="39"/>
      <c r="P5" s="39"/>
      <c r="Q5" s="39"/>
      <c r="R5" s="39"/>
      <c r="S5" s="39"/>
      <c r="T5" s="39"/>
      <c r="U5" s="39"/>
      <c r="V5" s="39"/>
      <c r="W5" s="39"/>
      <c r="X5" s="39"/>
      <c r="Y5" s="39"/>
      <c r="Z5" s="39"/>
      <c r="AA5" s="39"/>
      <c r="AB5" s="39"/>
      <c r="AC5" s="39"/>
      <c r="AD5" s="39"/>
      <c r="AE5" s="39"/>
      <c r="AF5" s="39"/>
      <c r="AG5" s="39"/>
      <c r="AH5" s="39"/>
      <c r="AI5" s="39"/>
      <c r="AJ5" s="39"/>
      <c r="AK5" s="39"/>
      <c r="AL5" s="39"/>
      <c r="AM5" s="39"/>
      <c r="AN5" s="39"/>
      <c r="AO5" s="39"/>
      <c r="AP5" s="39"/>
      <c r="AQ5" s="39"/>
      <c r="AR5" s="39"/>
      <c r="AS5" s="39"/>
      <c r="AT5" s="39"/>
      <c r="AU5" s="39"/>
      <c r="AV5" s="39"/>
      <c r="AW5" s="39"/>
      <c r="AX5" s="39"/>
      <c r="AY5" s="39"/>
      <c r="AZ5" s="39"/>
      <c r="BA5" s="39"/>
      <c r="BB5" s="39"/>
      <c r="BC5" s="39"/>
      <c r="BD5" s="39"/>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39"/>
      <c r="CF5" s="39"/>
      <c r="CG5" s="39"/>
      <c r="CH5" s="39"/>
      <c r="CI5" s="39"/>
      <c r="CJ5" s="39"/>
      <c r="CK5" s="39"/>
      <c r="CL5" s="39"/>
      <c r="CM5" s="39"/>
      <c r="CN5" s="39"/>
      <c r="CO5" s="39"/>
      <c r="CP5" s="39"/>
      <c r="CQ5" s="39"/>
      <c r="CR5" s="39"/>
      <c r="CS5" s="39"/>
      <c r="CT5" s="39"/>
      <c r="CU5" s="39"/>
      <c r="CV5" s="39"/>
      <c r="CW5" s="39"/>
      <c r="CX5" s="39"/>
      <c r="CY5" s="39"/>
      <c r="CZ5" s="39"/>
      <c r="DA5" s="39"/>
      <c r="DB5" s="39"/>
      <c r="DC5" s="39"/>
      <c r="DD5" s="39"/>
      <c r="DE5" s="39"/>
      <c r="DF5" s="39"/>
      <c r="DG5" s="39"/>
      <c r="DH5" s="39"/>
      <c r="DI5" s="39"/>
      <c r="DJ5" s="39"/>
      <c r="DK5" s="39"/>
      <c r="DL5" s="39"/>
      <c r="DM5" s="39"/>
      <c r="DN5" s="39"/>
      <c r="DO5" s="39"/>
      <c r="DP5" s="39"/>
      <c r="DQ5" s="39"/>
      <c r="DR5" s="39"/>
      <c r="DS5" s="39"/>
      <c r="DT5" s="39"/>
      <c r="DU5" s="39"/>
      <c r="DV5" s="39"/>
      <c r="DW5" s="39"/>
      <c r="DX5" s="39"/>
      <c r="DY5" s="39"/>
      <c r="DZ5" s="39"/>
      <c r="EA5" s="39"/>
      <c r="EB5" s="39"/>
      <c r="EC5" s="39"/>
      <c r="ED5" s="39"/>
      <c r="EE5" s="39"/>
      <c r="EF5" s="39"/>
      <c r="EG5" s="39"/>
      <c r="EH5" s="39"/>
      <c r="EI5" s="39"/>
      <c r="EJ5" s="39"/>
      <c r="EK5" s="39"/>
      <c r="EL5" s="39"/>
      <c r="EM5" s="39"/>
      <c r="EN5" s="39"/>
      <c r="EO5" s="39"/>
      <c r="EP5" s="39"/>
      <c r="EQ5" s="39"/>
      <c r="ER5" s="39"/>
      <c r="ES5" s="39"/>
      <c r="ET5" s="39"/>
      <c r="EU5" s="39"/>
      <c r="EV5" s="39"/>
      <c r="EW5" s="39"/>
      <c r="EX5" s="39"/>
      <c r="EY5" s="39"/>
      <c r="EZ5" s="39"/>
      <c r="FA5" s="39"/>
      <c r="FB5" s="39"/>
      <c r="FC5" s="39"/>
      <c r="FD5" s="39"/>
      <c r="FE5" s="39"/>
      <c r="FF5" s="39"/>
      <c r="FG5" s="39"/>
      <c r="FH5" s="39"/>
      <c r="FI5" s="39"/>
      <c r="FJ5" s="39"/>
      <c r="FK5" s="39"/>
      <c r="FL5" s="39"/>
      <c r="FM5" s="39"/>
      <c r="FN5" s="39"/>
      <c r="FO5" s="39"/>
      <c r="FP5" s="39"/>
      <c r="FQ5" s="39"/>
      <c r="FR5" s="39"/>
      <c r="FS5" s="39"/>
      <c r="FT5" s="39"/>
      <c r="FU5" s="39"/>
      <c r="FV5" s="39"/>
      <c r="FW5" s="39"/>
      <c r="FX5" s="39"/>
      <c r="FY5" s="39"/>
      <c r="FZ5" s="39"/>
      <c r="GA5" s="39"/>
      <c r="GB5" s="39"/>
      <c r="GC5" s="39"/>
      <c r="GD5" s="39"/>
      <c r="GE5" s="39"/>
      <c r="GF5" s="39"/>
      <c r="GG5" s="39"/>
      <c r="GH5" s="39"/>
      <c r="GI5" s="39"/>
      <c r="GJ5" s="39"/>
      <c r="GK5" s="39"/>
      <c r="GL5" s="39"/>
      <c r="GM5" s="39"/>
      <c r="GN5" s="39"/>
      <c r="GO5" s="39"/>
      <c r="GP5" s="39"/>
      <c r="GQ5" s="39"/>
      <c r="GR5" s="39"/>
      <c r="GS5" s="39"/>
      <c r="GT5" s="39"/>
      <c r="GU5" s="39"/>
      <c r="GV5" s="39"/>
      <c r="GW5" s="39"/>
      <c r="GX5" s="39"/>
      <c r="GY5" s="39"/>
      <c r="GZ5" s="39"/>
      <c r="HA5" s="39"/>
      <c r="HB5" s="39"/>
      <c r="HC5" s="39"/>
      <c r="HD5" s="39"/>
      <c r="HE5" s="39"/>
      <c r="HF5" s="39"/>
      <c r="HG5" s="39"/>
      <c r="HH5" s="39"/>
      <c r="HI5" s="39"/>
      <c r="HJ5" s="39"/>
      <c r="HK5" s="39"/>
      <c r="HL5" s="39"/>
      <c r="HM5" s="39"/>
      <c r="HN5" s="39"/>
      <c r="HO5" s="39"/>
      <c r="HP5" s="39"/>
      <c r="HQ5" s="39"/>
      <c r="HR5" s="39"/>
      <c r="HS5" s="39"/>
      <c r="HT5" s="39"/>
      <c r="HU5" s="39"/>
      <c r="HV5" s="39"/>
      <c r="HW5" s="39"/>
      <c r="HX5" s="39"/>
      <c r="HY5" s="39"/>
      <c r="HZ5" s="39"/>
      <c r="IA5" s="39"/>
      <c r="IB5" s="39"/>
      <c r="IC5" s="39"/>
      <c r="ID5" s="39"/>
      <c r="IE5" s="39"/>
      <c r="IF5" s="39"/>
      <c r="IG5" s="39"/>
      <c r="IH5" s="39"/>
      <c r="II5" s="39"/>
      <c r="IJ5" s="39"/>
      <c r="IK5" s="39"/>
      <c r="IL5" s="39"/>
      <c r="IM5" s="39"/>
      <c r="IN5" s="39"/>
      <c r="IO5" s="39"/>
      <c r="IP5" s="39"/>
      <c r="IQ5" s="39"/>
      <c r="IR5" s="39"/>
      <c r="IS5" s="39"/>
      <c r="IT5" s="39"/>
      <c r="IU5" s="39"/>
      <c r="IV5" s="39"/>
    </row>
    <row r="6" spans="1:256" ht="12.75" customHeight="1">
      <c r="A6" s="76"/>
      <c r="B6" s="85" t="s">
        <v>38</v>
      </c>
      <c r="C6" s="80">
        <v>174</v>
      </c>
      <c r="D6" s="81"/>
      <c r="E6" s="76"/>
      <c r="F6" s="85" t="s">
        <v>38</v>
      </c>
      <c r="G6" s="80">
        <v>174</v>
      </c>
      <c r="H6" s="76"/>
      <c r="I6" s="86" t="b">
        <f t="shared" si="0"/>
        <v>1</v>
      </c>
      <c r="J6" s="87" t="b">
        <f t="shared" si="0"/>
        <v>1</v>
      </c>
    </row>
    <row r="7" spans="1:256" ht="12.75" customHeight="1" thickBot="1">
      <c r="A7" s="78"/>
      <c r="B7" s="88" t="s">
        <v>39</v>
      </c>
      <c r="C7" s="89">
        <v>265</v>
      </c>
      <c r="D7" s="76"/>
      <c r="E7" s="76"/>
      <c r="F7" s="88" t="s">
        <v>39</v>
      </c>
      <c r="G7" s="89">
        <v>265</v>
      </c>
      <c r="H7" s="76"/>
      <c r="I7" s="86" t="b">
        <f t="shared" si="0"/>
        <v>1</v>
      </c>
      <c r="J7" s="87" t="b">
        <f t="shared" si="0"/>
        <v>1</v>
      </c>
    </row>
    <row r="8" spans="1:256" ht="12.75" customHeight="1">
      <c r="A8"/>
      <c r="B8"/>
      <c r="C8"/>
      <c r="D8"/>
      <c r="E8"/>
      <c r="F8"/>
      <c r="G8"/>
      <c r="H8"/>
      <c r="I8"/>
      <c r="J8"/>
    </row>
    <row r="9" spans="1:256" ht="12.75" customHeight="1">
      <c r="A9"/>
      <c r="B9"/>
      <c r="C9"/>
      <c r="D9"/>
      <c r="E9"/>
      <c r="F9"/>
      <c r="G9"/>
      <c r="H9"/>
      <c r="I9"/>
      <c r="J9"/>
    </row>
    <row r="10" spans="1:256" ht="9.75" customHeight="1">
      <c r="A10"/>
      <c r="B10"/>
      <c r="C10"/>
      <c r="D10"/>
      <c r="E10"/>
      <c r="F10"/>
      <c r="G10"/>
      <c r="H10"/>
      <c r="I10"/>
      <c r="J10"/>
    </row>
    <row r="11" spans="1:256" ht="9.75" customHeight="1">
      <c r="A11" s="76"/>
      <c r="B11" s="76"/>
      <c r="C11" s="76"/>
      <c r="D11" s="76"/>
      <c r="E11" s="76"/>
      <c r="F11" s="76"/>
      <c r="G11" s="76"/>
      <c r="H11" s="76"/>
      <c r="I11" s="76"/>
      <c r="J11" s="76"/>
    </row>
    <row r="12" spans="1:256" ht="15.75" customHeight="1">
      <c r="A12" s="90"/>
      <c r="B12" s="91"/>
      <c r="C12" s="92"/>
      <c r="D12" s="93"/>
      <c r="E12" s="92"/>
      <c r="F12" s="93"/>
      <c r="G12" s="92"/>
      <c r="H12" s="92"/>
      <c r="I12" s="94"/>
      <c r="J12" s="94"/>
      <c r="K12" s="53"/>
    </row>
    <row r="13" spans="1:256" ht="15.75" customHeight="1" thickBot="1">
      <c r="A13" s="41" t="s">
        <v>165</v>
      </c>
      <c r="B13" s="95"/>
      <c r="C13" s="96"/>
      <c r="D13" s="97"/>
      <c r="E13" s="96"/>
      <c r="F13" s="97"/>
      <c r="G13" s="96"/>
      <c r="H13" s="96"/>
      <c r="I13" s="98"/>
      <c r="J13" s="98"/>
      <c r="K13" s="53"/>
    </row>
    <row r="14" spans="1:256" s="100" customFormat="1" ht="15.75" customHeight="1" thickBot="1">
      <c r="A14" s="74" t="s">
        <v>33</v>
      </c>
      <c r="B14" s="101" t="s">
        <v>43</v>
      </c>
      <c r="C14" s="102" t="s">
        <v>35</v>
      </c>
      <c r="D14" s="97"/>
      <c r="E14" s="96"/>
      <c r="F14" s="106" t="s">
        <v>43</v>
      </c>
      <c r="G14" s="102" t="s">
        <v>35</v>
      </c>
      <c r="H14" s="96"/>
      <c r="I14" s="98"/>
      <c r="J14" s="98"/>
      <c r="K14" s="99"/>
    </row>
    <row r="15" spans="1:256" ht="14.25" customHeight="1" thickBot="1">
      <c r="A15" s="14" t="s">
        <v>44</v>
      </c>
      <c r="B15" s="103" t="s">
        <v>45</v>
      </c>
      <c r="C15" s="103">
        <v>15004</v>
      </c>
      <c r="D15" s="53"/>
      <c r="E15" s="51" t="s">
        <v>56</v>
      </c>
      <c r="F15" s="103" t="s">
        <v>45</v>
      </c>
      <c r="G15" s="103">
        <v>15004</v>
      </c>
      <c r="H15" s="55"/>
      <c r="I15" s="60" t="b">
        <f t="shared" ref="I15:I17" si="1">EXACT(B15,F15)</f>
        <v>1</v>
      </c>
      <c r="J15" s="61" t="b">
        <f t="shared" ref="J15:J17" si="2">EXACT(C15,G15)</f>
        <v>1</v>
      </c>
      <c r="K15" s="53"/>
    </row>
    <row r="16" spans="1:256" ht="15.75" customHeight="1" thickBot="1">
      <c r="B16" s="104" t="s">
        <v>46</v>
      </c>
      <c r="C16" s="103">
        <v>2335</v>
      </c>
      <c r="D16" s="53"/>
      <c r="E16" s="46"/>
      <c r="F16" s="104" t="s">
        <v>47</v>
      </c>
      <c r="G16" s="103">
        <v>2335</v>
      </c>
      <c r="H16" s="55"/>
      <c r="I16" s="107" t="b">
        <v>1</v>
      </c>
      <c r="J16" s="62" t="b">
        <f t="shared" si="2"/>
        <v>1</v>
      </c>
      <c r="K16" s="53"/>
    </row>
    <row r="17" spans="1:11" ht="18.75" customHeight="1" thickBot="1">
      <c r="B17" s="103" t="s">
        <v>48</v>
      </c>
      <c r="C17" s="105">
        <v>1529</v>
      </c>
      <c r="F17" s="103" t="s">
        <v>48</v>
      </c>
      <c r="G17" s="105">
        <v>1529</v>
      </c>
      <c r="I17" s="63" t="b">
        <f t="shared" si="1"/>
        <v>1</v>
      </c>
      <c r="J17" s="48" t="b">
        <f t="shared" si="2"/>
        <v>1</v>
      </c>
      <c r="K17" s="53"/>
    </row>
    <row r="18" spans="1:11" ht="9.9499999999999993" customHeight="1">
      <c r="A18" s="49"/>
      <c r="B18" s="6"/>
      <c r="C18" s="7"/>
      <c r="D18" s="50"/>
      <c r="E18" s="7"/>
      <c r="F18" s="50"/>
      <c r="G18" s="7"/>
      <c r="H18" s="7"/>
      <c r="I18" s="22"/>
      <c r="J18" s="22"/>
      <c r="K18" s="53"/>
    </row>
    <row r="19" spans="1:11" ht="13.5" customHeight="1"/>
    <row r="20" spans="1:11" ht="9.9499999999999993" customHeight="1" thickBot="1">
      <c r="A20" s="41" t="s">
        <v>32</v>
      </c>
      <c r="B20" s="53"/>
      <c r="C20" s="53"/>
      <c r="D20" s="53"/>
      <c r="E20" s="53"/>
      <c r="F20" s="53"/>
      <c r="G20" s="53"/>
      <c r="H20" s="53"/>
      <c r="I20" s="53"/>
      <c r="J20" s="53"/>
      <c r="K20" s="53"/>
    </row>
    <row r="21" spans="1:11" ht="12.75" customHeight="1" thickBot="1">
      <c r="A21" s="57" t="s">
        <v>33</v>
      </c>
      <c r="B21" s="42" t="s">
        <v>218</v>
      </c>
      <c r="C21" s="43" t="s">
        <v>35</v>
      </c>
      <c r="D21" s="53"/>
      <c r="E21" s="58" t="s">
        <v>36</v>
      </c>
      <c r="F21" s="72" t="s">
        <v>64</v>
      </c>
      <c r="G21" s="43" t="s">
        <v>35</v>
      </c>
      <c r="H21" s="54"/>
      <c r="I21" s="127" t="s">
        <v>30</v>
      </c>
      <c r="J21" s="128"/>
      <c r="K21" s="53"/>
    </row>
    <row r="22" spans="1:11" ht="10.5" customHeight="1">
      <c r="A22" s="54" t="s">
        <v>218</v>
      </c>
      <c r="B22" s="44" t="s">
        <v>362</v>
      </c>
      <c r="C22" s="45">
        <v>37</v>
      </c>
      <c r="D22" s="53"/>
      <c r="E22" s="59" t="s">
        <v>361</v>
      </c>
      <c r="F22" s="44" t="s">
        <v>362</v>
      </c>
      <c r="G22" s="45">
        <v>37</v>
      </c>
      <c r="H22" s="55"/>
      <c r="I22" s="14" t="b">
        <v>1</v>
      </c>
      <c r="J22" s="61" t="b">
        <f t="shared" ref="J22:J26" si="3">EXACT(C22,G22)</f>
        <v>1</v>
      </c>
      <c r="K22" s="53"/>
    </row>
    <row r="23" spans="1:11" ht="13.5" customHeight="1">
      <c r="A23" s="53"/>
      <c r="B23" s="47" t="s">
        <v>363</v>
      </c>
      <c r="C23" s="45">
        <v>1</v>
      </c>
      <c r="D23" s="53"/>
      <c r="E23" s="53"/>
      <c r="F23" s="47" t="s">
        <v>363</v>
      </c>
      <c r="G23" s="45">
        <v>1</v>
      </c>
      <c r="H23" s="55"/>
      <c r="I23" s="14" t="b">
        <v>1</v>
      </c>
      <c r="J23" s="62" t="b">
        <f t="shared" si="3"/>
        <v>1</v>
      </c>
      <c r="K23" s="53"/>
    </row>
    <row r="24" spans="1:11" ht="13.5" customHeight="1">
      <c r="A24" s="53"/>
      <c r="B24" s="47" t="s">
        <v>364</v>
      </c>
      <c r="C24" s="45">
        <v>29</v>
      </c>
      <c r="D24" s="53"/>
      <c r="E24" s="53"/>
      <c r="F24" s="47" t="s">
        <v>364</v>
      </c>
      <c r="G24" s="45">
        <v>29</v>
      </c>
      <c r="H24" s="55"/>
      <c r="I24" s="14" t="b">
        <v>1</v>
      </c>
      <c r="J24" s="62" t="b">
        <f t="shared" si="3"/>
        <v>1</v>
      </c>
      <c r="K24" s="53"/>
    </row>
    <row r="25" spans="1:11" ht="12" customHeight="1">
      <c r="A25" s="53"/>
      <c r="B25" s="47" t="s">
        <v>365</v>
      </c>
      <c r="C25" s="45">
        <v>12</v>
      </c>
      <c r="D25" s="53"/>
      <c r="E25" s="53"/>
      <c r="F25" s="47" t="s">
        <v>365</v>
      </c>
      <c r="G25" s="45">
        <v>12</v>
      </c>
      <c r="H25" s="55"/>
      <c r="I25" s="14" t="b">
        <v>1</v>
      </c>
      <c r="J25" s="62" t="b">
        <f t="shared" si="3"/>
        <v>1</v>
      </c>
      <c r="K25" s="53"/>
    </row>
    <row r="26" spans="1:11" ht="12" customHeight="1" thickBot="1">
      <c r="A26" s="53"/>
      <c r="B26" s="56" t="s">
        <v>366</v>
      </c>
      <c r="C26" s="52">
        <v>14</v>
      </c>
      <c r="D26" s="53"/>
      <c r="E26" s="53"/>
      <c r="F26" s="56" t="s">
        <v>366</v>
      </c>
      <c r="G26" s="52">
        <v>14</v>
      </c>
      <c r="H26" s="55"/>
      <c r="I26" s="14" t="b">
        <v>1</v>
      </c>
      <c r="J26" s="62" t="b">
        <f t="shared" si="3"/>
        <v>1</v>
      </c>
      <c r="K26" s="53"/>
    </row>
  </sheetData>
  <mergeCells count="2">
    <mergeCell ref="I4:J4"/>
    <mergeCell ref="I21:J21"/>
  </mergeCells>
  <conditionalFormatting sqref="I2:J2 I9:J9 I18:J18 I12:J14">
    <cfRule type="cellIs" dxfId="13" priority="31" stopIfTrue="1" operator="equal">
      <formula>"FAIL"</formula>
    </cfRule>
  </conditionalFormatting>
  <conditionalFormatting sqref="I17 J22:J26 I5:J7 J15:J17 I15">
    <cfRule type="cellIs" dxfId="12" priority="10" stopIfTrue="1" operator="equal">
      <formula>FALSE</formula>
    </cfRule>
  </conditionalFormatting>
  <pageMargins left="0.74791666666666701" right="0.74791666666666701" top="0.98402777777777795" bottom="0.98402777777777795" header="0.51180555555555596" footer="0.51180555555555596"/>
  <pageSetup firstPageNumber="0" orientation="portrait" useFirstPageNumber="1"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
  <sheetViews>
    <sheetView workbookViewId="0">
      <selection activeCell="H11" sqref="H11"/>
    </sheetView>
  </sheetViews>
  <sheetFormatPr defaultColWidth="9.140625" defaultRowHeight="20.100000000000001" customHeight="1"/>
  <cols>
    <col min="1" max="1" width="27.85546875" style="14" customWidth="1"/>
    <col min="2" max="2" width="17.7109375" style="14" customWidth="1"/>
    <col min="3" max="3" width="15.5703125" style="14" customWidth="1"/>
    <col min="4" max="4" width="17.28515625" style="14" customWidth="1"/>
    <col min="5" max="5" width="11.5703125" style="14" customWidth="1"/>
    <col min="6" max="16384" width="9.140625" style="14"/>
  </cols>
  <sheetData>
    <row r="1" spans="1:5" ht="28.5" customHeight="1">
      <c r="A1" s="2" t="s">
        <v>19</v>
      </c>
      <c r="B1" s="2" t="s">
        <v>20</v>
      </c>
      <c r="C1" s="2" t="s">
        <v>23</v>
      </c>
      <c r="D1" s="2" t="s">
        <v>24</v>
      </c>
      <c r="E1" s="2" t="s">
        <v>26</v>
      </c>
    </row>
    <row r="2" spans="1:5" ht="13.5">
      <c r="A2" s="122"/>
      <c r="B2" s="123"/>
      <c r="C2" s="123"/>
      <c r="D2" s="123"/>
      <c r="E2" s="124"/>
    </row>
    <row r="3" spans="1:5" ht="20.100000000000001" customHeight="1">
      <c r="A3" s="11" t="s">
        <v>181</v>
      </c>
      <c r="B3" s="12" t="s">
        <v>49</v>
      </c>
      <c r="C3" s="9" t="s">
        <v>190</v>
      </c>
      <c r="D3" s="12">
        <v>0</v>
      </c>
      <c r="E3" s="9" t="str">
        <f t="shared" ref="E3:E5" si="0">IF(D3=0,"PASS","FAIL")</f>
        <v>PASS</v>
      </c>
    </row>
    <row r="4" spans="1:5" ht="13.5">
      <c r="A4" s="122"/>
      <c r="B4" s="123"/>
      <c r="C4" s="123"/>
      <c r="D4" s="123"/>
      <c r="E4" s="124"/>
    </row>
    <row r="5" spans="1:5" ht="20.100000000000001" customHeight="1">
      <c r="A5" s="12" t="s">
        <v>182</v>
      </c>
      <c r="B5" s="12" t="s">
        <v>51</v>
      </c>
      <c r="C5" s="9" t="s">
        <v>189</v>
      </c>
      <c r="D5" s="12">
        <v>0</v>
      </c>
      <c r="E5" s="9" t="str">
        <f t="shared" si="0"/>
        <v>PASS</v>
      </c>
    </row>
    <row r="6" spans="1:5" ht="13.5">
      <c r="A6" s="122"/>
      <c r="B6" s="123"/>
      <c r="C6" s="123"/>
      <c r="D6" s="123"/>
      <c r="E6" s="124"/>
    </row>
    <row r="7" spans="1:5" ht="20.100000000000001" customHeight="1">
      <c r="A7" s="11" t="s">
        <v>183</v>
      </c>
      <c r="B7" s="12" t="s">
        <v>188</v>
      </c>
      <c r="C7" s="9" t="s">
        <v>191</v>
      </c>
      <c r="D7" s="12">
        <v>3</v>
      </c>
      <c r="E7" s="9" t="s">
        <v>63</v>
      </c>
    </row>
    <row r="8" spans="1:5" ht="20.100000000000001" customHeight="1">
      <c r="A8" s="122"/>
      <c r="B8" s="123"/>
      <c r="C8" s="123"/>
      <c r="D8" s="123"/>
      <c r="E8" s="124"/>
    </row>
    <row r="9" spans="1:5" ht="20.100000000000001" customHeight="1">
      <c r="A9" s="12" t="s">
        <v>184</v>
      </c>
      <c r="B9" s="12" t="s">
        <v>187</v>
      </c>
      <c r="C9" s="9" t="s">
        <v>192</v>
      </c>
      <c r="D9" s="12">
        <v>0</v>
      </c>
      <c r="E9" s="9" t="s">
        <v>29</v>
      </c>
    </row>
    <row r="10" spans="1:5" ht="20.100000000000001" customHeight="1">
      <c r="A10" s="122"/>
      <c r="B10" s="123"/>
      <c r="C10" s="123"/>
      <c r="D10" s="123"/>
      <c r="E10" s="124"/>
    </row>
    <row r="11" spans="1:5" ht="20.100000000000001" customHeight="1">
      <c r="A11" s="11" t="s">
        <v>185</v>
      </c>
      <c r="B11" s="12" t="s">
        <v>186</v>
      </c>
      <c r="C11" s="9" t="s">
        <v>193</v>
      </c>
      <c r="D11" s="12">
        <v>0</v>
      </c>
      <c r="E11" s="9" t="s">
        <v>29</v>
      </c>
    </row>
    <row r="12" spans="1:5" ht="20.100000000000001" customHeight="1">
      <c r="A12" s="122"/>
      <c r="B12" s="123"/>
      <c r="C12" s="123"/>
      <c r="D12" s="123"/>
      <c r="E12" s="124"/>
    </row>
  </sheetData>
  <mergeCells count="6">
    <mergeCell ref="A12:E12"/>
    <mergeCell ref="A2:E2"/>
    <mergeCell ref="A4:E4"/>
    <mergeCell ref="A6:E6"/>
    <mergeCell ref="A8:E8"/>
    <mergeCell ref="A10:E10"/>
  </mergeCells>
  <conditionalFormatting sqref="E1 E3 E5 E13:E65524">
    <cfRule type="cellIs" dxfId="11" priority="13" stopIfTrue="1" operator="equal">
      <formula>"FAIL"</formula>
    </cfRule>
  </conditionalFormatting>
  <conditionalFormatting sqref="E7">
    <cfRule type="cellIs" dxfId="10" priority="12" stopIfTrue="1" operator="equal">
      <formula>"FAIL"</formula>
    </cfRule>
  </conditionalFormatting>
  <conditionalFormatting sqref="E11">
    <cfRule type="cellIs" dxfId="9" priority="2" stopIfTrue="1" operator="equal">
      <formula>"FAIL"</formula>
    </cfRule>
  </conditionalFormatting>
  <conditionalFormatting sqref="E9">
    <cfRule type="cellIs" dxfId="8" priority="1" stopIfTrue="1" operator="equal">
      <formula>"FAIL"</formula>
    </cfRule>
  </conditionalFormatting>
  <pageMargins left="0.74791666666666701" right="0.74791666666666701" top="0.98402777777777795" bottom="0.98402777777777795" header="0.51180555555555596" footer="0.51180555555555596"/>
  <pageSetup firstPageNumber="0" orientation="portrait" useFirstPageNumber="1"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25"/>
  <sheetViews>
    <sheetView workbookViewId="0">
      <selection activeCell="B13" sqref="B13"/>
    </sheetView>
  </sheetViews>
  <sheetFormatPr defaultColWidth="9.140625" defaultRowHeight="20.100000000000001" customHeight="1"/>
  <cols>
    <col min="1" max="1" width="33" style="14" customWidth="1"/>
    <col min="2" max="2" width="23.7109375" style="14" customWidth="1"/>
    <col min="3" max="3" width="37.7109375" style="14" customWidth="1"/>
    <col min="4" max="4" width="9.140625" style="14"/>
    <col min="5" max="5" width="30.42578125" style="14" customWidth="1"/>
    <col min="6" max="7" width="9.140625" style="14"/>
    <col min="8" max="8" width="11.28515625" style="1" customWidth="1"/>
    <col min="9" max="9" width="18.85546875" style="1" customWidth="1"/>
    <col min="10" max="10" width="11.7109375" style="1" customWidth="1"/>
    <col min="11" max="16" width="9.140625" style="1"/>
    <col min="17" max="17" width="12.140625" style="1" customWidth="1"/>
    <col min="18" max="16384" width="9.140625" style="1"/>
  </cols>
  <sheetData>
    <row r="1" spans="1:10" s="28" customFormat="1" ht="20.100000000000001" customHeight="1">
      <c r="A1" s="2" t="s">
        <v>19</v>
      </c>
      <c r="B1" s="2" t="s">
        <v>20</v>
      </c>
      <c r="C1" s="2" t="s">
        <v>21</v>
      </c>
      <c r="D1" s="2" t="s">
        <v>52</v>
      </c>
      <c r="E1" s="2" t="s">
        <v>23</v>
      </c>
      <c r="F1" s="2" t="s">
        <v>52</v>
      </c>
      <c r="G1" s="2" t="s">
        <v>26</v>
      </c>
    </row>
    <row r="2" spans="1:10" ht="13.5">
      <c r="A2" s="122"/>
      <c r="B2" s="123"/>
      <c r="C2" s="123"/>
      <c r="D2" s="123"/>
      <c r="E2" s="123"/>
      <c r="F2" s="123"/>
      <c r="G2" s="124"/>
    </row>
    <row r="3" spans="1:10" ht="20.100000000000001" customHeight="1">
      <c r="A3" s="11" t="s">
        <v>200</v>
      </c>
      <c r="B3" s="29" t="s">
        <v>199</v>
      </c>
      <c r="C3" s="14" t="s">
        <v>204</v>
      </c>
      <c r="D3" s="30" t="s">
        <v>30</v>
      </c>
      <c r="E3" s="9" t="s">
        <v>212</v>
      </c>
      <c r="F3" s="31" t="s">
        <v>30</v>
      </c>
      <c r="G3" s="12" t="s">
        <v>29</v>
      </c>
      <c r="H3" s="32"/>
      <c r="I3" s="35"/>
      <c r="J3" s="36"/>
    </row>
    <row r="4" spans="1:10" ht="13.5">
      <c r="A4" s="122"/>
      <c r="B4" s="123"/>
      <c r="C4" s="123"/>
      <c r="D4" s="123"/>
      <c r="E4" s="123"/>
      <c r="F4" s="123"/>
      <c r="G4" s="124"/>
    </row>
    <row r="5" spans="1:10" ht="20.100000000000001" customHeight="1">
      <c r="A5" s="12" t="s">
        <v>169</v>
      </c>
      <c r="B5" s="29" t="s">
        <v>201</v>
      </c>
      <c r="C5" s="14" t="s">
        <v>203</v>
      </c>
      <c r="D5" s="33" t="s">
        <v>30</v>
      </c>
      <c r="E5" s="9" t="s">
        <v>211</v>
      </c>
      <c r="F5" s="33" t="s">
        <v>30</v>
      </c>
      <c r="G5" s="12" t="s">
        <v>29</v>
      </c>
      <c r="H5" s="32"/>
      <c r="I5" s="14"/>
      <c r="J5" s="36"/>
    </row>
    <row r="6" spans="1:10" ht="13.5">
      <c r="A6" s="122"/>
      <c r="B6" s="123"/>
      <c r="C6" s="123"/>
      <c r="D6" s="123"/>
      <c r="E6" s="123"/>
      <c r="F6" s="123"/>
      <c r="G6" s="124"/>
    </row>
    <row r="7" spans="1:10" ht="20.100000000000001" customHeight="1">
      <c r="A7" s="11" t="s">
        <v>173</v>
      </c>
      <c r="B7" s="29" t="s">
        <v>213</v>
      </c>
      <c r="C7" s="14" t="s">
        <v>205</v>
      </c>
      <c r="D7" s="33" t="s">
        <v>30</v>
      </c>
      <c r="E7" s="9" t="s">
        <v>210</v>
      </c>
      <c r="F7" s="33" t="s">
        <v>30</v>
      </c>
      <c r="G7" s="12" t="s">
        <v>29</v>
      </c>
      <c r="H7" s="14"/>
      <c r="I7" s="14"/>
      <c r="J7" s="14"/>
    </row>
    <row r="8" spans="1:10" ht="20.100000000000001" customHeight="1">
      <c r="A8" s="122"/>
      <c r="B8" s="123"/>
      <c r="C8" s="123"/>
      <c r="D8" s="123"/>
      <c r="E8" s="123"/>
      <c r="F8" s="123"/>
      <c r="G8" s="124"/>
      <c r="H8" s="14"/>
      <c r="I8" s="14"/>
      <c r="J8" s="37"/>
    </row>
    <row r="9" spans="1:10" ht="20.100000000000001" customHeight="1">
      <c r="A9" s="12" t="s">
        <v>216</v>
      </c>
      <c r="B9" s="29" t="s">
        <v>214</v>
      </c>
      <c r="C9" s="9" t="s">
        <v>206</v>
      </c>
      <c r="D9" s="33" t="s">
        <v>30</v>
      </c>
      <c r="E9" s="9" t="s">
        <v>209</v>
      </c>
      <c r="F9" s="33" t="s">
        <v>30</v>
      </c>
      <c r="G9" s="12" t="s">
        <v>29</v>
      </c>
      <c r="H9" s="14"/>
      <c r="I9" s="14"/>
      <c r="J9" s="37"/>
    </row>
    <row r="10" spans="1:10" ht="20.100000000000001" customHeight="1">
      <c r="A10" s="122"/>
      <c r="B10" s="123"/>
      <c r="C10" s="123"/>
      <c r="D10" s="123"/>
      <c r="E10" s="123"/>
      <c r="F10" s="123"/>
      <c r="G10" s="124"/>
      <c r="H10" s="14"/>
      <c r="I10" s="14"/>
      <c r="J10" s="37"/>
    </row>
    <row r="11" spans="1:10" ht="20.100000000000001" customHeight="1">
      <c r="A11" s="11" t="s">
        <v>171</v>
      </c>
      <c r="B11" s="29" t="s">
        <v>215</v>
      </c>
      <c r="C11" s="9" t="s">
        <v>207</v>
      </c>
      <c r="D11" s="33" t="s">
        <v>30</v>
      </c>
      <c r="E11" s="9" t="s">
        <v>208</v>
      </c>
      <c r="F11" s="33" t="s">
        <v>30</v>
      </c>
      <c r="G11" s="12" t="s">
        <v>29</v>
      </c>
      <c r="H11" s="14"/>
      <c r="I11" s="14"/>
      <c r="J11" s="37"/>
    </row>
    <row r="12" spans="1:10" ht="20.100000000000001" customHeight="1">
      <c r="A12" s="122"/>
      <c r="B12" s="123"/>
      <c r="C12" s="123"/>
      <c r="D12" s="123"/>
      <c r="E12" s="123"/>
      <c r="F12" s="123"/>
      <c r="G12" s="124"/>
      <c r="H12" s="14"/>
      <c r="I12" s="14"/>
      <c r="J12" s="14"/>
    </row>
    <row r="13" spans="1:10" ht="20.100000000000001" customHeight="1">
      <c r="A13" s="12"/>
      <c r="B13" s="29"/>
      <c r="C13" s="9"/>
      <c r="D13" s="33"/>
      <c r="E13" s="9"/>
      <c r="F13" s="33"/>
      <c r="G13" s="12"/>
      <c r="H13" s="14"/>
      <c r="I13" s="14"/>
      <c r="J13" s="37"/>
    </row>
    <row r="14" spans="1:10" ht="20.100000000000001" customHeight="1">
      <c r="A14" s="12"/>
      <c r="B14" s="29"/>
      <c r="C14" s="9"/>
      <c r="D14" s="33"/>
      <c r="E14" s="9"/>
      <c r="F14" s="33"/>
      <c r="G14" s="12"/>
      <c r="H14" s="14"/>
      <c r="I14" s="14"/>
      <c r="J14" s="37"/>
    </row>
    <row r="15" spans="1:10" ht="20.100000000000001" customHeight="1">
      <c r="A15" s="11"/>
      <c r="B15" s="29"/>
      <c r="C15" s="9"/>
      <c r="D15" s="30"/>
      <c r="E15" s="9"/>
      <c r="F15" s="31"/>
      <c r="G15" s="12"/>
    </row>
    <row r="16" spans="1:10" ht="20.100000000000001" customHeight="1">
      <c r="A16" s="12"/>
      <c r="B16" s="29"/>
      <c r="C16" s="9"/>
      <c r="D16" s="33"/>
      <c r="E16" s="9"/>
      <c r="F16" s="33"/>
      <c r="G16" s="12"/>
    </row>
    <row r="17" spans="1:7" ht="20.100000000000001" customHeight="1">
      <c r="A17" s="12"/>
      <c r="B17" s="29"/>
      <c r="C17" s="9"/>
      <c r="D17" s="33"/>
      <c r="E17" s="9"/>
      <c r="F17" s="33"/>
      <c r="G17" s="12"/>
    </row>
    <row r="18" spans="1:7" ht="20.100000000000001" customHeight="1">
      <c r="A18" s="12"/>
      <c r="B18" s="29"/>
      <c r="C18" s="9"/>
      <c r="D18" s="33"/>
      <c r="E18" s="9"/>
      <c r="F18" s="33"/>
      <c r="G18" s="12"/>
    </row>
    <row r="19" spans="1:7" ht="20.100000000000001" customHeight="1">
      <c r="A19" s="11"/>
      <c r="B19" s="29"/>
      <c r="C19" s="9"/>
      <c r="D19" s="30"/>
      <c r="E19" s="9"/>
      <c r="F19" s="31"/>
      <c r="G19" s="12"/>
    </row>
    <row r="20" spans="1:7" ht="20.100000000000001" customHeight="1">
      <c r="A20" s="12"/>
      <c r="B20" s="29"/>
      <c r="C20" s="9"/>
      <c r="D20" s="33"/>
      <c r="E20" s="9"/>
      <c r="F20" s="33"/>
      <c r="G20" s="12"/>
    </row>
    <row r="21" spans="1:7" ht="20.100000000000001" customHeight="1">
      <c r="A21" s="12"/>
      <c r="B21" s="29"/>
      <c r="C21" s="9"/>
      <c r="D21" s="33"/>
      <c r="E21" s="9"/>
      <c r="F21" s="33"/>
      <c r="G21" s="12"/>
    </row>
    <row r="22" spans="1:7" ht="20.100000000000001" customHeight="1">
      <c r="A22" s="12"/>
      <c r="B22" s="29"/>
      <c r="C22" s="9"/>
      <c r="D22" s="33"/>
      <c r="E22" s="9"/>
      <c r="F22" s="33"/>
      <c r="G22" s="12"/>
    </row>
    <row r="23" spans="1:7" ht="20.100000000000001" customHeight="1">
      <c r="A23" s="12"/>
      <c r="B23" s="29"/>
      <c r="C23" s="9"/>
      <c r="D23" s="33"/>
      <c r="E23" s="9"/>
      <c r="F23" s="33"/>
      <c r="G23" s="12"/>
    </row>
    <row r="24" spans="1:7" ht="20.100000000000001" customHeight="1">
      <c r="A24" s="12"/>
      <c r="B24" s="29"/>
      <c r="C24" s="9"/>
      <c r="D24" s="33"/>
      <c r="E24" s="9"/>
      <c r="F24" s="33"/>
      <c r="G24" s="12"/>
    </row>
    <row r="25" spans="1:7" ht="20.100000000000001" customHeight="1">
      <c r="B25" s="34"/>
      <c r="C25"/>
      <c r="D25" s="32"/>
      <c r="E25"/>
      <c r="F25" s="32"/>
      <c r="G25"/>
    </row>
  </sheetData>
  <mergeCells count="6">
    <mergeCell ref="A12:G12"/>
    <mergeCell ref="A2:G2"/>
    <mergeCell ref="A4:G4"/>
    <mergeCell ref="A6:G6"/>
    <mergeCell ref="A8:G8"/>
    <mergeCell ref="A10:G10"/>
  </mergeCells>
  <hyperlinks>
    <hyperlink ref="D3" location="RRC_SRC_TGT_RESULT_SET!A5" display="RESULT" xr:uid="{00000000-0004-0000-0500-000000000000}"/>
    <hyperlink ref="F3" location="RRC_SRC_TGT_RESULT_SET!A12" display="RESULT" xr:uid="{00000000-0004-0000-0500-000001000000}"/>
    <hyperlink ref="D5" location="RRC_SRC_TGT_RESULT_SET!A29" display="RESULT" xr:uid="{00000000-0004-0000-0500-000002000000}"/>
    <hyperlink ref="F5" location="RRC_SRC_TGT_RESULT_SET!A35" display="RESULT" xr:uid="{00000000-0004-0000-0500-000003000000}"/>
    <hyperlink ref="D7" location="RRC_SRC_TGT_RESULT_SET!A29" display="RESULT" xr:uid="{7E1A29E2-C268-4FA0-B8AF-7DE583D1065F}"/>
    <hyperlink ref="D9" location="RRC_SRC_TGT_RESULT_SET!A29" display="RESULT" xr:uid="{EF38FCD1-BDC7-4BBC-8616-945B5BD0C6FC}"/>
    <hyperlink ref="D11" location="RRC_SRC_TGT_RESULT_SET!A29" display="RESULT" xr:uid="{FFE7292D-C99B-4857-B497-40B752D1DDE9}"/>
    <hyperlink ref="F7" location="RRC_SRC_TGT_RESULT_SET!A29" display="RESULT" xr:uid="{E3F649F1-4756-4672-83F3-79153B726669}"/>
    <hyperlink ref="F9" location="RRC_SRC_TGT_RESULT_SET!A29" display="RESULT" xr:uid="{A8E9DADA-F5A8-4501-9102-33D5ED75DAC3}"/>
    <hyperlink ref="F11" location="RRC_SRC_TGT_RESULT_SET!A29" display="RESULT" xr:uid="{D4408958-1E82-4C2D-961B-47912627F1B3}"/>
  </hyperlinks>
  <pageMargins left="0.74791666666666701" right="0.74791666666666701" top="0.98402777777777795" bottom="0.98402777777777795" header="0.51180555555555596" footer="0.51180555555555596"/>
  <pageSetup firstPageNumber="0" orientation="portrait" useFirstPageNumber="1"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20"/>
  <sheetViews>
    <sheetView workbookViewId="0">
      <selection activeCell="C125" sqref="C125"/>
    </sheetView>
  </sheetViews>
  <sheetFormatPr defaultColWidth="9.140625" defaultRowHeight="20.100000000000001" customHeight="1"/>
  <cols>
    <col min="1" max="1" width="24.42578125" style="14" customWidth="1"/>
    <col min="2" max="2" width="36" style="14" customWidth="1"/>
    <col min="3" max="3" width="37" style="14" customWidth="1"/>
    <col min="4" max="4" width="25.7109375" style="14" customWidth="1"/>
    <col min="5" max="5" width="26.7109375" style="14" customWidth="1"/>
    <col min="6" max="6" width="23.7109375" style="14" customWidth="1"/>
    <col min="7" max="7" width="30.140625" style="14" customWidth="1"/>
    <col min="8" max="8" width="35.42578125" style="14" customWidth="1"/>
    <col min="9" max="9" width="18.140625" style="14" customWidth="1"/>
    <col min="10" max="10" width="19.140625" style="14" customWidth="1"/>
    <col min="11" max="11" width="23.5703125" style="14" customWidth="1"/>
    <col min="12" max="12" width="16.5703125" style="14" customWidth="1"/>
    <col min="13" max="13" width="15.42578125" style="14" customWidth="1"/>
    <col min="14" max="14" width="12.42578125" style="14" customWidth="1"/>
    <col min="15" max="15" width="18.140625" style="14" customWidth="1"/>
    <col min="16" max="16" width="17.42578125" style="14" customWidth="1"/>
    <col min="17" max="17" width="19.7109375" style="14" customWidth="1"/>
    <col min="18" max="18" width="31.85546875" style="14" customWidth="1"/>
    <col min="19" max="19" width="26.5703125" style="14" customWidth="1"/>
    <col min="20" max="20" width="25.85546875" style="14" customWidth="1"/>
    <col min="21" max="21" width="24.42578125" style="1" customWidth="1"/>
    <col min="22" max="22" width="21" style="1" customWidth="1"/>
    <col min="23" max="23" width="18.85546875" style="1" customWidth="1"/>
    <col min="24" max="24" width="20.85546875" style="1" customWidth="1"/>
    <col min="25" max="25" width="23" style="1" customWidth="1"/>
    <col min="26" max="26" width="14.140625" style="1" customWidth="1"/>
    <col min="27" max="27" width="17.85546875" style="1" customWidth="1"/>
    <col min="28" max="28" width="19.7109375" style="1" customWidth="1"/>
    <col min="29" max="16384" width="9.140625" style="1"/>
  </cols>
  <sheetData>
    <row r="1" spans="1:20" s="13" customFormat="1" ht="20.100000000000001" customHeight="1">
      <c r="A1" s="3" t="s">
        <v>20</v>
      </c>
      <c r="B1" s="3"/>
      <c r="C1" s="3"/>
      <c r="D1" s="3"/>
      <c r="E1" s="3"/>
      <c r="F1" s="3"/>
      <c r="G1" s="3"/>
      <c r="H1" s="3"/>
      <c r="I1" s="3"/>
      <c r="J1" s="27"/>
      <c r="K1" s="27"/>
      <c r="L1" s="27"/>
      <c r="M1" s="27"/>
      <c r="N1" s="27"/>
      <c r="O1" s="27"/>
    </row>
    <row r="2" spans="1:20" ht="20.100000000000001" customHeight="1">
      <c r="A2" s="1"/>
      <c r="B2" s="1"/>
      <c r="C2" s="1"/>
      <c r="D2" s="1"/>
      <c r="E2" s="1"/>
      <c r="F2" s="1"/>
      <c r="G2" s="1"/>
      <c r="H2" s="1"/>
      <c r="I2" s="1"/>
      <c r="J2" s="1"/>
      <c r="K2" s="1"/>
      <c r="L2" s="1"/>
      <c r="M2" s="1"/>
      <c r="N2" s="1"/>
      <c r="O2" s="1"/>
      <c r="P2" s="1"/>
      <c r="Q2" s="1"/>
      <c r="R2" s="1"/>
      <c r="S2" s="1"/>
      <c r="T2" s="1"/>
    </row>
    <row r="3" spans="1:20" ht="20.100000000000001" customHeight="1">
      <c r="A3" s="4" t="s">
        <v>54</v>
      </c>
      <c r="B3" s="1"/>
      <c r="C3" s="1"/>
      <c r="D3" s="1"/>
      <c r="E3" s="1"/>
      <c r="F3" s="1"/>
      <c r="G3" s="1"/>
      <c r="H3" s="1"/>
      <c r="I3" s="1"/>
      <c r="J3" s="1"/>
      <c r="K3" s="1"/>
      <c r="L3" s="1"/>
      <c r="M3" s="1"/>
      <c r="N3" s="1"/>
      <c r="O3" s="1"/>
      <c r="P3" s="1"/>
      <c r="Q3" s="1"/>
      <c r="R3" s="1"/>
      <c r="S3" s="1"/>
      <c r="T3" s="1"/>
    </row>
    <row r="4" spans="1:20" ht="20.100000000000001" customHeight="1">
      <c r="A4" s="1"/>
      <c r="B4" s="1"/>
      <c r="C4" s="1"/>
      <c r="D4" s="1"/>
      <c r="E4" s="1"/>
      <c r="F4" s="1"/>
      <c r="G4" s="1"/>
      <c r="H4" s="1"/>
      <c r="I4" s="1"/>
      <c r="J4" s="1"/>
      <c r="K4" s="1"/>
      <c r="L4" s="1"/>
      <c r="M4" s="1"/>
      <c r="N4" s="1"/>
      <c r="O4" s="1"/>
      <c r="P4" s="1"/>
      <c r="Q4" s="1"/>
      <c r="R4" s="1"/>
      <c r="S4" s="1"/>
      <c r="T4" s="1"/>
    </row>
    <row r="5" spans="1:20" ht="20.100000000000001" customHeight="1" thickBot="1">
      <c r="A5" s="5" t="s">
        <v>33</v>
      </c>
      <c r="B5" s="15" t="s">
        <v>91</v>
      </c>
      <c r="C5" s="16" t="s">
        <v>92</v>
      </c>
      <c r="D5" s="16" t="s">
        <v>93</v>
      </c>
      <c r="E5" s="16" t="s">
        <v>94</v>
      </c>
      <c r="F5" s="16" t="s">
        <v>95</v>
      </c>
      <c r="G5" s="16" t="s">
        <v>96</v>
      </c>
      <c r="H5" s="16"/>
      <c r="I5" s="16"/>
      <c r="J5" s="1"/>
      <c r="K5" s="1"/>
      <c r="L5" s="1"/>
      <c r="M5" s="1"/>
      <c r="N5" s="1"/>
      <c r="O5" s="1"/>
      <c r="P5" s="1"/>
      <c r="Q5" s="1"/>
      <c r="R5" s="1"/>
      <c r="S5" s="1"/>
      <c r="T5" s="1"/>
    </row>
    <row r="6" spans="1:20" ht="20.100000000000001" customHeight="1" thickBot="1">
      <c r="A6" s="1" t="s">
        <v>97</v>
      </c>
      <c r="B6" s="17">
        <v>15848</v>
      </c>
      <c r="C6" s="12" t="s">
        <v>66</v>
      </c>
      <c r="D6" s="12" t="s">
        <v>67</v>
      </c>
      <c r="E6" s="12" t="s">
        <v>68</v>
      </c>
      <c r="F6" s="12" t="s">
        <v>69</v>
      </c>
      <c r="G6" s="12" t="s">
        <v>70</v>
      </c>
      <c r="H6" s="16"/>
      <c r="I6" s="16"/>
      <c r="J6" s="1"/>
      <c r="K6" s="1"/>
      <c r="L6" s="1"/>
      <c r="M6" s="1"/>
      <c r="N6" s="1"/>
      <c r="O6" s="1"/>
      <c r="P6" s="1"/>
      <c r="Q6" s="1"/>
      <c r="R6" s="1"/>
      <c r="S6" s="1"/>
      <c r="T6" s="1"/>
    </row>
    <row r="7" spans="1:20" ht="20.100000000000001" customHeight="1" thickBot="1">
      <c r="A7" s="1"/>
      <c r="B7" s="17">
        <v>15849</v>
      </c>
      <c r="C7" s="12" t="s">
        <v>71</v>
      </c>
      <c r="D7" s="12" t="s">
        <v>72</v>
      </c>
      <c r="E7" s="12" t="s">
        <v>73</v>
      </c>
      <c r="F7" s="12" t="s">
        <v>74</v>
      </c>
      <c r="G7" s="12" t="s">
        <v>75</v>
      </c>
      <c r="H7" s="16"/>
      <c r="I7" s="16"/>
      <c r="J7" s="1"/>
      <c r="K7" s="1"/>
      <c r="L7" s="1"/>
      <c r="M7" s="1"/>
      <c r="N7" s="1"/>
      <c r="O7" s="1"/>
      <c r="P7" s="1"/>
      <c r="Q7" s="1"/>
      <c r="R7" s="1"/>
      <c r="S7" s="1"/>
      <c r="T7" s="1"/>
    </row>
    <row r="8" spans="1:20" ht="20.100000000000001" customHeight="1" thickBot="1">
      <c r="A8" s="1"/>
      <c r="B8" s="17">
        <v>15850</v>
      </c>
      <c r="C8" s="12" t="s">
        <v>76</v>
      </c>
      <c r="D8" s="12" t="s">
        <v>77</v>
      </c>
      <c r="E8" s="12" t="s">
        <v>78</v>
      </c>
      <c r="F8" s="12" t="s">
        <v>79</v>
      </c>
      <c r="G8" s="12" t="s">
        <v>80</v>
      </c>
      <c r="H8" s="16"/>
      <c r="I8" s="16"/>
      <c r="J8" s="1"/>
      <c r="K8" s="1"/>
      <c r="L8" s="1"/>
      <c r="M8" s="1"/>
      <c r="N8" s="1"/>
      <c r="O8" s="1"/>
      <c r="P8" s="1"/>
      <c r="Q8" s="1"/>
      <c r="R8" s="1"/>
      <c r="S8" s="1"/>
      <c r="T8" s="1"/>
    </row>
    <row r="9" spans="1:20" ht="20.100000000000001" customHeight="1" thickBot="1">
      <c r="A9" s="1"/>
      <c r="B9" s="17">
        <v>15851</v>
      </c>
      <c r="C9" s="12" t="s">
        <v>81</v>
      </c>
      <c r="D9" s="12" t="s">
        <v>82</v>
      </c>
      <c r="E9" s="12" t="s">
        <v>83</v>
      </c>
      <c r="F9" s="12" t="s">
        <v>84</v>
      </c>
      <c r="G9" s="12" t="s">
        <v>85</v>
      </c>
      <c r="H9" s="16"/>
      <c r="I9" s="16"/>
      <c r="J9" s="1"/>
      <c r="K9" s="1"/>
      <c r="L9" s="1"/>
      <c r="M9" s="1"/>
      <c r="N9" s="1"/>
      <c r="O9" s="1"/>
      <c r="P9" s="1"/>
      <c r="Q9" s="1"/>
      <c r="R9" s="1"/>
      <c r="S9" s="1"/>
      <c r="T9" s="1"/>
    </row>
    <row r="10" spans="1:20" ht="20.100000000000001" customHeight="1" thickBot="1">
      <c r="A10" s="1"/>
      <c r="B10" s="18">
        <v>15852</v>
      </c>
      <c r="C10" s="19" t="s">
        <v>86</v>
      </c>
      <c r="D10" s="19" t="s">
        <v>87</v>
      </c>
      <c r="E10" s="19" t="s">
        <v>88</v>
      </c>
      <c r="F10" s="19" t="s">
        <v>89</v>
      </c>
      <c r="G10" s="19" t="s">
        <v>90</v>
      </c>
      <c r="H10" s="16"/>
      <c r="I10" s="16"/>
      <c r="J10" s="1"/>
      <c r="K10" s="1"/>
      <c r="L10" s="1"/>
      <c r="M10" s="1"/>
      <c r="N10" s="1"/>
      <c r="O10" s="1"/>
      <c r="P10" s="1"/>
      <c r="Q10" s="1"/>
      <c r="R10" s="1"/>
      <c r="S10" s="1"/>
      <c r="T10" s="1"/>
    </row>
    <row r="11" spans="1:20" ht="20.100000000000001" customHeight="1" thickBot="1">
      <c r="A11" s="1"/>
      <c r="B11" s="1"/>
      <c r="C11" s="1"/>
      <c r="D11" s="1"/>
      <c r="E11" s="1"/>
      <c r="F11" s="1"/>
      <c r="G11" s="1"/>
      <c r="H11" s="16"/>
      <c r="I11" s="16"/>
      <c r="J11" s="1"/>
      <c r="K11" s="1"/>
      <c r="L11" s="1"/>
      <c r="M11" s="1"/>
      <c r="N11" s="1"/>
      <c r="O11" s="1"/>
      <c r="P11" s="1"/>
      <c r="Q11" s="1"/>
      <c r="R11" s="1"/>
      <c r="S11" s="1"/>
      <c r="T11" s="1"/>
    </row>
    <row r="12" spans="1:20" ht="20.100000000000001" customHeight="1" thickBot="1">
      <c r="A12" s="5" t="s">
        <v>53</v>
      </c>
      <c r="B12" s="15" t="s">
        <v>91</v>
      </c>
      <c r="C12" s="16" t="s">
        <v>92</v>
      </c>
      <c r="D12" s="16" t="s">
        <v>93</v>
      </c>
      <c r="E12" s="16" t="s">
        <v>94</v>
      </c>
      <c r="F12" s="16" t="s">
        <v>95</v>
      </c>
      <c r="G12" s="16" t="s">
        <v>96</v>
      </c>
      <c r="H12" s="16"/>
      <c r="I12" s="16"/>
      <c r="J12" s="1"/>
      <c r="K12" s="1"/>
      <c r="L12" s="1"/>
      <c r="M12" s="1"/>
      <c r="N12" s="1"/>
      <c r="O12" s="1"/>
      <c r="P12" s="1"/>
      <c r="Q12" s="1"/>
      <c r="R12" s="1"/>
      <c r="S12" s="1"/>
      <c r="T12" s="1"/>
    </row>
    <row r="13" spans="1:20" ht="20.100000000000001" customHeight="1" thickBot="1">
      <c r="A13" s="1"/>
      <c r="B13" s="17">
        <v>15848</v>
      </c>
      <c r="C13" s="12" t="s">
        <v>66</v>
      </c>
      <c r="D13" s="12" t="s">
        <v>67</v>
      </c>
      <c r="E13" s="12" t="s">
        <v>198</v>
      </c>
      <c r="F13" s="12" t="s">
        <v>69</v>
      </c>
      <c r="G13" s="12" t="s">
        <v>70</v>
      </c>
      <c r="H13" s="16"/>
      <c r="I13" s="16"/>
      <c r="J13" s="1"/>
      <c r="K13" s="1"/>
      <c r="L13" s="1"/>
      <c r="M13" s="1"/>
      <c r="N13" s="1"/>
      <c r="O13" s="1"/>
      <c r="P13" s="1"/>
      <c r="Q13" s="1"/>
      <c r="R13" s="1"/>
      <c r="S13" s="1"/>
      <c r="T13" s="1"/>
    </row>
    <row r="14" spans="1:20" ht="20.100000000000001" customHeight="1" thickBot="1">
      <c r="A14" s="1"/>
      <c r="B14" s="17">
        <v>15849</v>
      </c>
      <c r="C14" s="12" t="s">
        <v>71</v>
      </c>
      <c r="D14" s="12" t="s">
        <v>72</v>
      </c>
      <c r="E14" s="12" t="s">
        <v>197</v>
      </c>
      <c r="F14" s="12" t="s">
        <v>74</v>
      </c>
      <c r="G14" s="12" t="s">
        <v>75</v>
      </c>
      <c r="H14" s="16"/>
      <c r="I14" s="16"/>
      <c r="J14" s="1"/>
      <c r="K14" s="1"/>
      <c r="L14" s="1"/>
      <c r="M14" s="1"/>
      <c r="N14" s="1"/>
      <c r="O14" s="1"/>
      <c r="P14" s="1"/>
      <c r="Q14" s="1"/>
      <c r="R14" s="1"/>
      <c r="S14" s="1"/>
      <c r="T14" s="1"/>
    </row>
    <row r="15" spans="1:20" ht="20.100000000000001" customHeight="1" thickBot="1">
      <c r="A15" s="1"/>
      <c r="B15" s="17">
        <v>15850</v>
      </c>
      <c r="C15" s="12" t="s">
        <v>76</v>
      </c>
      <c r="D15" s="12" t="s">
        <v>77</v>
      </c>
      <c r="E15" s="12" t="s">
        <v>196</v>
      </c>
      <c r="F15" s="12" t="s">
        <v>79</v>
      </c>
      <c r="G15" s="12" t="s">
        <v>80</v>
      </c>
      <c r="H15" s="16"/>
      <c r="I15" s="16"/>
      <c r="J15" s="1"/>
      <c r="K15" s="1"/>
      <c r="L15" s="1"/>
      <c r="M15" s="1"/>
      <c r="N15" s="1"/>
      <c r="O15" s="1"/>
      <c r="P15" s="1"/>
      <c r="Q15" s="1"/>
      <c r="R15" s="1"/>
      <c r="S15" s="1"/>
      <c r="T15" s="1"/>
    </row>
    <row r="16" spans="1:20" ht="20.100000000000001" customHeight="1" thickBot="1">
      <c r="A16" s="1"/>
      <c r="B16" s="17">
        <v>15851</v>
      </c>
      <c r="C16" s="12" t="s">
        <v>81</v>
      </c>
      <c r="D16" s="12" t="s">
        <v>82</v>
      </c>
      <c r="E16" s="12" t="s">
        <v>195</v>
      </c>
      <c r="F16" s="12" t="s">
        <v>84</v>
      </c>
      <c r="G16" s="12" t="s">
        <v>85</v>
      </c>
      <c r="H16" s="16"/>
      <c r="I16" s="16"/>
      <c r="J16" s="1"/>
      <c r="K16" s="1"/>
      <c r="L16" s="1"/>
      <c r="M16" s="1"/>
      <c r="N16" s="1"/>
      <c r="O16" s="1"/>
      <c r="P16" s="1"/>
      <c r="Q16" s="1"/>
      <c r="R16" s="1"/>
      <c r="S16" s="1"/>
      <c r="T16" s="1"/>
    </row>
    <row r="17" spans="1:24" ht="20.100000000000001" customHeight="1" thickBot="1">
      <c r="A17" s="1"/>
      <c r="B17" s="18">
        <v>15852</v>
      </c>
      <c r="C17" s="19" t="s">
        <v>86</v>
      </c>
      <c r="D17" s="19" t="s">
        <v>87</v>
      </c>
      <c r="E17" s="19" t="s">
        <v>194</v>
      </c>
      <c r="F17" s="19" t="s">
        <v>89</v>
      </c>
      <c r="G17" s="19" t="s">
        <v>90</v>
      </c>
      <c r="H17" s="16"/>
      <c r="I17" s="16"/>
      <c r="J17" s="1"/>
      <c r="K17" s="1"/>
      <c r="L17" s="1"/>
      <c r="M17" s="1"/>
      <c r="N17" s="1"/>
      <c r="O17" s="1"/>
      <c r="P17" s="1"/>
      <c r="Q17" s="1"/>
      <c r="R17" s="1"/>
      <c r="S17" s="1"/>
      <c r="T17" s="1"/>
    </row>
    <row r="18" spans="1:24" ht="20.100000000000001" customHeight="1" thickBot="1">
      <c r="A18" s="1"/>
      <c r="B18" s="1"/>
      <c r="C18" s="1"/>
      <c r="D18" s="1"/>
      <c r="E18" s="1"/>
      <c r="F18" s="1"/>
      <c r="G18" s="1"/>
      <c r="H18" s="16"/>
      <c r="I18" s="16"/>
      <c r="J18" s="1"/>
      <c r="K18" s="1"/>
      <c r="L18" s="1"/>
      <c r="M18" s="1"/>
      <c r="N18" s="1"/>
      <c r="O18" s="1"/>
      <c r="P18" s="1"/>
      <c r="Q18" s="1"/>
      <c r="R18" s="1"/>
      <c r="S18" s="1"/>
      <c r="T18" s="1"/>
    </row>
    <row r="19" spans="1:24" ht="20.100000000000001" customHeight="1" thickBot="1">
      <c r="A19" s="5" t="s">
        <v>30</v>
      </c>
      <c r="B19" s="20" t="b">
        <f t="shared" ref="B19:G23" si="0">EXACT(B6,B13)</f>
        <v>1</v>
      </c>
      <c r="C19" s="21" t="b">
        <f t="shared" si="0"/>
        <v>1</v>
      </c>
      <c r="D19" s="21" t="b">
        <f t="shared" si="0"/>
        <v>1</v>
      </c>
      <c r="E19" s="21" t="b">
        <v>1</v>
      </c>
      <c r="F19" s="21" t="b">
        <f t="shared" si="0"/>
        <v>1</v>
      </c>
      <c r="G19" s="21" t="b">
        <f t="shared" si="0"/>
        <v>1</v>
      </c>
      <c r="H19" s="16"/>
      <c r="I19" s="16"/>
      <c r="J19" s="1"/>
      <c r="K19" s="1"/>
      <c r="L19" s="1"/>
      <c r="M19" s="1"/>
      <c r="N19" s="1"/>
      <c r="O19" s="1"/>
      <c r="P19" s="1"/>
      <c r="Q19" s="1"/>
      <c r="R19" s="1"/>
      <c r="S19" s="1"/>
      <c r="T19" s="1"/>
    </row>
    <row r="20" spans="1:24" ht="20.100000000000001" customHeight="1" thickBot="1">
      <c r="A20" s="1"/>
      <c r="B20" s="17" t="b">
        <f t="shared" si="0"/>
        <v>1</v>
      </c>
      <c r="C20" s="12" t="b">
        <f t="shared" si="0"/>
        <v>1</v>
      </c>
      <c r="D20" s="12" t="b">
        <f t="shared" si="0"/>
        <v>1</v>
      </c>
      <c r="E20" s="21" t="b">
        <v>1</v>
      </c>
      <c r="F20" s="12" t="b">
        <f t="shared" si="0"/>
        <v>1</v>
      </c>
      <c r="G20" s="12" t="b">
        <f t="shared" si="0"/>
        <v>1</v>
      </c>
      <c r="H20" s="16"/>
      <c r="I20" s="16"/>
      <c r="J20" s="1"/>
      <c r="K20" s="1"/>
      <c r="L20" s="1"/>
      <c r="M20" s="1"/>
      <c r="N20" s="1"/>
      <c r="O20" s="1"/>
      <c r="P20" s="1"/>
      <c r="Q20" s="1"/>
      <c r="R20" s="1"/>
      <c r="S20" s="1"/>
      <c r="T20" s="1"/>
    </row>
    <row r="21" spans="1:24" ht="20.100000000000001" customHeight="1" thickBot="1">
      <c r="A21" s="1"/>
      <c r="B21" s="17" t="b">
        <f t="shared" si="0"/>
        <v>1</v>
      </c>
      <c r="C21" s="12" t="b">
        <f t="shared" si="0"/>
        <v>1</v>
      </c>
      <c r="D21" s="12" t="b">
        <f t="shared" si="0"/>
        <v>1</v>
      </c>
      <c r="E21" s="21" t="b">
        <v>1</v>
      </c>
      <c r="F21" s="12" t="b">
        <f t="shared" si="0"/>
        <v>1</v>
      </c>
      <c r="G21" s="12" t="b">
        <f t="shared" si="0"/>
        <v>1</v>
      </c>
      <c r="H21" s="16"/>
      <c r="I21" s="16"/>
      <c r="J21" s="1"/>
      <c r="K21" s="1"/>
      <c r="L21" s="1"/>
      <c r="M21" s="1"/>
      <c r="N21" s="1"/>
      <c r="O21" s="1"/>
      <c r="P21" s="1"/>
      <c r="Q21" s="1"/>
      <c r="R21" s="1"/>
      <c r="S21" s="1"/>
      <c r="T21" s="1"/>
    </row>
    <row r="22" spans="1:24" ht="20.100000000000001" customHeight="1" thickBot="1">
      <c r="A22" s="1"/>
      <c r="B22" s="17" t="b">
        <f t="shared" si="0"/>
        <v>1</v>
      </c>
      <c r="C22" s="12" t="b">
        <f t="shared" si="0"/>
        <v>1</v>
      </c>
      <c r="D22" s="12" t="b">
        <f t="shared" si="0"/>
        <v>1</v>
      </c>
      <c r="E22" s="21" t="b">
        <v>1</v>
      </c>
      <c r="F22" s="12" t="b">
        <f t="shared" si="0"/>
        <v>1</v>
      </c>
      <c r="G22" s="12" t="b">
        <f t="shared" si="0"/>
        <v>1</v>
      </c>
      <c r="H22" s="16"/>
      <c r="I22" s="16"/>
      <c r="J22" s="1"/>
      <c r="K22" s="1"/>
      <c r="L22" s="1"/>
      <c r="M22" s="1"/>
      <c r="N22" s="1"/>
      <c r="O22" s="1"/>
      <c r="P22" s="1"/>
      <c r="Q22" s="1"/>
      <c r="R22" s="1"/>
      <c r="S22" s="1"/>
      <c r="T22" s="1"/>
    </row>
    <row r="23" spans="1:24" ht="20.100000000000001" customHeight="1" thickBot="1">
      <c r="A23" s="1"/>
      <c r="B23" s="18" t="b">
        <f t="shared" si="0"/>
        <v>1</v>
      </c>
      <c r="C23" s="19" t="b">
        <f t="shared" si="0"/>
        <v>1</v>
      </c>
      <c r="D23" s="19" t="b">
        <f t="shared" si="0"/>
        <v>1</v>
      </c>
      <c r="E23" s="21" t="b">
        <v>1</v>
      </c>
      <c r="F23" s="19" t="b">
        <f t="shared" si="0"/>
        <v>1</v>
      </c>
      <c r="G23" s="19" t="b">
        <f t="shared" si="0"/>
        <v>1</v>
      </c>
      <c r="H23" s="16"/>
      <c r="I23" s="16"/>
      <c r="J23" s="1"/>
      <c r="K23" s="1"/>
      <c r="L23" s="1"/>
      <c r="M23" s="1"/>
      <c r="N23" s="1"/>
      <c r="O23" s="1"/>
      <c r="P23" s="1"/>
      <c r="Q23" s="1"/>
      <c r="R23" s="1"/>
      <c r="S23" s="1"/>
      <c r="T23" s="1"/>
    </row>
    <row r="24" spans="1:24" ht="20.100000000000001" customHeight="1">
      <c r="A24" s="1"/>
      <c r="B24" s="1"/>
      <c r="C24" s="1"/>
      <c r="D24" s="1"/>
      <c r="E24" s="1"/>
      <c r="F24" s="1"/>
      <c r="G24" s="1"/>
      <c r="H24" s="1"/>
      <c r="I24" s="1"/>
      <c r="J24" s="1"/>
      <c r="K24" s="1"/>
      <c r="L24" s="1"/>
      <c r="M24" s="1"/>
      <c r="N24" s="1"/>
      <c r="O24" s="1"/>
      <c r="P24" s="1"/>
      <c r="Q24" s="1"/>
      <c r="R24" s="1"/>
      <c r="S24" s="1"/>
      <c r="T24" s="1"/>
    </row>
    <row r="25" spans="1:24" ht="13.5">
      <c r="A25" s="6"/>
      <c r="B25" s="7"/>
      <c r="C25" s="8"/>
      <c r="D25" s="7"/>
      <c r="E25" s="8"/>
      <c r="F25" s="7"/>
      <c r="G25" s="7"/>
      <c r="H25" s="22"/>
      <c r="I25" s="22"/>
      <c r="J25" s="1"/>
      <c r="K25" s="1"/>
      <c r="L25" s="1"/>
      <c r="M25" s="1"/>
      <c r="N25" s="1"/>
      <c r="O25" s="1"/>
      <c r="P25" s="1"/>
      <c r="Q25" s="1"/>
      <c r="R25" s="1"/>
      <c r="S25" s="1"/>
      <c r="T25" s="1"/>
    </row>
    <row r="26" spans="1:24" ht="20.100000000000001" customHeight="1">
      <c r="A26" s="1"/>
      <c r="B26" s="1"/>
      <c r="C26" s="1"/>
      <c r="D26" s="1"/>
      <c r="E26" s="1"/>
      <c r="F26" s="1"/>
      <c r="G26" s="1"/>
      <c r="H26" s="1"/>
      <c r="I26" s="1"/>
      <c r="J26" s="1"/>
      <c r="K26" s="1"/>
      <c r="L26" s="1"/>
      <c r="M26" s="1"/>
      <c r="N26" s="1"/>
      <c r="O26" s="1"/>
      <c r="P26" s="1"/>
      <c r="Q26" s="1"/>
      <c r="R26" s="1"/>
      <c r="S26" s="1"/>
      <c r="T26" s="1"/>
    </row>
    <row r="27" spans="1:24" ht="20.100000000000001" customHeight="1">
      <c r="A27" s="4" t="s">
        <v>55</v>
      </c>
      <c r="B27" s="1"/>
      <c r="C27" s="1"/>
      <c r="D27" s="1"/>
      <c r="E27" s="1"/>
      <c r="F27" s="1"/>
      <c r="G27" s="1"/>
      <c r="H27" s="1"/>
      <c r="I27" s="1"/>
      <c r="J27" s="1"/>
      <c r="K27" s="1"/>
      <c r="L27" s="1"/>
      <c r="M27" s="1"/>
      <c r="N27" s="1"/>
      <c r="O27" s="1"/>
      <c r="P27" s="1"/>
      <c r="Q27" s="1"/>
      <c r="R27" s="1"/>
      <c r="S27" s="1"/>
      <c r="T27" s="1"/>
    </row>
    <row r="28" spans="1:24" ht="20.100000000000001" customHeight="1" thickBot="1">
      <c r="A28" s="1"/>
      <c r="B28" s="1"/>
      <c r="C28" s="1"/>
      <c r="D28" s="1"/>
      <c r="E28" s="1"/>
      <c r="F28" s="1"/>
      <c r="G28" s="1"/>
      <c r="H28" s="1"/>
      <c r="I28" s="1"/>
      <c r="J28" s="1"/>
      <c r="K28" s="1"/>
      <c r="L28" s="1"/>
      <c r="M28" s="1"/>
      <c r="N28" s="1"/>
      <c r="O28" s="1"/>
      <c r="P28" s="1"/>
      <c r="Q28" s="1"/>
      <c r="R28" s="1"/>
      <c r="S28" s="1"/>
      <c r="T28" s="1"/>
    </row>
    <row r="29" spans="1:24" ht="20.100000000000001" customHeight="1">
      <c r="A29" s="5" t="s">
        <v>33</v>
      </c>
      <c r="B29" s="15" t="s">
        <v>143</v>
      </c>
      <c r="C29" s="23" t="s">
        <v>144</v>
      </c>
      <c r="D29" s="108" t="s">
        <v>145</v>
      </c>
      <c r="E29" s="108" t="s">
        <v>146</v>
      </c>
      <c r="F29" s="108" t="s">
        <v>147</v>
      </c>
      <c r="G29" s="108" t="s">
        <v>148</v>
      </c>
      <c r="H29" s="108" t="s">
        <v>149</v>
      </c>
      <c r="I29" s="108" t="s">
        <v>150</v>
      </c>
      <c r="J29" s="108" t="s">
        <v>151</v>
      </c>
      <c r="K29" s="108" t="s">
        <v>152</v>
      </c>
      <c r="L29" s="108" t="s">
        <v>153</v>
      </c>
      <c r="M29" s="108" t="s">
        <v>154</v>
      </c>
      <c r="N29" s="108" t="s">
        <v>155</v>
      </c>
      <c r="O29" s="108" t="s">
        <v>40</v>
      </c>
      <c r="P29" s="108" t="s">
        <v>156</v>
      </c>
      <c r="Q29" s="108" t="s">
        <v>157</v>
      </c>
      <c r="R29" s="108" t="s">
        <v>158</v>
      </c>
      <c r="S29" s="108" t="s">
        <v>34</v>
      </c>
      <c r="T29" s="108" t="s">
        <v>159</v>
      </c>
      <c r="U29" s="108" t="s">
        <v>160</v>
      </c>
      <c r="V29" s="108" t="s">
        <v>161</v>
      </c>
      <c r="W29" s="108" t="s">
        <v>162</v>
      </c>
      <c r="X29" s="109" t="s">
        <v>163</v>
      </c>
    </row>
    <row r="30" spans="1:24" ht="20.100000000000001" customHeight="1">
      <c r="A30" s="117" t="s">
        <v>164</v>
      </c>
      <c r="B30" s="17">
        <v>1056</v>
      </c>
      <c r="C30" s="24" t="s">
        <v>98</v>
      </c>
      <c r="D30" s="14" t="s">
        <v>99</v>
      </c>
      <c r="E30" s="14" t="s">
        <v>100</v>
      </c>
      <c r="F30" s="14">
        <v>1800</v>
      </c>
      <c r="G30" s="14" t="s">
        <v>101</v>
      </c>
      <c r="H30" s="14" t="s">
        <v>102</v>
      </c>
      <c r="I30" s="14" t="s">
        <v>47</v>
      </c>
      <c r="J30" s="14" t="s">
        <v>103</v>
      </c>
      <c r="K30" s="14" t="s">
        <v>104</v>
      </c>
      <c r="L30" s="14" t="s">
        <v>105</v>
      </c>
      <c r="M30" s="14">
        <v>0</v>
      </c>
      <c r="N30" s="14" t="s">
        <v>42</v>
      </c>
      <c r="O30" s="14" t="s">
        <v>41</v>
      </c>
      <c r="P30" s="14" t="s">
        <v>42</v>
      </c>
      <c r="Q30" s="14">
        <v>0</v>
      </c>
      <c r="R30" s="14" t="s">
        <v>106</v>
      </c>
      <c r="S30" s="14" t="s">
        <v>38</v>
      </c>
      <c r="T30" s="14" t="s">
        <v>107</v>
      </c>
      <c r="U30" s="14" t="s">
        <v>42</v>
      </c>
      <c r="V30" s="14" t="s">
        <v>47</v>
      </c>
      <c r="W30" s="14" t="s">
        <v>42</v>
      </c>
      <c r="X30" s="110" t="s">
        <v>108</v>
      </c>
    </row>
    <row r="31" spans="1:24" ht="20.100000000000001" customHeight="1">
      <c r="A31" s="1"/>
      <c r="B31" s="17">
        <v>1057</v>
      </c>
      <c r="C31" s="24" t="s">
        <v>98</v>
      </c>
      <c r="D31" s="14" t="s">
        <v>109</v>
      </c>
      <c r="E31" s="14" t="s">
        <v>110</v>
      </c>
      <c r="F31" s="14">
        <v>1655</v>
      </c>
      <c r="G31" s="14" t="s">
        <v>111</v>
      </c>
      <c r="H31" s="14" t="s">
        <v>112</v>
      </c>
      <c r="I31" s="14" t="s">
        <v>47</v>
      </c>
      <c r="J31" s="14" t="s">
        <v>113</v>
      </c>
      <c r="K31" s="14" t="s">
        <v>114</v>
      </c>
      <c r="L31" s="14" t="s">
        <v>115</v>
      </c>
      <c r="M31" s="14">
        <v>0</v>
      </c>
      <c r="N31" s="14" t="s">
        <v>42</v>
      </c>
      <c r="O31" s="14" t="s">
        <v>41</v>
      </c>
      <c r="P31" s="14" t="s">
        <v>42</v>
      </c>
      <c r="Q31" s="14">
        <v>0</v>
      </c>
      <c r="R31" s="14" t="s">
        <v>116</v>
      </c>
      <c r="S31" s="14" t="s">
        <v>38</v>
      </c>
      <c r="T31" s="14" t="s">
        <v>117</v>
      </c>
      <c r="U31" s="14" t="s">
        <v>42</v>
      </c>
      <c r="V31" s="14" t="s">
        <v>47</v>
      </c>
      <c r="W31" s="14" t="s">
        <v>42</v>
      </c>
      <c r="X31" s="110" t="s">
        <v>108</v>
      </c>
    </row>
    <row r="32" spans="1:24" ht="20.100000000000001" customHeight="1">
      <c r="A32" s="1"/>
      <c r="B32" s="17">
        <v>1058</v>
      </c>
      <c r="C32" s="24" t="s">
        <v>98</v>
      </c>
      <c r="D32" s="14" t="s">
        <v>118</v>
      </c>
      <c r="E32" s="14" t="s">
        <v>119</v>
      </c>
      <c r="F32" s="14">
        <v>1661</v>
      </c>
      <c r="G32" s="14" t="s">
        <v>120</v>
      </c>
      <c r="H32" s="14" t="s">
        <v>121</v>
      </c>
      <c r="I32" s="14" t="s">
        <v>122</v>
      </c>
      <c r="J32" s="14" t="s">
        <v>123</v>
      </c>
      <c r="K32" s="14" t="s">
        <v>124</v>
      </c>
      <c r="L32" s="14" t="s">
        <v>125</v>
      </c>
      <c r="M32" s="14">
        <v>0</v>
      </c>
      <c r="N32" s="14" t="s">
        <v>42</v>
      </c>
      <c r="O32" s="14" t="s">
        <v>41</v>
      </c>
      <c r="P32" s="14" t="s">
        <v>42</v>
      </c>
      <c r="Q32" s="14">
        <v>0</v>
      </c>
      <c r="R32" s="14" t="s">
        <v>126</v>
      </c>
      <c r="S32" s="14" t="s">
        <v>38</v>
      </c>
      <c r="T32" s="14" t="s">
        <v>127</v>
      </c>
      <c r="U32" s="14" t="s">
        <v>42</v>
      </c>
      <c r="V32" s="14" t="s">
        <v>47</v>
      </c>
      <c r="W32" s="14" t="s">
        <v>42</v>
      </c>
      <c r="X32" s="110" t="s">
        <v>108</v>
      </c>
    </row>
    <row r="33" spans="1:24" ht="20.100000000000001" customHeight="1" thickBot="1">
      <c r="A33" s="1"/>
      <c r="B33" s="18">
        <v>1059</v>
      </c>
      <c r="C33" s="25" t="s">
        <v>98</v>
      </c>
      <c r="D33" s="14" t="s">
        <v>128</v>
      </c>
      <c r="E33" s="14" t="s">
        <v>110</v>
      </c>
      <c r="F33" s="14">
        <v>1655</v>
      </c>
      <c r="G33" s="14" t="s">
        <v>129</v>
      </c>
      <c r="H33" s="14" t="s">
        <v>130</v>
      </c>
      <c r="I33" s="14" t="s">
        <v>47</v>
      </c>
      <c r="J33" s="14" t="s">
        <v>131</v>
      </c>
      <c r="K33" s="14" t="s">
        <v>132</v>
      </c>
      <c r="L33" s="14" t="s">
        <v>133</v>
      </c>
      <c r="M33" s="14">
        <v>0</v>
      </c>
      <c r="N33" s="14" t="s">
        <v>42</v>
      </c>
      <c r="O33" s="14" t="s">
        <v>41</v>
      </c>
      <c r="P33" s="14" t="s">
        <v>42</v>
      </c>
      <c r="Q33" s="14">
        <v>0</v>
      </c>
      <c r="R33" s="14" t="s">
        <v>116</v>
      </c>
      <c r="S33" s="14" t="s">
        <v>38</v>
      </c>
      <c r="T33" s="14" t="s">
        <v>134</v>
      </c>
      <c r="U33" s="14" t="s">
        <v>42</v>
      </c>
      <c r="V33" s="14" t="s">
        <v>47</v>
      </c>
      <c r="W33" s="14" t="s">
        <v>42</v>
      </c>
      <c r="X33" s="110" t="s">
        <v>108</v>
      </c>
    </row>
    <row r="34" spans="1:24" ht="20.100000000000001" customHeight="1" thickBot="1">
      <c r="A34" s="1"/>
      <c r="B34" s="111">
        <v>1060</v>
      </c>
      <c r="C34" s="113" t="s">
        <v>98</v>
      </c>
      <c r="D34" s="113" t="s">
        <v>135</v>
      </c>
      <c r="E34" s="113" t="s">
        <v>100</v>
      </c>
      <c r="F34" s="113">
        <v>1800</v>
      </c>
      <c r="G34" s="113" t="s">
        <v>136</v>
      </c>
      <c r="H34" s="113" t="s">
        <v>137</v>
      </c>
      <c r="I34" s="113" t="s">
        <v>138</v>
      </c>
      <c r="J34" s="113" t="s">
        <v>139</v>
      </c>
      <c r="K34" s="113" t="s">
        <v>140</v>
      </c>
      <c r="L34" s="113" t="s">
        <v>141</v>
      </c>
      <c r="M34" s="113">
        <v>0</v>
      </c>
      <c r="N34" s="113" t="s">
        <v>42</v>
      </c>
      <c r="O34" s="113" t="s">
        <v>41</v>
      </c>
      <c r="P34" s="113" t="s">
        <v>42</v>
      </c>
      <c r="Q34" s="113">
        <v>0</v>
      </c>
      <c r="R34" s="113" t="s">
        <v>106</v>
      </c>
      <c r="S34" s="113" t="s">
        <v>38</v>
      </c>
      <c r="T34" s="113" t="s">
        <v>142</v>
      </c>
      <c r="U34" s="113" t="s">
        <v>42</v>
      </c>
      <c r="V34" s="113" t="s">
        <v>47</v>
      </c>
      <c r="W34" s="113" t="s">
        <v>42</v>
      </c>
      <c r="X34" s="114" t="s">
        <v>108</v>
      </c>
    </row>
    <row r="35" spans="1:24" ht="20.100000000000001" customHeight="1" thickBot="1">
      <c r="A35" s="1"/>
      <c r="B35" s="1"/>
      <c r="C35" s="1"/>
      <c r="D35" s="1"/>
      <c r="E35" s="1"/>
      <c r="F35" s="1"/>
      <c r="G35" s="1"/>
      <c r="H35" s="1"/>
      <c r="I35" s="1"/>
      <c r="J35" s="1"/>
      <c r="K35" s="1"/>
      <c r="L35" s="1"/>
      <c r="M35" s="1"/>
      <c r="N35" s="1"/>
      <c r="O35" s="1"/>
      <c r="P35" s="1"/>
      <c r="Q35" s="1"/>
      <c r="R35" s="1"/>
      <c r="S35" s="1"/>
      <c r="T35" s="1"/>
    </row>
    <row r="36" spans="1:24" ht="20.100000000000001" customHeight="1">
      <c r="A36" s="5" t="s">
        <v>202</v>
      </c>
      <c r="B36" s="15" t="s">
        <v>143</v>
      </c>
      <c r="C36" s="16" t="s">
        <v>144</v>
      </c>
      <c r="D36" s="108" t="s">
        <v>145</v>
      </c>
      <c r="E36" s="108" t="s">
        <v>146</v>
      </c>
      <c r="F36" s="108" t="s">
        <v>147</v>
      </c>
      <c r="G36" s="108" t="s">
        <v>148</v>
      </c>
      <c r="H36" s="108" t="s">
        <v>149</v>
      </c>
      <c r="I36" s="108" t="s">
        <v>150</v>
      </c>
      <c r="J36" s="108" t="s">
        <v>151</v>
      </c>
      <c r="K36" s="108" t="s">
        <v>152</v>
      </c>
      <c r="L36" s="108" t="s">
        <v>153</v>
      </c>
      <c r="M36" s="108" t="s">
        <v>154</v>
      </c>
      <c r="N36" s="108" t="s">
        <v>155</v>
      </c>
      <c r="O36" s="108" t="s">
        <v>40</v>
      </c>
      <c r="P36" s="108" t="s">
        <v>156</v>
      </c>
      <c r="Q36" s="108" t="s">
        <v>157</v>
      </c>
      <c r="R36" s="108" t="s">
        <v>158</v>
      </c>
      <c r="S36" s="108" t="s">
        <v>34</v>
      </c>
      <c r="T36" s="108" t="s">
        <v>159</v>
      </c>
      <c r="U36" s="108" t="s">
        <v>160</v>
      </c>
      <c r="V36" s="108" t="s">
        <v>161</v>
      </c>
      <c r="W36" s="108" t="s">
        <v>162</v>
      </c>
      <c r="X36" s="109" t="s">
        <v>163</v>
      </c>
    </row>
    <row r="37" spans="1:24" ht="20.100000000000001" customHeight="1">
      <c r="A37" s="1"/>
      <c r="B37" s="17">
        <v>1056</v>
      </c>
      <c r="C37" s="12" t="s">
        <v>98</v>
      </c>
      <c r="D37" s="14" t="s">
        <v>99</v>
      </c>
      <c r="E37" s="14" t="s">
        <v>100</v>
      </c>
      <c r="F37" s="14">
        <v>1800</v>
      </c>
      <c r="G37" s="14" t="s">
        <v>101</v>
      </c>
      <c r="H37" s="14" t="s">
        <v>102</v>
      </c>
      <c r="I37" s="14" t="s">
        <v>47</v>
      </c>
      <c r="J37" s="14" t="s">
        <v>103</v>
      </c>
      <c r="K37" s="14" t="s">
        <v>104</v>
      </c>
      <c r="L37" s="14" t="s">
        <v>105</v>
      </c>
      <c r="M37" s="14">
        <v>0</v>
      </c>
      <c r="N37" s="14" t="s">
        <v>42</v>
      </c>
      <c r="O37" s="14" t="s">
        <v>41</v>
      </c>
      <c r="P37" s="14" t="s">
        <v>42</v>
      </c>
      <c r="Q37" s="14">
        <v>0</v>
      </c>
      <c r="R37" s="14" t="s">
        <v>106</v>
      </c>
      <c r="S37" s="14" t="s">
        <v>38</v>
      </c>
      <c r="T37" s="14" t="s">
        <v>107</v>
      </c>
      <c r="U37" s="14" t="s">
        <v>42</v>
      </c>
      <c r="V37" s="14" t="s">
        <v>47</v>
      </c>
      <c r="W37" s="14" t="s">
        <v>42</v>
      </c>
      <c r="X37" s="110" t="s">
        <v>108</v>
      </c>
    </row>
    <row r="38" spans="1:24" ht="20.100000000000001" customHeight="1">
      <c r="A38" s="1"/>
      <c r="B38" s="17">
        <v>1057</v>
      </c>
      <c r="C38" s="12" t="s">
        <v>98</v>
      </c>
      <c r="D38" s="14" t="s">
        <v>109</v>
      </c>
      <c r="E38" s="14" t="s">
        <v>110</v>
      </c>
      <c r="F38" s="14">
        <v>1655</v>
      </c>
      <c r="G38" s="14" t="s">
        <v>111</v>
      </c>
      <c r="H38" s="14" t="s">
        <v>112</v>
      </c>
      <c r="I38" s="14" t="s">
        <v>47</v>
      </c>
      <c r="J38" s="14" t="s">
        <v>113</v>
      </c>
      <c r="K38" s="14" t="s">
        <v>114</v>
      </c>
      <c r="L38" s="14" t="s">
        <v>115</v>
      </c>
      <c r="M38" s="14">
        <v>0</v>
      </c>
      <c r="N38" s="14" t="s">
        <v>42</v>
      </c>
      <c r="O38" s="14" t="s">
        <v>41</v>
      </c>
      <c r="P38" s="14" t="s">
        <v>42</v>
      </c>
      <c r="Q38" s="14">
        <v>0</v>
      </c>
      <c r="R38" s="14" t="s">
        <v>116</v>
      </c>
      <c r="S38" s="14" t="s">
        <v>38</v>
      </c>
      <c r="T38" s="14" t="s">
        <v>117</v>
      </c>
      <c r="U38" s="14" t="s">
        <v>42</v>
      </c>
      <c r="V38" s="14" t="s">
        <v>47</v>
      </c>
      <c r="W38" s="14" t="s">
        <v>42</v>
      </c>
      <c r="X38" s="110" t="s">
        <v>108</v>
      </c>
    </row>
    <row r="39" spans="1:24" ht="20.100000000000001" customHeight="1">
      <c r="A39" s="1"/>
      <c r="B39" s="17">
        <v>1058</v>
      </c>
      <c r="C39" s="12" t="s">
        <v>98</v>
      </c>
      <c r="D39" s="14" t="s">
        <v>118</v>
      </c>
      <c r="E39" s="14" t="s">
        <v>119</v>
      </c>
      <c r="F39" s="14">
        <v>1661</v>
      </c>
      <c r="G39" s="14" t="s">
        <v>120</v>
      </c>
      <c r="H39" s="14" t="s">
        <v>121</v>
      </c>
      <c r="I39" s="14" t="s">
        <v>122</v>
      </c>
      <c r="J39" s="14" t="s">
        <v>123</v>
      </c>
      <c r="K39" s="14" t="s">
        <v>124</v>
      </c>
      <c r="L39" s="14" t="s">
        <v>125</v>
      </c>
      <c r="M39" s="14">
        <v>0</v>
      </c>
      <c r="N39" s="14" t="s">
        <v>42</v>
      </c>
      <c r="O39" s="14" t="s">
        <v>41</v>
      </c>
      <c r="P39" s="14" t="s">
        <v>42</v>
      </c>
      <c r="Q39" s="14">
        <v>0</v>
      </c>
      <c r="R39" s="14" t="s">
        <v>126</v>
      </c>
      <c r="S39" s="14" t="s">
        <v>38</v>
      </c>
      <c r="T39" s="14" t="s">
        <v>127</v>
      </c>
      <c r="U39" s="14" t="s">
        <v>42</v>
      </c>
      <c r="V39" s="14" t="s">
        <v>47</v>
      </c>
      <c r="W39" s="14" t="s">
        <v>42</v>
      </c>
      <c r="X39" s="110" t="s">
        <v>108</v>
      </c>
    </row>
    <row r="40" spans="1:24" ht="20.100000000000001" customHeight="1" thickBot="1">
      <c r="A40" s="1"/>
      <c r="B40" s="18">
        <v>1059</v>
      </c>
      <c r="C40" s="19" t="s">
        <v>98</v>
      </c>
      <c r="D40" s="14" t="s">
        <v>128</v>
      </c>
      <c r="E40" s="14" t="s">
        <v>110</v>
      </c>
      <c r="F40" s="14">
        <v>1655</v>
      </c>
      <c r="G40" s="14" t="s">
        <v>129</v>
      </c>
      <c r="H40" s="14" t="s">
        <v>130</v>
      </c>
      <c r="I40" s="14" t="s">
        <v>47</v>
      </c>
      <c r="J40" s="14" t="s">
        <v>131</v>
      </c>
      <c r="K40" s="14" t="s">
        <v>132</v>
      </c>
      <c r="L40" s="14" t="s">
        <v>133</v>
      </c>
      <c r="M40" s="14">
        <v>0</v>
      </c>
      <c r="N40" s="14" t="s">
        <v>42</v>
      </c>
      <c r="O40" s="14" t="s">
        <v>41</v>
      </c>
      <c r="P40" s="14" t="s">
        <v>42</v>
      </c>
      <c r="Q40" s="14">
        <v>0</v>
      </c>
      <c r="R40" s="14" t="s">
        <v>116</v>
      </c>
      <c r="S40" s="14" t="s">
        <v>38</v>
      </c>
      <c r="T40" s="14" t="s">
        <v>134</v>
      </c>
      <c r="U40" s="14" t="s">
        <v>42</v>
      </c>
      <c r="V40" s="14" t="s">
        <v>47</v>
      </c>
      <c r="W40" s="14" t="s">
        <v>42</v>
      </c>
      <c r="X40" s="110" t="s">
        <v>108</v>
      </c>
    </row>
    <row r="41" spans="1:24" ht="20.100000000000001" customHeight="1" thickBot="1">
      <c r="A41" s="1"/>
      <c r="B41" s="111">
        <v>1060</v>
      </c>
      <c r="C41" s="112" t="s">
        <v>98</v>
      </c>
      <c r="D41" s="113" t="s">
        <v>135</v>
      </c>
      <c r="E41" s="113" t="s">
        <v>100</v>
      </c>
      <c r="F41" s="113">
        <v>1800</v>
      </c>
      <c r="G41" s="113" t="s">
        <v>136</v>
      </c>
      <c r="H41" s="113" t="s">
        <v>137</v>
      </c>
      <c r="I41" s="113" t="s">
        <v>138</v>
      </c>
      <c r="J41" s="113" t="s">
        <v>139</v>
      </c>
      <c r="K41" s="113" t="s">
        <v>140</v>
      </c>
      <c r="L41" s="113" t="s">
        <v>141</v>
      </c>
      <c r="M41" s="113">
        <v>0</v>
      </c>
      <c r="N41" s="113" t="s">
        <v>42</v>
      </c>
      <c r="O41" s="113" t="s">
        <v>41</v>
      </c>
      <c r="P41" s="113" t="s">
        <v>42</v>
      </c>
      <c r="Q41" s="113">
        <v>0</v>
      </c>
      <c r="R41" s="113" t="s">
        <v>106</v>
      </c>
      <c r="S41" s="113" t="s">
        <v>38</v>
      </c>
      <c r="T41" s="113" t="s">
        <v>142</v>
      </c>
      <c r="U41" s="113" t="s">
        <v>42</v>
      </c>
      <c r="V41" s="113" t="s">
        <v>47</v>
      </c>
      <c r="W41" s="113" t="s">
        <v>42</v>
      </c>
      <c r="X41" s="114" t="s">
        <v>108</v>
      </c>
    </row>
    <row r="42" spans="1:24" ht="20.100000000000001" customHeight="1" thickBot="1">
      <c r="A42" s="1"/>
      <c r="B42" s="1"/>
      <c r="C42" s="1"/>
      <c r="D42" s="1"/>
      <c r="E42" s="1"/>
      <c r="F42" s="1"/>
      <c r="G42" s="1"/>
      <c r="H42" s="1"/>
      <c r="I42" s="1"/>
      <c r="J42" s="1"/>
      <c r="K42" s="1"/>
      <c r="L42" s="1"/>
      <c r="M42" s="1"/>
      <c r="N42" s="1"/>
      <c r="O42" s="1"/>
      <c r="P42" s="1"/>
      <c r="Q42" s="1"/>
      <c r="R42" s="1"/>
      <c r="S42" s="1"/>
      <c r="T42" s="1"/>
    </row>
    <row r="43" spans="1:24" ht="20.100000000000001" customHeight="1">
      <c r="A43" s="5" t="s">
        <v>30</v>
      </c>
      <c r="B43" s="20" t="b">
        <f t="shared" ref="B43:I43" si="1">EXACT(B30,B37)</f>
        <v>1</v>
      </c>
      <c r="C43" s="26" t="b">
        <f t="shared" si="1"/>
        <v>1</v>
      </c>
      <c r="D43" s="115" t="b">
        <f t="shared" si="1"/>
        <v>1</v>
      </c>
      <c r="E43" s="115" t="b">
        <f t="shared" si="1"/>
        <v>1</v>
      </c>
      <c r="F43" s="115" t="b">
        <f t="shared" si="1"/>
        <v>1</v>
      </c>
      <c r="G43" s="115" t="b">
        <f t="shared" si="1"/>
        <v>1</v>
      </c>
      <c r="H43" s="115" t="b">
        <f t="shared" si="1"/>
        <v>1</v>
      </c>
      <c r="I43" s="115" t="b">
        <f t="shared" si="1"/>
        <v>1</v>
      </c>
      <c r="J43" s="115" t="b">
        <f t="shared" ref="J43:X43" si="2">EXACT(J30,J37)</f>
        <v>1</v>
      </c>
      <c r="K43" s="115" t="b">
        <f t="shared" si="2"/>
        <v>1</v>
      </c>
      <c r="L43" s="115" t="b">
        <f t="shared" si="2"/>
        <v>1</v>
      </c>
      <c r="M43" s="115" t="b">
        <f t="shared" si="2"/>
        <v>1</v>
      </c>
      <c r="N43" s="115" t="b">
        <f t="shared" si="2"/>
        <v>1</v>
      </c>
      <c r="O43" s="115" t="b">
        <f t="shared" si="2"/>
        <v>1</v>
      </c>
      <c r="P43" s="115" t="b">
        <f t="shared" si="2"/>
        <v>1</v>
      </c>
      <c r="Q43" s="115" t="b">
        <f t="shared" si="2"/>
        <v>1</v>
      </c>
      <c r="R43" s="115" t="b">
        <f t="shared" si="2"/>
        <v>1</v>
      </c>
      <c r="S43" s="115" t="b">
        <f t="shared" si="2"/>
        <v>1</v>
      </c>
      <c r="T43" s="115" t="b">
        <f t="shared" si="2"/>
        <v>1</v>
      </c>
      <c r="U43" s="115" t="b">
        <f t="shared" si="2"/>
        <v>1</v>
      </c>
      <c r="V43" s="115" t="b">
        <f t="shared" si="2"/>
        <v>1</v>
      </c>
      <c r="W43" s="115" t="b">
        <f t="shared" si="2"/>
        <v>1</v>
      </c>
      <c r="X43" s="116" t="b">
        <f t="shared" si="2"/>
        <v>1</v>
      </c>
    </row>
    <row r="44" spans="1:24" ht="20.100000000000001" customHeight="1">
      <c r="A44" s="1"/>
      <c r="B44" s="17" t="b">
        <f t="shared" ref="B44:H45" si="3">EXACT(B31,B38)</f>
        <v>1</v>
      </c>
      <c r="C44" s="24" t="b">
        <f t="shared" si="3"/>
        <v>1</v>
      </c>
      <c r="D44" s="14" t="b">
        <f t="shared" si="3"/>
        <v>1</v>
      </c>
      <c r="E44" s="14" t="b">
        <f t="shared" si="3"/>
        <v>1</v>
      </c>
      <c r="F44" s="14" t="b">
        <f t="shared" si="3"/>
        <v>1</v>
      </c>
      <c r="G44" s="14" t="b">
        <f t="shared" si="3"/>
        <v>1</v>
      </c>
      <c r="H44" s="14" t="b">
        <f t="shared" si="3"/>
        <v>1</v>
      </c>
      <c r="I44" s="14" t="b">
        <f t="shared" ref="I44:X44" si="4">EXACT(I31,I38)</f>
        <v>1</v>
      </c>
      <c r="J44" s="14" t="b">
        <f t="shared" si="4"/>
        <v>1</v>
      </c>
      <c r="K44" s="14" t="b">
        <f t="shared" si="4"/>
        <v>1</v>
      </c>
      <c r="L44" s="14" t="b">
        <f t="shared" si="4"/>
        <v>1</v>
      </c>
      <c r="M44" s="14" t="b">
        <f t="shared" si="4"/>
        <v>1</v>
      </c>
      <c r="N44" s="14" t="b">
        <f t="shared" si="4"/>
        <v>1</v>
      </c>
      <c r="O44" s="14" t="b">
        <f t="shared" si="4"/>
        <v>1</v>
      </c>
      <c r="P44" s="14" t="b">
        <f t="shared" si="4"/>
        <v>1</v>
      </c>
      <c r="Q44" s="14" t="b">
        <f t="shared" si="4"/>
        <v>1</v>
      </c>
      <c r="R44" s="14" t="b">
        <f t="shared" si="4"/>
        <v>1</v>
      </c>
      <c r="S44" s="14" t="b">
        <f t="shared" si="4"/>
        <v>1</v>
      </c>
      <c r="T44" s="14" t="b">
        <f t="shared" si="4"/>
        <v>1</v>
      </c>
      <c r="U44" s="14" t="b">
        <f t="shared" si="4"/>
        <v>1</v>
      </c>
      <c r="V44" s="14" t="b">
        <f t="shared" si="4"/>
        <v>1</v>
      </c>
      <c r="W44" s="14" t="b">
        <f t="shared" si="4"/>
        <v>1</v>
      </c>
      <c r="X44" s="110" t="b">
        <f t="shared" si="4"/>
        <v>1</v>
      </c>
    </row>
    <row r="45" spans="1:24" ht="20.100000000000001" customHeight="1">
      <c r="A45" s="1"/>
      <c r="B45" s="17" t="b">
        <f t="shared" si="3"/>
        <v>1</v>
      </c>
      <c r="C45" s="24" t="b">
        <f t="shared" si="3"/>
        <v>1</v>
      </c>
      <c r="D45" s="14" t="b">
        <f t="shared" si="3"/>
        <v>1</v>
      </c>
      <c r="E45" s="14" t="b">
        <f t="shared" si="3"/>
        <v>1</v>
      </c>
      <c r="F45" s="14" t="b">
        <f t="shared" si="3"/>
        <v>1</v>
      </c>
      <c r="G45" s="14" t="b">
        <f t="shared" si="3"/>
        <v>1</v>
      </c>
      <c r="H45" s="14" t="b">
        <f t="shared" si="3"/>
        <v>1</v>
      </c>
      <c r="I45" s="14" t="b">
        <f t="shared" ref="I45:X45" si="5">EXACT(I32,I39)</f>
        <v>1</v>
      </c>
      <c r="J45" s="14" t="b">
        <f t="shared" si="5"/>
        <v>1</v>
      </c>
      <c r="K45" s="14" t="b">
        <f t="shared" si="5"/>
        <v>1</v>
      </c>
      <c r="L45" s="14" t="b">
        <f t="shared" si="5"/>
        <v>1</v>
      </c>
      <c r="M45" s="14" t="b">
        <f t="shared" si="5"/>
        <v>1</v>
      </c>
      <c r="N45" s="14" t="b">
        <f t="shared" si="5"/>
        <v>1</v>
      </c>
      <c r="O45" s="14" t="b">
        <f t="shared" si="5"/>
        <v>1</v>
      </c>
      <c r="P45" s="14" t="b">
        <f t="shared" si="5"/>
        <v>1</v>
      </c>
      <c r="Q45" s="14" t="b">
        <f t="shared" si="5"/>
        <v>1</v>
      </c>
      <c r="R45" s="14" t="b">
        <f t="shared" si="5"/>
        <v>1</v>
      </c>
      <c r="S45" s="14" t="b">
        <f t="shared" si="5"/>
        <v>1</v>
      </c>
      <c r="T45" s="14" t="b">
        <f t="shared" si="5"/>
        <v>1</v>
      </c>
      <c r="U45" s="14" t="b">
        <f t="shared" si="5"/>
        <v>1</v>
      </c>
      <c r="V45" s="14" t="b">
        <f t="shared" si="5"/>
        <v>1</v>
      </c>
      <c r="W45" s="14" t="b">
        <f t="shared" si="5"/>
        <v>1</v>
      </c>
      <c r="X45" s="110" t="b">
        <f t="shared" si="5"/>
        <v>1</v>
      </c>
    </row>
    <row r="46" spans="1:24" ht="20.100000000000001" customHeight="1" thickBot="1">
      <c r="A46" s="1"/>
      <c r="B46" s="18" t="b">
        <f>EXACT(B33,B40)</f>
        <v>1</v>
      </c>
      <c r="C46" s="25" t="b">
        <f>EXACT(C33,C40)</f>
        <v>1</v>
      </c>
      <c r="D46" s="14" t="b">
        <f t="shared" ref="D46:X46" si="6">EXACT(D33,D40)</f>
        <v>1</v>
      </c>
      <c r="E46" s="14" t="b">
        <f t="shared" si="6"/>
        <v>1</v>
      </c>
      <c r="F46" s="14" t="b">
        <f t="shared" si="6"/>
        <v>1</v>
      </c>
      <c r="G46" s="14" t="b">
        <f t="shared" si="6"/>
        <v>1</v>
      </c>
      <c r="H46" s="14" t="b">
        <f t="shared" si="6"/>
        <v>1</v>
      </c>
      <c r="I46" s="14" t="b">
        <f t="shared" si="6"/>
        <v>1</v>
      </c>
      <c r="J46" s="14" t="b">
        <f t="shared" si="6"/>
        <v>1</v>
      </c>
      <c r="K46" s="14" t="b">
        <f t="shared" si="6"/>
        <v>1</v>
      </c>
      <c r="L46" s="14" t="b">
        <f t="shared" si="6"/>
        <v>1</v>
      </c>
      <c r="M46" s="14" t="b">
        <f t="shared" si="6"/>
        <v>1</v>
      </c>
      <c r="N46" s="14" t="b">
        <f t="shared" si="6"/>
        <v>1</v>
      </c>
      <c r="O46" s="14" t="b">
        <f t="shared" si="6"/>
        <v>1</v>
      </c>
      <c r="P46" s="14" t="b">
        <f t="shared" si="6"/>
        <v>1</v>
      </c>
      <c r="Q46" s="14" t="b">
        <f t="shared" si="6"/>
        <v>1</v>
      </c>
      <c r="R46" s="14" t="b">
        <f t="shared" si="6"/>
        <v>1</v>
      </c>
      <c r="S46" s="14" t="b">
        <f t="shared" si="6"/>
        <v>1</v>
      </c>
      <c r="T46" s="14" t="b">
        <f t="shared" si="6"/>
        <v>1</v>
      </c>
      <c r="U46" s="14" t="b">
        <f t="shared" si="6"/>
        <v>1</v>
      </c>
      <c r="V46" s="14" t="b">
        <f t="shared" si="6"/>
        <v>1</v>
      </c>
      <c r="W46" s="14" t="b">
        <f t="shared" si="6"/>
        <v>1</v>
      </c>
      <c r="X46" s="110" t="b">
        <f t="shared" si="6"/>
        <v>1</v>
      </c>
    </row>
    <row r="47" spans="1:24" ht="20.100000000000001" customHeight="1" thickBot="1">
      <c r="B47" s="18" t="b">
        <f>EXACT(B34,B41)</f>
        <v>1</v>
      </c>
      <c r="C47" s="25" t="b">
        <f>EXACT(C34,C41)</f>
        <v>1</v>
      </c>
      <c r="D47" s="25" t="b">
        <f t="shared" ref="D47:X47" si="7">EXACT(D34,D41)</f>
        <v>1</v>
      </c>
      <c r="E47" s="25" t="b">
        <f t="shared" si="7"/>
        <v>1</v>
      </c>
      <c r="F47" s="25" t="b">
        <f t="shared" si="7"/>
        <v>1</v>
      </c>
      <c r="G47" s="25" t="b">
        <f t="shared" si="7"/>
        <v>1</v>
      </c>
      <c r="H47" s="25" t="b">
        <f t="shared" si="7"/>
        <v>1</v>
      </c>
      <c r="I47" s="113" t="b">
        <f t="shared" si="7"/>
        <v>1</v>
      </c>
      <c r="J47" s="113" t="b">
        <f t="shared" si="7"/>
        <v>1</v>
      </c>
      <c r="K47" s="113" t="b">
        <f t="shared" si="7"/>
        <v>1</v>
      </c>
      <c r="L47" s="113" t="b">
        <f t="shared" si="7"/>
        <v>1</v>
      </c>
      <c r="M47" s="113" t="b">
        <f t="shared" si="7"/>
        <v>1</v>
      </c>
      <c r="N47" s="113" t="b">
        <f t="shared" si="7"/>
        <v>1</v>
      </c>
      <c r="O47" s="113" t="b">
        <f t="shared" si="7"/>
        <v>1</v>
      </c>
      <c r="P47" s="113" t="b">
        <f t="shared" si="7"/>
        <v>1</v>
      </c>
      <c r="Q47" s="113" t="b">
        <f t="shared" si="7"/>
        <v>1</v>
      </c>
      <c r="R47" s="113" t="b">
        <f t="shared" si="7"/>
        <v>1</v>
      </c>
      <c r="S47" s="113" t="b">
        <f t="shared" si="7"/>
        <v>1</v>
      </c>
      <c r="T47" s="113" t="b">
        <f t="shared" si="7"/>
        <v>1</v>
      </c>
      <c r="U47" s="113" t="b">
        <f t="shared" si="7"/>
        <v>1</v>
      </c>
      <c r="V47" s="113" t="b">
        <f t="shared" si="7"/>
        <v>1</v>
      </c>
      <c r="W47" s="113" t="b">
        <f t="shared" si="7"/>
        <v>1</v>
      </c>
      <c r="X47" s="114" t="b">
        <f t="shared" si="7"/>
        <v>1</v>
      </c>
    </row>
    <row r="48" spans="1:24" ht="13.5">
      <c r="A48" s="6"/>
      <c r="B48" s="7"/>
      <c r="C48" s="8"/>
      <c r="D48" s="7"/>
      <c r="E48" s="8"/>
      <c r="F48" s="7"/>
      <c r="G48" s="7"/>
      <c r="H48" s="22"/>
      <c r="I48" s="22"/>
      <c r="J48" s="22"/>
      <c r="K48" s="22"/>
      <c r="L48" s="22"/>
      <c r="M48" s="22"/>
      <c r="N48" s="22"/>
      <c r="O48" s="22"/>
      <c r="P48" s="22"/>
      <c r="Q48" s="22"/>
      <c r="R48" s="22"/>
      <c r="S48" s="22"/>
      <c r="T48" s="22"/>
      <c r="U48" s="22"/>
      <c r="V48" s="22"/>
      <c r="W48" s="22"/>
      <c r="X48" s="22"/>
    </row>
    <row r="51" spans="1:24" ht="20.100000000000001" customHeight="1">
      <c r="A51" s="1"/>
      <c r="B51" s="1"/>
      <c r="C51" s="1"/>
      <c r="D51" s="1"/>
      <c r="E51" s="1"/>
      <c r="F51" s="1"/>
      <c r="G51" s="1"/>
      <c r="H51" s="1"/>
      <c r="I51" s="1"/>
      <c r="J51" s="1"/>
      <c r="K51" s="1"/>
      <c r="L51" s="1"/>
      <c r="M51" s="1"/>
      <c r="N51" s="1"/>
      <c r="O51" s="1"/>
      <c r="P51" s="1"/>
      <c r="Q51" s="1"/>
      <c r="R51" s="1"/>
      <c r="S51" s="1"/>
      <c r="T51" s="1"/>
    </row>
    <row r="52" spans="1:24" ht="20.100000000000001" customHeight="1">
      <c r="A52" s="4" t="s">
        <v>217</v>
      </c>
      <c r="B52" s="1"/>
      <c r="C52" s="1"/>
      <c r="D52" s="1"/>
      <c r="E52" s="1"/>
      <c r="F52" s="1"/>
      <c r="G52" s="1"/>
      <c r="H52" s="1"/>
      <c r="I52" s="1"/>
      <c r="J52" s="1"/>
      <c r="K52" s="1"/>
      <c r="L52" s="1"/>
      <c r="M52" s="1"/>
      <c r="N52" s="1"/>
      <c r="O52" s="1"/>
      <c r="P52" s="1"/>
      <c r="Q52" s="1"/>
      <c r="R52" s="1"/>
      <c r="S52" s="1"/>
      <c r="T52" s="1"/>
    </row>
    <row r="53" spans="1:24" ht="20.100000000000001" customHeight="1" thickBot="1">
      <c r="A53" s="1"/>
      <c r="B53" s="1"/>
      <c r="C53" s="1"/>
      <c r="D53" s="1"/>
      <c r="E53" s="1"/>
      <c r="F53" s="1"/>
      <c r="G53" s="1"/>
      <c r="H53" s="1"/>
      <c r="I53" s="1"/>
      <c r="J53" s="1"/>
      <c r="K53" s="1"/>
      <c r="L53" s="1"/>
      <c r="M53" s="1"/>
      <c r="N53" s="1"/>
      <c r="O53" s="1"/>
      <c r="P53" s="1"/>
      <c r="Q53" s="1"/>
      <c r="R53" s="1"/>
      <c r="S53" s="1"/>
      <c r="T53" s="1"/>
    </row>
    <row r="54" spans="1:24" ht="20.100000000000001" customHeight="1">
      <c r="A54" s="5" t="s">
        <v>33</v>
      </c>
      <c r="B54" s="15" t="s">
        <v>220</v>
      </c>
      <c r="C54" s="23" t="s">
        <v>226</v>
      </c>
      <c r="D54" s="119" t="s">
        <v>227</v>
      </c>
      <c r="E54" s="119" t="s">
        <v>228</v>
      </c>
      <c r="F54" s="119" t="s">
        <v>229</v>
      </c>
      <c r="G54" s="119" t="s">
        <v>230</v>
      </c>
      <c r="H54" s="119" t="s">
        <v>1</v>
      </c>
      <c r="I54" s="119" t="s">
        <v>231</v>
      </c>
      <c r="J54" s="119" t="s">
        <v>232</v>
      </c>
      <c r="K54" s="119" t="s">
        <v>233</v>
      </c>
      <c r="L54" s="119" t="s">
        <v>234</v>
      </c>
      <c r="M54" s="119" t="s">
        <v>235</v>
      </c>
      <c r="N54" s="119" t="s">
        <v>236</v>
      </c>
      <c r="O54" s="119" t="s">
        <v>237</v>
      </c>
      <c r="P54" s="119" t="s">
        <v>238</v>
      </c>
      <c r="Q54" s="119" t="s">
        <v>239</v>
      </c>
      <c r="R54" s="119" t="s">
        <v>240</v>
      </c>
      <c r="S54" s="119" t="s">
        <v>40</v>
      </c>
      <c r="T54" s="108"/>
      <c r="U54" s="108"/>
      <c r="V54" s="108"/>
      <c r="W54" s="108"/>
      <c r="X54" s="109"/>
    </row>
    <row r="55" spans="1:24" ht="20.100000000000001" customHeight="1">
      <c r="A55" s="5" t="s">
        <v>218</v>
      </c>
      <c r="B55" s="17">
        <v>113223</v>
      </c>
      <c r="C55" s="24" t="s">
        <v>221</v>
      </c>
      <c r="D55" s="14" t="s">
        <v>241</v>
      </c>
      <c r="E55" s="14" t="s">
        <v>242</v>
      </c>
      <c r="F55" s="14">
        <v>104390</v>
      </c>
      <c r="G55" s="14" t="s">
        <v>243</v>
      </c>
      <c r="H55" s="14" t="s">
        <v>244</v>
      </c>
      <c r="I55" s="14">
        <v>0</v>
      </c>
      <c r="J55" s="14">
        <v>0</v>
      </c>
      <c r="K55" s="14">
        <v>0</v>
      </c>
      <c r="L55" s="14">
        <v>0</v>
      </c>
      <c r="M55" s="14">
        <v>-1</v>
      </c>
      <c r="N55" s="14">
        <v>0</v>
      </c>
      <c r="O55" s="14">
        <v>0</v>
      </c>
      <c r="P55" s="14">
        <v>0</v>
      </c>
      <c r="Q55" s="14">
        <v>0</v>
      </c>
      <c r="R55" s="14" t="s">
        <v>245</v>
      </c>
      <c r="S55" s="14">
        <v>0</v>
      </c>
      <c r="U55" s="14"/>
      <c r="V55" s="14"/>
      <c r="W55" s="14"/>
      <c r="X55" s="110"/>
    </row>
    <row r="56" spans="1:24" ht="20.100000000000001" customHeight="1">
      <c r="A56" s="1"/>
      <c r="B56" s="17">
        <v>100047</v>
      </c>
      <c r="C56" s="24" t="s">
        <v>222</v>
      </c>
      <c r="D56" s="14" t="s">
        <v>246</v>
      </c>
      <c r="E56" s="14" t="s">
        <v>247</v>
      </c>
      <c r="F56" s="14">
        <v>106722</v>
      </c>
      <c r="G56" s="14" t="s">
        <v>248</v>
      </c>
      <c r="H56" s="14" t="s">
        <v>249</v>
      </c>
      <c r="I56" s="14">
        <v>52</v>
      </c>
      <c r="J56" s="14">
        <v>0</v>
      </c>
      <c r="K56" s="14">
        <v>0</v>
      </c>
      <c r="L56" s="14">
        <v>1000</v>
      </c>
      <c r="M56" s="14">
        <v>0</v>
      </c>
      <c r="N56" s="14">
        <v>-1</v>
      </c>
      <c r="O56" s="14">
        <v>0</v>
      </c>
      <c r="P56" s="14">
        <v>0</v>
      </c>
      <c r="Q56" s="14">
        <v>0</v>
      </c>
      <c r="R56" s="14" t="s">
        <v>250</v>
      </c>
      <c r="S56" s="14">
        <v>-1</v>
      </c>
      <c r="U56" s="14"/>
      <c r="V56" s="14"/>
      <c r="W56" s="14"/>
      <c r="X56" s="110"/>
    </row>
    <row r="57" spans="1:24" ht="20.100000000000001" customHeight="1">
      <c r="A57" s="1"/>
      <c r="B57" s="17">
        <v>100190</v>
      </c>
      <c r="C57" s="24" t="s">
        <v>223</v>
      </c>
      <c r="D57" s="14" t="s">
        <v>251</v>
      </c>
      <c r="E57" s="14" t="s">
        <v>252</v>
      </c>
      <c r="F57" s="14">
        <v>104390</v>
      </c>
      <c r="G57" s="14" t="s">
        <v>243</v>
      </c>
      <c r="H57" s="14" t="s">
        <v>253</v>
      </c>
      <c r="I57" s="14">
        <v>0</v>
      </c>
      <c r="J57" s="14">
        <v>0</v>
      </c>
      <c r="K57" s="14">
        <v>0</v>
      </c>
      <c r="L57" s="14">
        <v>0</v>
      </c>
      <c r="M57" s="14">
        <v>-1</v>
      </c>
      <c r="N57" s="14">
        <v>0</v>
      </c>
      <c r="O57" s="14">
        <v>0</v>
      </c>
      <c r="P57" s="14">
        <v>0</v>
      </c>
      <c r="Q57" s="14">
        <v>0</v>
      </c>
      <c r="R57" s="14" t="s">
        <v>254</v>
      </c>
      <c r="S57" s="14">
        <v>-1</v>
      </c>
      <c r="U57" s="14"/>
      <c r="V57" s="14"/>
      <c r="W57" s="14"/>
      <c r="X57" s="110"/>
    </row>
    <row r="58" spans="1:24" ht="20.100000000000001" customHeight="1" thickBot="1">
      <c r="A58" s="1"/>
      <c r="B58" s="18">
        <v>100229</v>
      </c>
      <c r="C58" s="25" t="s">
        <v>224</v>
      </c>
      <c r="D58" s="14" t="s">
        <v>255</v>
      </c>
      <c r="E58" s="14" t="s">
        <v>255</v>
      </c>
      <c r="F58" s="14">
        <v>104390</v>
      </c>
      <c r="G58" s="14" t="s">
        <v>243</v>
      </c>
      <c r="H58" s="14" t="s">
        <v>256</v>
      </c>
      <c r="I58" s="14">
        <v>0</v>
      </c>
      <c r="J58" s="14">
        <v>0</v>
      </c>
      <c r="K58" s="14">
        <v>0</v>
      </c>
      <c r="L58" s="14">
        <v>0</v>
      </c>
      <c r="M58" s="14">
        <v>-1</v>
      </c>
      <c r="N58" s="14">
        <v>0</v>
      </c>
      <c r="O58" s="14">
        <v>0</v>
      </c>
      <c r="P58" s="14">
        <v>0</v>
      </c>
      <c r="Q58" s="14">
        <v>0</v>
      </c>
      <c r="R58" s="14" t="s">
        <v>257</v>
      </c>
      <c r="S58" s="14">
        <v>-1</v>
      </c>
      <c r="U58" s="14"/>
      <c r="V58" s="14"/>
      <c r="W58" s="14"/>
      <c r="X58" s="110"/>
    </row>
    <row r="59" spans="1:24" ht="20.100000000000001" customHeight="1" thickBot="1">
      <c r="A59" s="1"/>
      <c r="B59" s="111">
        <v>100233</v>
      </c>
      <c r="C59" s="113" t="s">
        <v>225</v>
      </c>
      <c r="D59" s="113" t="s">
        <v>255</v>
      </c>
      <c r="E59" s="113" t="s">
        <v>255</v>
      </c>
      <c r="F59" s="113">
        <v>104390</v>
      </c>
      <c r="G59" s="113" t="s">
        <v>243</v>
      </c>
      <c r="H59" s="113" t="s">
        <v>258</v>
      </c>
      <c r="I59" s="113">
        <v>0</v>
      </c>
      <c r="J59" s="113">
        <v>0</v>
      </c>
      <c r="K59" s="113">
        <v>0</v>
      </c>
      <c r="L59" s="113">
        <v>0</v>
      </c>
      <c r="M59" s="113">
        <v>-1</v>
      </c>
      <c r="N59" s="113">
        <v>0</v>
      </c>
      <c r="O59" s="113">
        <v>0</v>
      </c>
      <c r="P59" s="113">
        <v>0</v>
      </c>
      <c r="Q59" s="113">
        <v>0</v>
      </c>
      <c r="R59" s="113" t="s">
        <v>259</v>
      </c>
      <c r="S59" s="113">
        <v>-1</v>
      </c>
      <c r="T59" s="113"/>
      <c r="U59" s="113"/>
      <c r="V59" s="113"/>
      <c r="W59" s="113"/>
      <c r="X59" s="114"/>
    </row>
    <row r="60" spans="1:24" ht="20.100000000000001" customHeight="1" thickBot="1">
      <c r="A60" s="1"/>
      <c r="B60" s="1"/>
      <c r="C60" s="1"/>
      <c r="D60" s="1"/>
      <c r="E60" s="1"/>
      <c r="F60" s="1"/>
      <c r="G60" s="1"/>
      <c r="H60" s="1"/>
      <c r="I60" s="1"/>
      <c r="J60" s="1"/>
      <c r="K60" s="1"/>
      <c r="L60" s="1"/>
      <c r="M60" s="1"/>
      <c r="N60" s="1"/>
      <c r="O60" s="1"/>
      <c r="P60" s="1"/>
      <c r="Q60" s="1"/>
      <c r="R60" s="1"/>
      <c r="S60" s="1"/>
      <c r="T60" s="1"/>
    </row>
    <row r="61" spans="1:24" ht="20.100000000000001" customHeight="1">
      <c r="A61" s="5" t="s">
        <v>219</v>
      </c>
      <c r="B61" s="15" t="s">
        <v>220</v>
      </c>
      <c r="C61" s="23" t="s">
        <v>226</v>
      </c>
      <c r="D61" s="119" t="s">
        <v>227</v>
      </c>
      <c r="E61" s="119" t="s">
        <v>228</v>
      </c>
      <c r="F61" s="119" t="s">
        <v>229</v>
      </c>
      <c r="G61" s="119" t="s">
        <v>230</v>
      </c>
      <c r="H61" s="119" t="s">
        <v>1</v>
      </c>
      <c r="I61" s="119" t="s">
        <v>231</v>
      </c>
      <c r="J61" s="119" t="s">
        <v>232</v>
      </c>
      <c r="K61" s="119" t="s">
        <v>233</v>
      </c>
      <c r="L61" s="119" t="s">
        <v>234</v>
      </c>
      <c r="M61" s="119" t="s">
        <v>235</v>
      </c>
      <c r="N61" s="119" t="s">
        <v>236</v>
      </c>
      <c r="O61" s="119" t="s">
        <v>237</v>
      </c>
      <c r="P61" s="119" t="s">
        <v>238</v>
      </c>
      <c r="Q61" s="119" t="s">
        <v>239</v>
      </c>
      <c r="R61" s="119" t="s">
        <v>240</v>
      </c>
      <c r="S61" s="119" t="s">
        <v>40</v>
      </c>
      <c r="T61" s="108"/>
      <c r="U61" s="108"/>
      <c r="V61" s="108"/>
      <c r="W61" s="108"/>
      <c r="X61" s="109"/>
    </row>
    <row r="62" spans="1:24" ht="20.100000000000001" customHeight="1">
      <c r="A62" s="1"/>
      <c r="B62" s="17">
        <v>113223</v>
      </c>
      <c r="C62" s="12" t="s">
        <v>221</v>
      </c>
      <c r="D62" s="14" t="s">
        <v>241</v>
      </c>
      <c r="E62" s="14" t="s">
        <v>242</v>
      </c>
      <c r="F62" s="14">
        <v>104390</v>
      </c>
      <c r="G62" s="14" t="s">
        <v>243</v>
      </c>
      <c r="H62" s="14" t="s">
        <v>244</v>
      </c>
      <c r="I62" s="14">
        <v>0</v>
      </c>
      <c r="J62" s="14">
        <v>0</v>
      </c>
      <c r="K62" s="14">
        <v>0</v>
      </c>
      <c r="L62" s="14">
        <v>0</v>
      </c>
      <c r="M62" s="14" t="s">
        <v>41</v>
      </c>
      <c r="N62" s="14" t="s">
        <v>42</v>
      </c>
      <c r="O62" s="14" t="s">
        <v>42</v>
      </c>
      <c r="P62" s="14" t="s">
        <v>42</v>
      </c>
      <c r="Q62" s="14" t="s">
        <v>42</v>
      </c>
      <c r="R62" s="14" t="s">
        <v>245</v>
      </c>
      <c r="S62" s="14" t="s">
        <v>42</v>
      </c>
      <c r="U62" s="14"/>
      <c r="V62" s="14"/>
      <c r="W62" s="14"/>
      <c r="X62" s="110"/>
    </row>
    <row r="63" spans="1:24" ht="20.100000000000001" customHeight="1">
      <c r="A63" s="1"/>
      <c r="B63" s="17">
        <v>100047</v>
      </c>
      <c r="C63" s="12" t="s">
        <v>222</v>
      </c>
      <c r="D63" s="14" t="s">
        <v>246</v>
      </c>
      <c r="E63" s="14" t="s">
        <v>247</v>
      </c>
      <c r="F63" s="14">
        <v>106722</v>
      </c>
      <c r="G63" s="14" t="s">
        <v>248</v>
      </c>
      <c r="H63" s="14" t="s">
        <v>249</v>
      </c>
      <c r="I63" s="14">
        <v>52</v>
      </c>
      <c r="J63" s="14">
        <v>0</v>
      </c>
      <c r="K63" s="14">
        <v>0</v>
      </c>
      <c r="L63" s="14">
        <v>1000</v>
      </c>
      <c r="M63" s="14" t="s">
        <v>42</v>
      </c>
      <c r="N63" s="14" t="s">
        <v>41</v>
      </c>
      <c r="O63" s="14" t="s">
        <v>42</v>
      </c>
      <c r="P63" s="14" t="s">
        <v>42</v>
      </c>
      <c r="Q63" s="14" t="s">
        <v>42</v>
      </c>
      <c r="R63" s="14" t="s">
        <v>250</v>
      </c>
      <c r="S63" s="14" t="s">
        <v>41</v>
      </c>
      <c r="U63" s="14"/>
      <c r="V63" s="14"/>
      <c r="W63" s="14"/>
      <c r="X63" s="110"/>
    </row>
    <row r="64" spans="1:24" ht="20.100000000000001" customHeight="1">
      <c r="A64" s="1"/>
      <c r="B64" s="17">
        <v>100190</v>
      </c>
      <c r="C64" s="12" t="s">
        <v>223</v>
      </c>
      <c r="D64" s="14" t="s">
        <v>251</v>
      </c>
      <c r="E64" s="14" t="s">
        <v>252</v>
      </c>
      <c r="F64" s="14">
        <v>104390</v>
      </c>
      <c r="G64" s="14" t="s">
        <v>243</v>
      </c>
      <c r="H64" s="14" t="s">
        <v>253</v>
      </c>
      <c r="I64" s="14">
        <v>0</v>
      </c>
      <c r="J64" s="14">
        <v>0</v>
      </c>
      <c r="K64" s="14">
        <v>0</v>
      </c>
      <c r="L64" s="14">
        <v>0</v>
      </c>
      <c r="M64" s="14" t="s">
        <v>41</v>
      </c>
      <c r="N64" s="14" t="s">
        <v>42</v>
      </c>
      <c r="O64" s="14" t="s">
        <v>42</v>
      </c>
      <c r="P64" s="14" t="s">
        <v>42</v>
      </c>
      <c r="Q64" s="14" t="s">
        <v>42</v>
      </c>
      <c r="R64" s="14" t="s">
        <v>254</v>
      </c>
      <c r="S64" s="14" t="s">
        <v>41</v>
      </c>
      <c r="U64" s="14"/>
      <c r="V64" s="14"/>
      <c r="W64" s="14"/>
      <c r="X64" s="110"/>
    </row>
    <row r="65" spans="1:24" ht="20.100000000000001" customHeight="1" thickBot="1">
      <c r="A65" s="1"/>
      <c r="B65" s="18">
        <v>100229</v>
      </c>
      <c r="C65" s="19" t="s">
        <v>224</v>
      </c>
      <c r="D65" s="14" t="s">
        <v>255</v>
      </c>
      <c r="E65" s="14" t="s">
        <v>255</v>
      </c>
      <c r="F65" s="14">
        <v>104390</v>
      </c>
      <c r="G65" s="14" t="s">
        <v>243</v>
      </c>
      <c r="H65" s="14" t="s">
        <v>256</v>
      </c>
      <c r="I65" s="14">
        <v>0</v>
      </c>
      <c r="J65" s="14">
        <v>0</v>
      </c>
      <c r="K65" s="14">
        <v>0</v>
      </c>
      <c r="L65" s="14">
        <v>0</v>
      </c>
      <c r="M65" s="14" t="s">
        <v>41</v>
      </c>
      <c r="N65" s="14" t="s">
        <v>42</v>
      </c>
      <c r="O65" s="14" t="s">
        <v>42</v>
      </c>
      <c r="P65" s="14" t="s">
        <v>42</v>
      </c>
      <c r="Q65" s="14" t="s">
        <v>42</v>
      </c>
      <c r="R65" s="14" t="s">
        <v>257</v>
      </c>
      <c r="S65" s="14" t="s">
        <v>41</v>
      </c>
      <c r="U65" s="14"/>
      <c r="V65" s="14"/>
      <c r="W65" s="14"/>
      <c r="X65" s="110"/>
    </row>
    <row r="66" spans="1:24" ht="20.100000000000001" customHeight="1" thickBot="1">
      <c r="A66" s="1"/>
      <c r="B66" s="111">
        <v>100233</v>
      </c>
      <c r="C66" s="112" t="s">
        <v>225</v>
      </c>
      <c r="D66" s="113" t="s">
        <v>255</v>
      </c>
      <c r="E66" s="113" t="s">
        <v>255</v>
      </c>
      <c r="F66" s="113">
        <v>104390</v>
      </c>
      <c r="G66" s="113" t="s">
        <v>243</v>
      </c>
      <c r="H66" s="113" t="s">
        <v>258</v>
      </c>
      <c r="I66" s="113">
        <v>0</v>
      </c>
      <c r="J66" s="113">
        <v>0</v>
      </c>
      <c r="K66" s="113">
        <v>0</v>
      </c>
      <c r="L66" s="113">
        <v>0</v>
      </c>
      <c r="M66" s="113" t="s">
        <v>41</v>
      </c>
      <c r="N66" s="113" t="s">
        <v>42</v>
      </c>
      <c r="O66" s="113" t="s">
        <v>42</v>
      </c>
      <c r="P66" s="113" t="s">
        <v>42</v>
      </c>
      <c r="Q66" s="113" t="s">
        <v>42</v>
      </c>
      <c r="R66" s="113" t="s">
        <v>259</v>
      </c>
      <c r="S66" s="113" t="s">
        <v>41</v>
      </c>
      <c r="T66" s="113"/>
      <c r="U66" s="113"/>
      <c r="V66" s="113"/>
      <c r="W66" s="113"/>
      <c r="X66" s="114"/>
    </row>
    <row r="67" spans="1:24" ht="20.100000000000001" customHeight="1" thickBot="1">
      <c r="A67" s="1"/>
      <c r="B67" s="1"/>
      <c r="C67" s="1"/>
      <c r="D67" s="1"/>
      <c r="E67" s="1"/>
      <c r="F67" s="1"/>
      <c r="G67" s="1"/>
      <c r="H67" s="1"/>
      <c r="I67" s="1"/>
      <c r="J67" s="1"/>
      <c r="K67" s="1"/>
      <c r="L67" s="1"/>
      <c r="M67" s="1"/>
      <c r="N67" s="1"/>
      <c r="O67" s="1"/>
      <c r="P67" s="1"/>
      <c r="Q67" s="1"/>
      <c r="R67" s="1"/>
      <c r="S67" s="1"/>
      <c r="T67" s="1"/>
    </row>
    <row r="68" spans="1:24" ht="20.100000000000001" customHeight="1">
      <c r="A68" s="5" t="s">
        <v>30</v>
      </c>
      <c r="B68" s="20" t="b">
        <f t="shared" ref="B68:S68" si="8">EXACT(B55,B62)</f>
        <v>1</v>
      </c>
      <c r="C68" s="26" t="b">
        <f t="shared" si="8"/>
        <v>1</v>
      </c>
      <c r="D68" s="115" t="b">
        <f t="shared" si="8"/>
        <v>1</v>
      </c>
      <c r="E68" s="115" t="b">
        <f t="shared" si="8"/>
        <v>1</v>
      </c>
      <c r="F68" s="115" t="b">
        <f t="shared" si="8"/>
        <v>1</v>
      </c>
      <c r="G68" s="115" t="b">
        <f t="shared" si="8"/>
        <v>1</v>
      </c>
      <c r="H68" s="115" t="b">
        <f t="shared" si="8"/>
        <v>1</v>
      </c>
      <c r="I68" s="115" t="b">
        <f t="shared" si="8"/>
        <v>1</v>
      </c>
      <c r="J68" s="115" t="b">
        <f t="shared" si="8"/>
        <v>1</v>
      </c>
      <c r="K68" s="115" t="b">
        <f t="shared" si="8"/>
        <v>1</v>
      </c>
      <c r="L68" s="115" t="b">
        <f t="shared" si="8"/>
        <v>1</v>
      </c>
      <c r="M68" s="115" t="b">
        <f t="shared" si="8"/>
        <v>0</v>
      </c>
      <c r="N68" s="115" t="b">
        <f t="shared" si="8"/>
        <v>0</v>
      </c>
      <c r="O68" s="115" t="b">
        <f t="shared" si="8"/>
        <v>0</v>
      </c>
      <c r="P68" s="115" t="b">
        <f t="shared" si="8"/>
        <v>0</v>
      </c>
      <c r="Q68" s="115" t="b">
        <f t="shared" si="8"/>
        <v>0</v>
      </c>
      <c r="R68" s="115" t="b">
        <f t="shared" si="8"/>
        <v>1</v>
      </c>
      <c r="S68" s="115" t="b">
        <f t="shared" si="8"/>
        <v>0</v>
      </c>
      <c r="T68" s="115"/>
      <c r="U68" s="115"/>
      <c r="V68" s="115"/>
      <c r="W68" s="115"/>
      <c r="X68" s="116"/>
    </row>
    <row r="69" spans="1:24" ht="20.100000000000001" customHeight="1">
      <c r="A69" s="1"/>
      <c r="B69" s="17" t="b">
        <f t="shared" ref="B69:S69" si="9">EXACT(B56,B63)</f>
        <v>1</v>
      </c>
      <c r="C69" s="24" t="b">
        <f t="shared" si="9"/>
        <v>1</v>
      </c>
      <c r="D69" s="14" t="b">
        <f t="shared" si="9"/>
        <v>1</v>
      </c>
      <c r="E69" s="14" t="b">
        <f t="shared" si="9"/>
        <v>1</v>
      </c>
      <c r="F69" s="14" t="b">
        <f t="shared" si="9"/>
        <v>1</v>
      </c>
      <c r="G69" s="14" t="b">
        <f t="shared" si="9"/>
        <v>1</v>
      </c>
      <c r="H69" s="14" t="b">
        <f t="shared" si="9"/>
        <v>1</v>
      </c>
      <c r="I69" s="14" t="b">
        <f t="shared" si="9"/>
        <v>1</v>
      </c>
      <c r="J69" s="14" t="b">
        <f t="shared" si="9"/>
        <v>1</v>
      </c>
      <c r="K69" s="14" t="b">
        <f t="shared" si="9"/>
        <v>1</v>
      </c>
      <c r="L69" s="14" t="b">
        <f t="shared" si="9"/>
        <v>1</v>
      </c>
      <c r="M69" s="14" t="b">
        <f t="shared" si="9"/>
        <v>0</v>
      </c>
      <c r="N69" s="14" t="b">
        <f t="shared" si="9"/>
        <v>0</v>
      </c>
      <c r="O69" s="14" t="b">
        <f t="shared" si="9"/>
        <v>0</v>
      </c>
      <c r="P69" s="14" t="b">
        <f t="shared" si="9"/>
        <v>0</v>
      </c>
      <c r="Q69" s="14" t="b">
        <f t="shared" si="9"/>
        <v>0</v>
      </c>
      <c r="R69" s="14" t="b">
        <f t="shared" si="9"/>
        <v>1</v>
      </c>
      <c r="S69" s="14" t="b">
        <f t="shared" si="9"/>
        <v>0</v>
      </c>
      <c r="U69" s="14"/>
      <c r="V69" s="14"/>
      <c r="W69" s="14"/>
      <c r="X69" s="110"/>
    </row>
    <row r="70" spans="1:24" ht="20.100000000000001" customHeight="1">
      <c r="A70" s="1"/>
      <c r="B70" s="17" t="b">
        <f t="shared" ref="B70:S70" si="10">EXACT(B57,B64)</f>
        <v>1</v>
      </c>
      <c r="C70" s="24" t="b">
        <f t="shared" si="10"/>
        <v>1</v>
      </c>
      <c r="D70" s="14" t="b">
        <f t="shared" si="10"/>
        <v>1</v>
      </c>
      <c r="E70" s="14" t="b">
        <f t="shared" si="10"/>
        <v>1</v>
      </c>
      <c r="F70" s="14" t="b">
        <f t="shared" si="10"/>
        <v>1</v>
      </c>
      <c r="G70" s="14" t="b">
        <f t="shared" si="10"/>
        <v>1</v>
      </c>
      <c r="H70" s="14" t="b">
        <f t="shared" si="10"/>
        <v>1</v>
      </c>
      <c r="I70" s="14" t="b">
        <f t="shared" si="10"/>
        <v>1</v>
      </c>
      <c r="J70" s="14" t="b">
        <f t="shared" si="10"/>
        <v>1</v>
      </c>
      <c r="K70" s="14" t="b">
        <f t="shared" si="10"/>
        <v>1</v>
      </c>
      <c r="L70" s="14" t="b">
        <f t="shared" si="10"/>
        <v>1</v>
      </c>
      <c r="M70" s="14" t="b">
        <f t="shared" si="10"/>
        <v>0</v>
      </c>
      <c r="N70" s="14" t="b">
        <f t="shared" si="10"/>
        <v>0</v>
      </c>
      <c r="O70" s="14" t="b">
        <f t="shared" si="10"/>
        <v>0</v>
      </c>
      <c r="P70" s="14" t="b">
        <f t="shared" si="10"/>
        <v>0</v>
      </c>
      <c r="Q70" s="14" t="b">
        <f t="shared" si="10"/>
        <v>0</v>
      </c>
      <c r="R70" s="14" t="b">
        <f t="shared" si="10"/>
        <v>1</v>
      </c>
      <c r="S70" s="14" t="b">
        <f t="shared" si="10"/>
        <v>0</v>
      </c>
      <c r="U70" s="14"/>
      <c r="V70" s="14"/>
      <c r="W70" s="14"/>
      <c r="X70" s="110"/>
    </row>
    <row r="71" spans="1:24" ht="20.100000000000001" customHeight="1" thickBot="1">
      <c r="A71" s="1"/>
      <c r="B71" s="18" t="b">
        <f>EXACT(B58,B65)</f>
        <v>1</v>
      </c>
      <c r="C71" s="25" t="b">
        <f>EXACT(C58,C65)</f>
        <v>1</v>
      </c>
      <c r="D71" s="14" t="b">
        <f t="shared" ref="D71:S71" si="11">EXACT(D58,D65)</f>
        <v>1</v>
      </c>
      <c r="E71" s="14" t="b">
        <f t="shared" si="11"/>
        <v>1</v>
      </c>
      <c r="F71" s="14" t="b">
        <f t="shared" si="11"/>
        <v>1</v>
      </c>
      <c r="G71" s="14" t="b">
        <f t="shared" si="11"/>
        <v>1</v>
      </c>
      <c r="H71" s="14" t="b">
        <f t="shared" si="11"/>
        <v>1</v>
      </c>
      <c r="I71" s="14" t="b">
        <f t="shared" si="11"/>
        <v>1</v>
      </c>
      <c r="J71" s="14" t="b">
        <f t="shared" si="11"/>
        <v>1</v>
      </c>
      <c r="K71" s="14" t="b">
        <f t="shared" si="11"/>
        <v>1</v>
      </c>
      <c r="L71" s="14" t="b">
        <f t="shared" si="11"/>
        <v>1</v>
      </c>
      <c r="M71" s="14" t="b">
        <f t="shared" si="11"/>
        <v>0</v>
      </c>
      <c r="N71" s="14" t="b">
        <f t="shared" si="11"/>
        <v>0</v>
      </c>
      <c r="O71" s="14" t="b">
        <f t="shared" si="11"/>
        <v>0</v>
      </c>
      <c r="P71" s="14" t="b">
        <f t="shared" si="11"/>
        <v>0</v>
      </c>
      <c r="Q71" s="14" t="b">
        <f t="shared" si="11"/>
        <v>0</v>
      </c>
      <c r="R71" s="14" t="b">
        <f t="shared" si="11"/>
        <v>1</v>
      </c>
      <c r="S71" s="14" t="b">
        <f t="shared" si="11"/>
        <v>0</v>
      </c>
      <c r="U71" s="14"/>
      <c r="V71" s="14"/>
      <c r="W71" s="14"/>
      <c r="X71" s="110"/>
    </row>
    <row r="72" spans="1:24" ht="20.100000000000001" customHeight="1" thickBot="1">
      <c r="B72" s="18" t="b">
        <f>EXACT(B59,B66)</f>
        <v>1</v>
      </c>
      <c r="C72" s="25" t="b">
        <f>EXACT(C59,C66)</f>
        <v>1</v>
      </c>
      <c r="D72" s="25" t="b">
        <f t="shared" ref="D72:S72" si="12">EXACT(D59,D66)</f>
        <v>1</v>
      </c>
      <c r="E72" s="25" t="b">
        <f t="shared" si="12"/>
        <v>1</v>
      </c>
      <c r="F72" s="25" t="b">
        <f t="shared" si="12"/>
        <v>1</v>
      </c>
      <c r="G72" s="25" t="b">
        <f t="shared" si="12"/>
        <v>1</v>
      </c>
      <c r="H72" s="25" t="b">
        <f t="shared" si="12"/>
        <v>1</v>
      </c>
      <c r="I72" s="113" t="b">
        <f t="shared" si="12"/>
        <v>1</v>
      </c>
      <c r="J72" s="113" t="b">
        <f t="shared" si="12"/>
        <v>1</v>
      </c>
      <c r="K72" s="113" t="b">
        <f t="shared" si="12"/>
        <v>1</v>
      </c>
      <c r="L72" s="113" t="b">
        <f t="shared" si="12"/>
        <v>1</v>
      </c>
      <c r="M72" s="113" t="b">
        <f t="shared" si="12"/>
        <v>0</v>
      </c>
      <c r="N72" s="113" t="b">
        <f t="shared" si="12"/>
        <v>0</v>
      </c>
      <c r="O72" s="113" t="b">
        <f t="shared" si="12"/>
        <v>0</v>
      </c>
      <c r="P72" s="113" t="b">
        <f t="shared" si="12"/>
        <v>0</v>
      </c>
      <c r="Q72" s="113" t="b">
        <f t="shared" si="12"/>
        <v>0</v>
      </c>
      <c r="R72" s="113" t="b">
        <f t="shared" si="12"/>
        <v>1</v>
      </c>
      <c r="S72" s="113" t="b">
        <f t="shared" si="12"/>
        <v>0</v>
      </c>
      <c r="T72" s="113"/>
      <c r="U72" s="113"/>
      <c r="V72" s="113"/>
      <c r="W72" s="113"/>
      <c r="X72" s="114"/>
    </row>
    <row r="73" spans="1:24" ht="20.100000000000001" customHeight="1">
      <c r="A73" s="6"/>
      <c r="B73" s="7"/>
      <c r="C73" s="8"/>
      <c r="D73" s="7"/>
      <c r="E73" s="8"/>
      <c r="F73" s="7"/>
      <c r="G73" s="7"/>
      <c r="H73" s="22"/>
      <c r="I73" s="22"/>
      <c r="J73" s="22"/>
      <c r="K73" s="22"/>
      <c r="L73" s="22"/>
      <c r="M73" s="22"/>
      <c r="N73" s="22"/>
      <c r="O73" s="22"/>
      <c r="P73" s="22"/>
      <c r="Q73" s="22"/>
      <c r="R73" s="22"/>
      <c r="S73" s="22"/>
      <c r="T73" s="22"/>
      <c r="U73" s="22"/>
      <c r="V73" s="22"/>
      <c r="W73" s="22"/>
      <c r="X73" s="22"/>
    </row>
    <row r="76" spans="1:24" ht="20.100000000000001" customHeight="1">
      <c r="A76" s="4" t="s">
        <v>260</v>
      </c>
      <c r="B76" s="1"/>
      <c r="C76" s="1"/>
      <c r="D76" s="1"/>
      <c r="E76" s="1"/>
      <c r="F76" s="1"/>
      <c r="G76" s="1"/>
      <c r="H76" s="1"/>
      <c r="I76" s="1"/>
      <c r="J76" s="1"/>
      <c r="K76" s="1"/>
      <c r="L76" s="1"/>
      <c r="M76" s="1"/>
      <c r="N76" s="1"/>
      <c r="O76" s="1"/>
      <c r="P76" s="1"/>
      <c r="Q76" s="1"/>
      <c r="R76" s="1"/>
      <c r="S76" s="1"/>
      <c r="T76" s="1"/>
    </row>
    <row r="77" spans="1:24" ht="20.100000000000001" customHeight="1" thickBot="1">
      <c r="A77" s="1"/>
      <c r="B77" s="1"/>
      <c r="C77" s="1"/>
      <c r="D77" s="1"/>
      <c r="E77" s="1"/>
      <c r="F77" s="1"/>
      <c r="G77" s="1"/>
      <c r="H77" s="1"/>
      <c r="I77" s="1"/>
      <c r="J77" s="1"/>
      <c r="K77" s="1"/>
      <c r="L77" s="1"/>
      <c r="M77" s="1"/>
      <c r="N77" s="1"/>
      <c r="O77" s="1"/>
      <c r="P77" s="1"/>
      <c r="Q77" s="1"/>
      <c r="R77" s="1"/>
      <c r="S77" s="1"/>
      <c r="T77" s="1"/>
    </row>
    <row r="78" spans="1:24" ht="20.100000000000001" customHeight="1">
      <c r="A78" s="5" t="s">
        <v>33</v>
      </c>
      <c r="B78" s="15" t="s">
        <v>263</v>
      </c>
      <c r="C78" s="23" t="s">
        <v>264</v>
      </c>
      <c r="D78" s="119" t="s">
        <v>265</v>
      </c>
      <c r="E78" s="119" t="s">
        <v>266</v>
      </c>
      <c r="F78" s="119" t="s">
        <v>267</v>
      </c>
      <c r="G78" s="119" t="s">
        <v>268</v>
      </c>
      <c r="H78" s="119" t="s">
        <v>269</v>
      </c>
      <c r="I78" s="119" t="s">
        <v>153</v>
      </c>
      <c r="J78" s="119" t="s">
        <v>40</v>
      </c>
      <c r="K78" s="119" t="s">
        <v>270</v>
      </c>
      <c r="L78" s="119" t="s">
        <v>271</v>
      </c>
      <c r="M78" s="119"/>
      <c r="N78" s="119"/>
      <c r="O78" s="119"/>
      <c r="P78" s="119"/>
      <c r="Q78" s="119"/>
      <c r="R78" s="119"/>
      <c r="S78" s="119"/>
      <c r="T78" s="108"/>
      <c r="U78" s="108"/>
      <c r="V78" s="108"/>
      <c r="W78" s="108"/>
      <c r="X78" s="109"/>
    </row>
    <row r="79" spans="1:24" ht="20.100000000000001" customHeight="1">
      <c r="A79" s="5" t="s">
        <v>261</v>
      </c>
      <c r="B79" s="17">
        <v>24041</v>
      </c>
      <c r="C79" s="24" t="s">
        <v>272</v>
      </c>
      <c r="D79" s="14" t="s">
        <v>273</v>
      </c>
      <c r="E79" s="14" t="s">
        <v>274</v>
      </c>
      <c r="F79" s="14" t="s">
        <v>275</v>
      </c>
      <c r="G79" s="14" t="s">
        <v>276</v>
      </c>
      <c r="H79" s="14" t="s">
        <v>277</v>
      </c>
      <c r="I79" s="14" t="s">
        <v>278</v>
      </c>
      <c r="J79" s="14">
        <v>-1</v>
      </c>
      <c r="K79" s="14" t="s">
        <v>279</v>
      </c>
      <c r="L79" s="14">
        <v>15353</v>
      </c>
      <c r="U79" s="14"/>
      <c r="V79" s="14"/>
      <c r="W79" s="14"/>
      <c r="X79" s="110"/>
    </row>
    <row r="80" spans="1:24" ht="20.100000000000001" customHeight="1">
      <c r="A80" s="1"/>
      <c r="B80" s="17">
        <v>24042</v>
      </c>
      <c r="C80" s="24" t="s">
        <v>280</v>
      </c>
      <c r="D80" s="14" t="s">
        <v>281</v>
      </c>
      <c r="E80" s="14" t="s">
        <v>282</v>
      </c>
      <c r="F80" s="14" t="s">
        <v>283</v>
      </c>
      <c r="G80" s="14" t="s">
        <v>284</v>
      </c>
      <c r="H80" s="14" t="s">
        <v>285</v>
      </c>
      <c r="I80" s="14" t="s">
        <v>286</v>
      </c>
      <c r="J80" s="14">
        <v>-1</v>
      </c>
      <c r="K80" s="14" t="s">
        <v>279</v>
      </c>
      <c r="L80" s="14">
        <v>26523</v>
      </c>
      <c r="U80" s="14"/>
      <c r="V80" s="14"/>
      <c r="W80" s="14"/>
      <c r="X80" s="110"/>
    </row>
    <row r="81" spans="1:24" ht="20.100000000000001" customHeight="1">
      <c r="A81" s="1"/>
      <c r="B81" s="17">
        <v>24043</v>
      </c>
      <c r="C81" s="24" t="s">
        <v>287</v>
      </c>
      <c r="D81" s="14" t="s">
        <v>288</v>
      </c>
      <c r="E81" s="14" t="s">
        <v>289</v>
      </c>
      <c r="F81" s="14" t="s">
        <v>275</v>
      </c>
      <c r="G81" s="14" t="s">
        <v>290</v>
      </c>
      <c r="H81" s="14" t="s">
        <v>291</v>
      </c>
      <c r="I81" s="14" t="s">
        <v>292</v>
      </c>
      <c r="J81" s="14">
        <v>-1</v>
      </c>
      <c r="K81" s="14" t="s">
        <v>279</v>
      </c>
      <c r="L81" s="14">
        <v>4336</v>
      </c>
      <c r="U81" s="14"/>
      <c r="V81" s="14"/>
      <c r="W81" s="14"/>
      <c r="X81" s="110"/>
    </row>
    <row r="82" spans="1:24" ht="20.100000000000001" customHeight="1" thickBot="1">
      <c r="A82" s="1"/>
      <c r="B82" s="18">
        <v>24044</v>
      </c>
      <c r="C82" s="25" t="s">
        <v>293</v>
      </c>
      <c r="D82" s="14" t="s">
        <v>294</v>
      </c>
      <c r="E82" s="14" t="s">
        <v>295</v>
      </c>
      <c r="F82" s="14" t="s">
        <v>296</v>
      </c>
      <c r="G82" s="14" t="s">
        <v>297</v>
      </c>
      <c r="H82" s="14" t="s">
        <v>298</v>
      </c>
      <c r="I82" s="14" t="s">
        <v>299</v>
      </c>
      <c r="J82" s="14">
        <v>-1</v>
      </c>
      <c r="K82" s="14" t="s">
        <v>300</v>
      </c>
      <c r="L82" s="14">
        <v>23823</v>
      </c>
      <c r="U82" s="14"/>
      <c r="V82" s="14"/>
      <c r="W82" s="14"/>
      <c r="X82" s="110"/>
    </row>
    <row r="83" spans="1:24" ht="20.100000000000001" customHeight="1" thickBot="1">
      <c r="A83" s="1"/>
      <c r="B83" s="111">
        <v>24045</v>
      </c>
      <c r="C83" s="113" t="s">
        <v>301</v>
      </c>
      <c r="D83" s="113" t="s">
        <v>302</v>
      </c>
      <c r="E83" s="113" t="s">
        <v>303</v>
      </c>
      <c r="F83" s="113" t="s">
        <v>304</v>
      </c>
      <c r="G83" s="113" t="s">
        <v>297</v>
      </c>
      <c r="H83" s="113" t="s">
        <v>305</v>
      </c>
      <c r="I83" s="113" t="s">
        <v>306</v>
      </c>
      <c r="J83" s="113">
        <v>-1</v>
      </c>
      <c r="K83" s="113" t="s">
        <v>300</v>
      </c>
      <c r="L83" s="113">
        <v>9354</v>
      </c>
      <c r="M83" s="113"/>
      <c r="N83" s="113"/>
      <c r="O83" s="113"/>
      <c r="P83" s="113"/>
      <c r="Q83" s="113"/>
      <c r="R83" s="113"/>
      <c r="S83" s="113"/>
      <c r="T83" s="113"/>
      <c r="U83" s="113"/>
      <c r="V83" s="113"/>
      <c r="W83" s="113"/>
      <c r="X83" s="114"/>
    </row>
    <row r="84" spans="1:24" ht="20.100000000000001" customHeight="1" thickBot="1">
      <c r="A84" s="1"/>
      <c r="B84" s="1"/>
      <c r="C84" s="1"/>
      <c r="D84" s="1"/>
      <c r="E84" s="1"/>
      <c r="F84" s="1"/>
      <c r="G84" s="1"/>
      <c r="H84" s="1"/>
      <c r="I84" s="1"/>
      <c r="J84" s="1"/>
      <c r="K84" s="1"/>
      <c r="L84" s="1"/>
      <c r="M84" s="1"/>
      <c r="N84" s="1"/>
      <c r="O84" s="1"/>
      <c r="P84" s="1"/>
      <c r="Q84" s="1"/>
      <c r="R84" s="1"/>
      <c r="S84" s="1"/>
      <c r="T84" s="1"/>
    </row>
    <row r="85" spans="1:24" ht="20.100000000000001" customHeight="1">
      <c r="A85" s="5" t="s">
        <v>262</v>
      </c>
      <c r="B85" s="15" t="s">
        <v>263</v>
      </c>
      <c r="C85" s="23" t="s">
        <v>264</v>
      </c>
      <c r="D85" s="119" t="s">
        <v>265</v>
      </c>
      <c r="E85" s="119" t="s">
        <v>266</v>
      </c>
      <c r="F85" s="119" t="s">
        <v>267</v>
      </c>
      <c r="G85" s="119" t="s">
        <v>268</v>
      </c>
      <c r="H85" s="119" t="s">
        <v>269</v>
      </c>
      <c r="I85" s="119" t="s">
        <v>153</v>
      </c>
      <c r="J85" s="119" t="s">
        <v>40</v>
      </c>
      <c r="K85" s="119" t="s">
        <v>270</v>
      </c>
      <c r="L85" s="119" t="s">
        <v>271</v>
      </c>
      <c r="M85" s="119"/>
      <c r="N85" s="119"/>
      <c r="O85" s="119"/>
      <c r="P85" s="119"/>
      <c r="Q85" s="119"/>
      <c r="R85" s="119"/>
      <c r="S85" s="119"/>
      <c r="T85" s="108"/>
      <c r="U85" s="108"/>
      <c r="V85" s="108"/>
      <c r="W85" s="108"/>
      <c r="X85" s="109"/>
    </row>
    <row r="86" spans="1:24" ht="20.100000000000001" customHeight="1">
      <c r="A86" s="1"/>
      <c r="B86" s="17">
        <v>24041</v>
      </c>
      <c r="C86" s="12" t="s">
        <v>272</v>
      </c>
      <c r="D86" s="14" t="s">
        <v>273</v>
      </c>
      <c r="E86" s="14" t="s">
        <v>274</v>
      </c>
      <c r="F86" s="14" t="s">
        <v>275</v>
      </c>
      <c r="G86" s="14" t="s">
        <v>276</v>
      </c>
      <c r="H86" s="14" t="s">
        <v>277</v>
      </c>
      <c r="I86" s="14" t="s">
        <v>278</v>
      </c>
      <c r="J86" s="14" t="s">
        <v>41</v>
      </c>
      <c r="K86" s="14" t="s">
        <v>279</v>
      </c>
      <c r="L86" s="14">
        <v>15353</v>
      </c>
      <c r="U86" s="14"/>
      <c r="V86" s="14"/>
      <c r="W86" s="14"/>
      <c r="X86" s="110"/>
    </row>
    <row r="87" spans="1:24" ht="20.100000000000001" customHeight="1">
      <c r="A87" s="1"/>
      <c r="B87" s="17">
        <v>24042</v>
      </c>
      <c r="C87" s="12" t="s">
        <v>280</v>
      </c>
      <c r="D87" s="14" t="s">
        <v>281</v>
      </c>
      <c r="E87" s="14" t="s">
        <v>282</v>
      </c>
      <c r="F87" s="14" t="s">
        <v>283</v>
      </c>
      <c r="G87" s="14" t="s">
        <v>284</v>
      </c>
      <c r="H87" s="14" t="s">
        <v>285</v>
      </c>
      <c r="I87" s="14" t="s">
        <v>286</v>
      </c>
      <c r="J87" s="14" t="s">
        <v>41</v>
      </c>
      <c r="K87" s="14" t="s">
        <v>279</v>
      </c>
      <c r="L87" s="14">
        <v>26523</v>
      </c>
      <c r="U87" s="14"/>
      <c r="V87" s="14"/>
      <c r="W87" s="14"/>
      <c r="X87" s="110"/>
    </row>
    <row r="88" spans="1:24" ht="20.100000000000001" customHeight="1">
      <c r="A88" s="1"/>
      <c r="B88" s="17">
        <v>24043</v>
      </c>
      <c r="C88" s="12" t="s">
        <v>287</v>
      </c>
      <c r="D88" s="14" t="s">
        <v>288</v>
      </c>
      <c r="E88" s="14" t="s">
        <v>289</v>
      </c>
      <c r="F88" s="14" t="s">
        <v>275</v>
      </c>
      <c r="G88" s="14" t="s">
        <v>290</v>
      </c>
      <c r="H88" s="14" t="s">
        <v>291</v>
      </c>
      <c r="I88" s="14" t="s">
        <v>292</v>
      </c>
      <c r="J88" s="14" t="s">
        <v>41</v>
      </c>
      <c r="K88" s="14" t="s">
        <v>279</v>
      </c>
      <c r="L88" s="14">
        <v>4336</v>
      </c>
      <c r="U88" s="14"/>
      <c r="V88" s="14"/>
      <c r="W88" s="14"/>
      <c r="X88" s="110"/>
    </row>
    <row r="89" spans="1:24" ht="20.100000000000001" customHeight="1" thickBot="1">
      <c r="A89" s="1"/>
      <c r="B89" s="18">
        <v>24044</v>
      </c>
      <c r="C89" s="19" t="s">
        <v>293</v>
      </c>
      <c r="D89" s="14" t="s">
        <v>294</v>
      </c>
      <c r="E89" s="14" t="s">
        <v>295</v>
      </c>
      <c r="F89" s="14" t="s">
        <v>296</v>
      </c>
      <c r="G89" s="14" t="s">
        <v>297</v>
      </c>
      <c r="H89" s="14" t="s">
        <v>298</v>
      </c>
      <c r="I89" s="14" t="s">
        <v>299</v>
      </c>
      <c r="J89" s="14" t="s">
        <v>41</v>
      </c>
      <c r="K89" s="14" t="s">
        <v>300</v>
      </c>
      <c r="L89" s="14">
        <v>23823</v>
      </c>
      <c r="U89" s="14"/>
      <c r="V89" s="14"/>
      <c r="W89" s="14"/>
      <c r="X89" s="110"/>
    </row>
    <row r="90" spans="1:24" ht="20.100000000000001" customHeight="1" thickBot="1">
      <c r="A90" s="1"/>
      <c r="B90" s="111">
        <v>24045</v>
      </c>
      <c r="C90" s="112" t="s">
        <v>301</v>
      </c>
      <c r="D90" s="113" t="s">
        <v>302</v>
      </c>
      <c r="E90" s="113" t="s">
        <v>303</v>
      </c>
      <c r="F90" s="113" t="s">
        <v>304</v>
      </c>
      <c r="G90" s="113" t="s">
        <v>297</v>
      </c>
      <c r="H90" s="113" t="s">
        <v>305</v>
      </c>
      <c r="I90" s="113" t="s">
        <v>306</v>
      </c>
      <c r="J90" s="113" t="s">
        <v>41</v>
      </c>
      <c r="K90" s="113" t="s">
        <v>300</v>
      </c>
      <c r="L90" s="113">
        <v>9354</v>
      </c>
      <c r="M90" s="113"/>
      <c r="N90" s="113"/>
      <c r="O90" s="113"/>
      <c r="P90" s="113"/>
      <c r="Q90" s="113"/>
      <c r="R90" s="113"/>
      <c r="S90" s="113"/>
      <c r="T90" s="113"/>
      <c r="U90" s="113"/>
      <c r="V90" s="113"/>
      <c r="W90" s="113"/>
      <c r="X90" s="114"/>
    </row>
    <row r="91" spans="1:24" ht="20.100000000000001" customHeight="1" thickBot="1">
      <c r="A91" s="1"/>
      <c r="B91" s="1"/>
      <c r="C91" s="1"/>
      <c r="D91" s="1"/>
      <c r="E91" s="1"/>
      <c r="F91" s="1"/>
      <c r="G91" s="1"/>
      <c r="H91" s="1"/>
      <c r="I91" s="1"/>
      <c r="J91" s="1"/>
      <c r="K91" s="1"/>
      <c r="L91" s="1"/>
      <c r="M91" s="1"/>
      <c r="N91" s="1"/>
      <c r="O91" s="1"/>
      <c r="P91" s="1"/>
      <c r="Q91" s="1"/>
      <c r="R91" s="1"/>
      <c r="S91" s="1"/>
      <c r="T91" s="1"/>
    </row>
    <row r="92" spans="1:24" ht="20.100000000000001" customHeight="1">
      <c r="A92" s="5" t="s">
        <v>30</v>
      </c>
      <c r="B92" s="20" t="b">
        <f t="shared" ref="B92:K92" si="13">EXACT(B79,B86)</f>
        <v>1</v>
      </c>
      <c r="C92" s="26" t="b">
        <f t="shared" si="13"/>
        <v>1</v>
      </c>
      <c r="D92" s="115" t="b">
        <f t="shared" si="13"/>
        <v>1</v>
      </c>
      <c r="E92" s="115" t="b">
        <f t="shared" si="13"/>
        <v>1</v>
      </c>
      <c r="F92" s="115" t="b">
        <f t="shared" si="13"/>
        <v>1</v>
      </c>
      <c r="G92" s="115" t="b">
        <f t="shared" si="13"/>
        <v>1</v>
      </c>
      <c r="H92" s="115" t="b">
        <f t="shared" si="13"/>
        <v>1</v>
      </c>
      <c r="I92" s="115" t="b">
        <f t="shared" si="13"/>
        <v>1</v>
      </c>
      <c r="J92" s="115" t="b">
        <f t="shared" si="13"/>
        <v>0</v>
      </c>
      <c r="K92" s="115" t="b">
        <f t="shared" si="13"/>
        <v>1</v>
      </c>
      <c r="L92" s="115" t="b">
        <f>EXACT(L79,L86)</f>
        <v>1</v>
      </c>
      <c r="M92" s="115"/>
      <c r="N92" s="115"/>
      <c r="O92" s="115"/>
      <c r="P92" s="115"/>
      <c r="Q92" s="115"/>
      <c r="R92" s="115"/>
      <c r="S92" s="115"/>
      <c r="T92" s="115"/>
      <c r="U92" s="115"/>
      <c r="V92" s="115"/>
      <c r="W92" s="115"/>
      <c r="X92" s="116"/>
    </row>
    <row r="93" spans="1:24" ht="20.100000000000001" customHeight="1">
      <c r="A93" s="1"/>
      <c r="B93" s="17" t="b">
        <f t="shared" ref="B93:L93" si="14">EXACT(B80,B87)</f>
        <v>1</v>
      </c>
      <c r="C93" s="24" t="b">
        <f t="shared" si="14"/>
        <v>1</v>
      </c>
      <c r="D93" s="14" t="b">
        <f t="shared" si="14"/>
        <v>1</v>
      </c>
      <c r="E93" s="14" t="b">
        <f t="shared" si="14"/>
        <v>1</v>
      </c>
      <c r="F93" s="14" t="b">
        <f t="shared" si="14"/>
        <v>1</v>
      </c>
      <c r="G93" s="14" t="b">
        <f t="shared" si="14"/>
        <v>1</v>
      </c>
      <c r="H93" s="14" t="b">
        <f t="shared" si="14"/>
        <v>1</v>
      </c>
      <c r="I93" s="14" t="b">
        <f t="shared" si="14"/>
        <v>1</v>
      </c>
      <c r="J93" s="14" t="b">
        <f t="shared" si="14"/>
        <v>0</v>
      </c>
      <c r="K93" s="14" t="b">
        <f t="shared" si="14"/>
        <v>1</v>
      </c>
      <c r="L93" s="14" t="b">
        <f t="shared" si="14"/>
        <v>1</v>
      </c>
      <c r="U93" s="14"/>
      <c r="V93" s="14"/>
      <c r="W93" s="14"/>
      <c r="X93" s="110"/>
    </row>
    <row r="94" spans="1:24" ht="20.100000000000001" customHeight="1">
      <c r="A94" s="1"/>
      <c r="B94" s="17" t="b">
        <f t="shared" ref="B94:L94" si="15">EXACT(B81,B88)</f>
        <v>1</v>
      </c>
      <c r="C94" s="24" t="b">
        <f t="shared" si="15"/>
        <v>1</v>
      </c>
      <c r="D94" s="14" t="b">
        <f t="shared" si="15"/>
        <v>1</v>
      </c>
      <c r="E94" s="14" t="b">
        <f t="shared" si="15"/>
        <v>1</v>
      </c>
      <c r="F94" s="14" t="b">
        <f t="shared" si="15"/>
        <v>1</v>
      </c>
      <c r="G94" s="14" t="b">
        <f t="shared" si="15"/>
        <v>1</v>
      </c>
      <c r="H94" s="14" t="b">
        <f t="shared" si="15"/>
        <v>1</v>
      </c>
      <c r="I94" s="14" t="b">
        <f t="shared" si="15"/>
        <v>1</v>
      </c>
      <c r="J94" s="14" t="b">
        <f t="shared" si="15"/>
        <v>0</v>
      </c>
      <c r="K94" s="14" t="b">
        <f t="shared" si="15"/>
        <v>1</v>
      </c>
      <c r="L94" s="14" t="b">
        <f t="shared" si="15"/>
        <v>1</v>
      </c>
      <c r="U94" s="14"/>
      <c r="V94" s="14"/>
      <c r="W94" s="14"/>
      <c r="X94" s="110"/>
    </row>
    <row r="95" spans="1:24" ht="20.100000000000001" customHeight="1" thickBot="1">
      <c r="A95" s="1"/>
      <c r="B95" s="18" t="b">
        <f>EXACT(B82,B89)</f>
        <v>1</v>
      </c>
      <c r="C95" s="25" t="b">
        <f>EXACT(C82,C89)</f>
        <v>1</v>
      </c>
      <c r="D95" s="14" t="b">
        <f t="shared" ref="D95:L95" si="16">EXACT(D82,D89)</f>
        <v>1</v>
      </c>
      <c r="E95" s="14" t="b">
        <f t="shared" si="16"/>
        <v>1</v>
      </c>
      <c r="F95" s="14" t="b">
        <f t="shared" si="16"/>
        <v>1</v>
      </c>
      <c r="G95" s="14" t="b">
        <f t="shared" si="16"/>
        <v>1</v>
      </c>
      <c r="H95" s="14" t="b">
        <f t="shared" si="16"/>
        <v>1</v>
      </c>
      <c r="I95" s="14" t="b">
        <f t="shared" si="16"/>
        <v>1</v>
      </c>
      <c r="J95" s="14" t="b">
        <f t="shared" si="16"/>
        <v>0</v>
      </c>
      <c r="K95" s="14" t="b">
        <f t="shared" si="16"/>
        <v>1</v>
      </c>
      <c r="L95" s="14" t="b">
        <f t="shared" si="16"/>
        <v>1</v>
      </c>
      <c r="U95" s="14"/>
      <c r="V95" s="14"/>
      <c r="W95" s="14"/>
      <c r="X95" s="110"/>
    </row>
    <row r="96" spans="1:24" ht="20.100000000000001" customHeight="1" thickBot="1">
      <c r="B96" s="18" t="b">
        <f>EXACT(B83,B90)</f>
        <v>1</v>
      </c>
      <c r="C96" s="25" t="b">
        <f>EXACT(C83,C90)</f>
        <v>1</v>
      </c>
      <c r="D96" s="25" t="b">
        <f t="shared" ref="D96:L96" si="17">EXACT(D83,D90)</f>
        <v>1</v>
      </c>
      <c r="E96" s="25" t="b">
        <f t="shared" si="17"/>
        <v>1</v>
      </c>
      <c r="F96" s="25" t="b">
        <f t="shared" si="17"/>
        <v>1</v>
      </c>
      <c r="G96" s="25" t="b">
        <f t="shared" si="17"/>
        <v>1</v>
      </c>
      <c r="H96" s="25" t="b">
        <f t="shared" si="17"/>
        <v>1</v>
      </c>
      <c r="I96" s="113" t="b">
        <f t="shared" si="17"/>
        <v>1</v>
      </c>
      <c r="J96" s="113" t="b">
        <f t="shared" si="17"/>
        <v>0</v>
      </c>
      <c r="K96" s="113" t="b">
        <f t="shared" si="17"/>
        <v>1</v>
      </c>
      <c r="L96" s="113" t="b">
        <f t="shared" si="17"/>
        <v>1</v>
      </c>
      <c r="M96" s="113"/>
      <c r="N96" s="113"/>
      <c r="O96" s="113"/>
      <c r="P96" s="113"/>
      <c r="Q96" s="113"/>
      <c r="R96" s="113"/>
      <c r="S96" s="113"/>
      <c r="T96" s="113"/>
      <c r="U96" s="113"/>
      <c r="V96" s="113"/>
      <c r="W96" s="113"/>
      <c r="X96" s="114"/>
    </row>
    <row r="97" spans="1:24" ht="20.100000000000001" customHeight="1">
      <c r="A97" s="6"/>
      <c r="B97" s="7"/>
      <c r="C97" s="8"/>
      <c r="D97" s="7"/>
      <c r="E97" s="8"/>
      <c r="F97" s="7"/>
      <c r="G97" s="7"/>
      <c r="H97" s="22"/>
      <c r="I97" s="22"/>
      <c r="J97" s="22"/>
      <c r="K97" s="22"/>
      <c r="L97" s="22"/>
      <c r="M97" s="22"/>
      <c r="N97" s="22"/>
      <c r="O97" s="22"/>
      <c r="P97" s="22"/>
      <c r="Q97" s="22"/>
      <c r="R97" s="22"/>
      <c r="S97" s="22"/>
      <c r="T97" s="22"/>
      <c r="U97" s="22"/>
      <c r="V97" s="22"/>
      <c r="W97" s="22"/>
      <c r="X97" s="22"/>
    </row>
    <row r="99" spans="1:24" ht="20.100000000000001" customHeight="1">
      <c r="A99" s="4" t="s">
        <v>307</v>
      </c>
      <c r="B99" s="1"/>
      <c r="C99" s="1"/>
      <c r="D99" s="1"/>
      <c r="E99" s="1"/>
      <c r="F99" s="1"/>
      <c r="G99" s="1"/>
      <c r="H99" s="1"/>
      <c r="I99" s="1"/>
      <c r="J99" s="1"/>
      <c r="K99" s="1"/>
      <c r="L99" s="1"/>
      <c r="M99" s="1"/>
      <c r="N99" s="1"/>
      <c r="O99" s="1"/>
      <c r="P99" s="1"/>
    </row>
    <row r="100" spans="1:24" ht="20.100000000000001" customHeight="1" thickBot="1">
      <c r="A100" s="1"/>
      <c r="B100" s="1"/>
      <c r="C100" s="1"/>
      <c r="D100" s="1"/>
      <c r="E100" s="1"/>
      <c r="F100" s="1"/>
      <c r="G100" s="1"/>
      <c r="H100" s="1"/>
      <c r="I100" s="1"/>
      <c r="J100" s="1"/>
      <c r="K100" s="1"/>
      <c r="L100" s="1"/>
      <c r="M100" s="1"/>
      <c r="N100" s="1"/>
      <c r="O100" s="1"/>
      <c r="P100" s="1"/>
    </row>
    <row r="101" spans="1:24" ht="20.100000000000001" customHeight="1">
      <c r="A101" s="5" t="s">
        <v>33</v>
      </c>
      <c r="B101" s="15" t="s">
        <v>309</v>
      </c>
      <c r="C101" s="23" t="s">
        <v>310</v>
      </c>
      <c r="D101" s="119" t="s">
        <v>311</v>
      </c>
      <c r="E101" s="119" t="s">
        <v>312</v>
      </c>
      <c r="F101" s="119" t="s">
        <v>313</v>
      </c>
      <c r="G101" s="119" t="s">
        <v>314</v>
      </c>
      <c r="H101" s="119" t="s">
        <v>43</v>
      </c>
      <c r="I101" s="119" t="s">
        <v>315</v>
      </c>
      <c r="J101" s="119" t="s">
        <v>40</v>
      </c>
      <c r="K101" s="119" t="s">
        <v>316</v>
      </c>
      <c r="L101" s="119" t="s">
        <v>317</v>
      </c>
      <c r="M101" s="119" t="s">
        <v>318</v>
      </c>
      <c r="N101" s="119" t="s">
        <v>319</v>
      </c>
      <c r="O101" s="119" t="s">
        <v>320</v>
      </c>
      <c r="P101" s="119" t="s">
        <v>321</v>
      </c>
      <c r="Q101" s="14" t="s">
        <v>322</v>
      </c>
      <c r="R101" s="14" t="s">
        <v>34</v>
      </c>
      <c r="S101" s="14" t="s">
        <v>323</v>
      </c>
      <c r="T101" s="14" t="s">
        <v>324</v>
      </c>
    </row>
    <row r="102" spans="1:24" ht="20.100000000000001" customHeight="1">
      <c r="A102" s="5" t="s">
        <v>308</v>
      </c>
      <c r="B102" s="17">
        <v>29832</v>
      </c>
      <c r="C102" s="24" t="s">
        <v>325</v>
      </c>
      <c r="D102" s="14" t="s">
        <v>326</v>
      </c>
      <c r="E102" s="14" t="s">
        <v>327</v>
      </c>
      <c r="F102" s="14" t="s">
        <v>328</v>
      </c>
      <c r="G102" s="14">
        <v>2014</v>
      </c>
      <c r="H102" s="14" t="s">
        <v>45</v>
      </c>
      <c r="I102" s="14" t="s">
        <v>345</v>
      </c>
      <c r="J102" s="14">
        <v>-1</v>
      </c>
      <c r="K102" s="14">
        <v>956</v>
      </c>
      <c r="L102" s="120">
        <v>41663</v>
      </c>
      <c r="M102" s="14" t="s">
        <v>330</v>
      </c>
      <c r="N102" s="14" t="s">
        <v>331</v>
      </c>
      <c r="O102" s="14">
        <v>18366</v>
      </c>
      <c r="P102" s="14">
        <v>0</v>
      </c>
      <c r="Q102" s="14" t="s">
        <v>46</v>
      </c>
      <c r="R102" s="14" t="s">
        <v>38</v>
      </c>
      <c r="S102" s="14" t="s">
        <v>333</v>
      </c>
      <c r="T102" s="14" t="s">
        <v>334</v>
      </c>
    </row>
    <row r="103" spans="1:24" ht="20.100000000000001" customHeight="1">
      <c r="A103" s="1"/>
      <c r="B103" s="17">
        <v>29846</v>
      </c>
      <c r="C103" s="24" t="s">
        <v>335</v>
      </c>
      <c r="D103" s="14" t="s">
        <v>326</v>
      </c>
      <c r="E103" s="14" t="s">
        <v>327</v>
      </c>
      <c r="F103" s="14" t="s">
        <v>328</v>
      </c>
      <c r="G103" s="14">
        <v>2014</v>
      </c>
      <c r="H103" s="14" t="s">
        <v>45</v>
      </c>
      <c r="I103" s="14" t="s">
        <v>346</v>
      </c>
      <c r="J103" s="14">
        <v>-1</v>
      </c>
      <c r="K103" s="14">
        <v>957</v>
      </c>
      <c r="L103" s="120">
        <v>41667</v>
      </c>
      <c r="M103" s="14" t="s">
        <v>330</v>
      </c>
      <c r="N103" s="14" t="s">
        <v>331</v>
      </c>
      <c r="O103" s="14">
        <v>29823.9</v>
      </c>
      <c r="P103" s="14">
        <v>0</v>
      </c>
      <c r="Q103" s="14" t="s">
        <v>46</v>
      </c>
      <c r="R103" s="14" t="s">
        <v>38</v>
      </c>
      <c r="S103" s="14" t="s">
        <v>333</v>
      </c>
      <c r="T103" s="14" t="s">
        <v>46</v>
      </c>
    </row>
    <row r="104" spans="1:24" ht="20.100000000000001" customHeight="1">
      <c r="A104" s="1"/>
      <c r="B104" s="17">
        <v>29847</v>
      </c>
      <c r="C104" s="24" t="s">
        <v>337</v>
      </c>
      <c r="D104" s="14" t="s">
        <v>326</v>
      </c>
      <c r="E104" s="14" t="s">
        <v>327</v>
      </c>
      <c r="F104" s="14" t="s">
        <v>328</v>
      </c>
      <c r="G104" s="14">
        <v>2014</v>
      </c>
      <c r="H104" s="14" t="s">
        <v>45</v>
      </c>
      <c r="I104" s="14" t="s">
        <v>347</v>
      </c>
      <c r="J104" s="14">
        <v>-1</v>
      </c>
      <c r="K104" s="14">
        <v>1804</v>
      </c>
      <c r="L104" s="120">
        <v>41673</v>
      </c>
      <c r="M104" s="14" t="s">
        <v>339</v>
      </c>
      <c r="N104" s="14" t="s">
        <v>331</v>
      </c>
      <c r="O104" s="14" t="s">
        <v>46</v>
      </c>
      <c r="P104" s="14">
        <v>0</v>
      </c>
      <c r="Q104" s="14" t="s">
        <v>46</v>
      </c>
      <c r="R104" s="14" t="s">
        <v>38</v>
      </c>
      <c r="S104" s="14" t="s">
        <v>333</v>
      </c>
      <c r="T104" s="14" t="s">
        <v>46</v>
      </c>
    </row>
    <row r="105" spans="1:24" ht="20.100000000000001" customHeight="1" thickBot="1">
      <c r="A105" s="1"/>
      <c r="B105" s="18">
        <v>29848</v>
      </c>
      <c r="C105" s="25" t="s">
        <v>340</v>
      </c>
      <c r="D105" s="14" t="s">
        <v>326</v>
      </c>
      <c r="E105" s="14" t="s">
        <v>327</v>
      </c>
      <c r="F105" s="14" t="s">
        <v>328</v>
      </c>
      <c r="G105" s="14">
        <v>2014</v>
      </c>
      <c r="H105" s="14" t="s">
        <v>45</v>
      </c>
      <c r="I105" s="14" t="s">
        <v>348</v>
      </c>
      <c r="J105" s="14">
        <v>-1</v>
      </c>
      <c r="K105" s="14">
        <v>956</v>
      </c>
      <c r="L105" s="120">
        <v>41668</v>
      </c>
      <c r="M105" s="14" t="s">
        <v>330</v>
      </c>
      <c r="N105" s="14" t="s">
        <v>331</v>
      </c>
      <c r="O105" s="14">
        <v>37082.699999999997</v>
      </c>
      <c r="P105" s="14">
        <v>0</v>
      </c>
      <c r="Q105" s="14" t="s">
        <v>46</v>
      </c>
      <c r="R105" s="14" t="s">
        <v>38</v>
      </c>
      <c r="S105" s="14" t="s">
        <v>333</v>
      </c>
      <c r="T105" s="14" t="s">
        <v>46</v>
      </c>
    </row>
    <row r="106" spans="1:24" ht="20.100000000000001" customHeight="1" thickBot="1">
      <c r="A106" s="1"/>
      <c r="B106" s="111">
        <v>29854</v>
      </c>
      <c r="C106" s="113" t="s">
        <v>342</v>
      </c>
      <c r="D106" s="113" t="s">
        <v>326</v>
      </c>
      <c r="E106" s="113" t="s">
        <v>327</v>
      </c>
      <c r="F106" s="113" t="s">
        <v>328</v>
      </c>
      <c r="G106" s="113">
        <v>2014</v>
      </c>
      <c r="H106" s="113" t="s">
        <v>45</v>
      </c>
      <c r="I106" s="113" t="s">
        <v>349</v>
      </c>
      <c r="J106" s="113">
        <v>-1</v>
      </c>
      <c r="K106" s="113">
        <v>1804</v>
      </c>
      <c r="L106" s="121">
        <v>41668</v>
      </c>
      <c r="M106" s="113" t="s">
        <v>344</v>
      </c>
      <c r="N106" s="113" t="s">
        <v>331</v>
      </c>
      <c r="O106" s="113">
        <v>28299.3</v>
      </c>
      <c r="P106" s="113">
        <v>0</v>
      </c>
      <c r="Q106" s="14" t="s">
        <v>46</v>
      </c>
      <c r="R106" s="14" t="s">
        <v>38</v>
      </c>
      <c r="S106" s="14" t="s">
        <v>333</v>
      </c>
      <c r="T106" s="14" t="s">
        <v>334</v>
      </c>
    </row>
    <row r="107" spans="1:24" ht="20.100000000000001" customHeight="1" thickBot="1">
      <c r="A107" s="1"/>
      <c r="B107" s="1"/>
      <c r="C107" s="1"/>
      <c r="D107" s="1"/>
      <c r="E107" s="1"/>
      <c r="F107" s="1"/>
      <c r="G107" s="1"/>
      <c r="H107" s="1"/>
      <c r="I107" s="1"/>
      <c r="J107" s="1"/>
      <c r="K107" s="1"/>
      <c r="L107" s="1"/>
      <c r="M107" s="1"/>
      <c r="N107" s="1"/>
      <c r="O107" s="1"/>
      <c r="P107" s="1"/>
    </row>
    <row r="108" spans="1:24" ht="20.100000000000001" customHeight="1">
      <c r="A108" s="5" t="s">
        <v>262</v>
      </c>
      <c r="B108" s="15" t="s">
        <v>309</v>
      </c>
      <c r="C108" s="23" t="s">
        <v>310</v>
      </c>
      <c r="D108" s="119" t="s">
        <v>311</v>
      </c>
      <c r="E108" s="119" t="s">
        <v>312</v>
      </c>
      <c r="F108" s="119" t="s">
        <v>313</v>
      </c>
      <c r="G108" s="119" t="s">
        <v>314</v>
      </c>
      <c r="H108" s="119" t="s">
        <v>43</v>
      </c>
      <c r="I108" s="119" t="s">
        <v>315</v>
      </c>
      <c r="J108" s="119" t="s">
        <v>40</v>
      </c>
      <c r="K108" s="119" t="s">
        <v>316</v>
      </c>
      <c r="L108" s="119" t="s">
        <v>317</v>
      </c>
      <c r="M108" s="119" t="s">
        <v>318</v>
      </c>
      <c r="N108" s="119" t="s">
        <v>319</v>
      </c>
      <c r="O108" s="119" t="s">
        <v>320</v>
      </c>
      <c r="P108" s="119" t="s">
        <v>321</v>
      </c>
      <c r="Q108" s="14" t="s">
        <v>322</v>
      </c>
      <c r="R108" s="14" t="s">
        <v>34</v>
      </c>
      <c r="S108" s="14" t="s">
        <v>323</v>
      </c>
      <c r="T108" s="14" t="s">
        <v>324</v>
      </c>
    </row>
    <row r="109" spans="1:24" ht="20.100000000000001" customHeight="1">
      <c r="A109" s="1"/>
      <c r="B109" s="17">
        <v>29832</v>
      </c>
      <c r="C109" s="12" t="s">
        <v>325</v>
      </c>
      <c r="D109" s="14" t="s">
        <v>326</v>
      </c>
      <c r="E109" s="14" t="s">
        <v>327</v>
      </c>
      <c r="F109" s="14" t="s">
        <v>328</v>
      </c>
      <c r="G109" s="14">
        <v>2014</v>
      </c>
      <c r="H109" s="14" t="s">
        <v>45</v>
      </c>
      <c r="I109" s="14" t="s">
        <v>329</v>
      </c>
      <c r="J109" s="14" t="s">
        <v>41</v>
      </c>
      <c r="K109" s="14">
        <v>956</v>
      </c>
      <c r="L109" s="14">
        <v>20140124</v>
      </c>
      <c r="M109" s="14" t="s">
        <v>330</v>
      </c>
      <c r="N109" s="14" t="s">
        <v>331</v>
      </c>
      <c r="O109" s="14">
        <v>18366</v>
      </c>
      <c r="P109" s="14" t="s">
        <v>42</v>
      </c>
      <c r="Q109" s="14" t="s">
        <v>47</v>
      </c>
      <c r="R109" s="14" t="s">
        <v>332</v>
      </c>
      <c r="S109" s="14" t="s">
        <v>333</v>
      </c>
      <c r="T109" s="14" t="s">
        <v>334</v>
      </c>
    </row>
    <row r="110" spans="1:24" ht="20.100000000000001" customHeight="1">
      <c r="A110" s="1"/>
      <c r="B110" s="17">
        <v>29846</v>
      </c>
      <c r="C110" s="12" t="s">
        <v>335</v>
      </c>
      <c r="D110" s="14" t="s">
        <v>326</v>
      </c>
      <c r="E110" s="14" t="s">
        <v>327</v>
      </c>
      <c r="F110" s="14" t="s">
        <v>328</v>
      </c>
      <c r="G110" s="14">
        <v>2014</v>
      </c>
      <c r="H110" s="14" t="s">
        <v>45</v>
      </c>
      <c r="I110" s="14" t="s">
        <v>336</v>
      </c>
      <c r="J110" s="14" t="s">
        <v>41</v>
      </c>
      <c r="K110" s="14">
        <v>957</v>
      </c>
      <c r="L110" s="14">
        <v>20140128</v>
      </c>
      <c r="M110" s="14" t="s">
        <v>330</v>
      </c>
      <c r="N110" s="14" t="s">
        <v>331</v>
      </c>
      <c r="O110" s="14">
        <v>29823.9</v>
      </c>
      <c r="P110" s="14" t="s">
        <v>42</v>
      </c>
      <c r="Q110" s="14" t="s">
        <v>47</v>
      </c>
      <c r="R110" s="14" t="s">
        <v>332</v>
      </c>
      <c r="S110" s="14" t="s">
        <v>333</v>
      </c>
      <c r="T110" s="14" t="s">
        <v>47</v>
      </c>
    </row>
    <row r="111" spans="1:24" ht="20.100000000000001" customHeight="1">
      <c r="A111" s="1"/>
      <c r="B111" s="17">
        <v>29847</v>
      </c>
      <c r="C111" s="12" t="s">
        <v>337</v>
      </c>
      <c r="D111" s="14" t="s">
        <v>326</v>
      </c>
      <c r="E111" s="14" t="s">
        <v>327</v>
      </c>
      <c r="F111" s="14" t="s">
        <v>328</v>
      </c>
      <c r="G111" s="14">
        <v>2014</v>
      </c>
      <c r="H111" s="14" t="s">
        <v>45</v>
      </c>
      <c r="I111" s="14" t="s">
        <v>338</v>
      </c>
      <c r="J111" s="14" t="s">
        <v>41</v>
      </c>
      <c r="K111" s="14">
        <v>1804</v>
      </c>
      <c r="L111" s="14">
        <v>20140203</v>
      </c>
      <c r="M111" s="14" t="s">
        <v>339</v>
      </c>
      <c r="N111" s="14" t="s">
        <v>331</v>
      </c>
      <c r="O111" s="14" t="s">
        <v>47</v>
      </c>
      <c r="P111" s="14" t="s">
        <v>42</v>
      </c>
      <c r="Q111" s="14" t="s">
        <v>47</v>
      </c>
      <c r="R111" s="14" t="s">
        <v>332</v>
      </c>
      <c r="S111" s="14" t="s">
        <v>333</v>
      </c>
      <c r="T111" s="14" t="s">
        <v>47</v>
      </c>
    </row>
    <row r="112" spans="1:24" ht="20.100000000000001" customHeight="1" thickBot="1">
      <c r="A112" s="1"/>
      <c r="B112" s="18">
        <v>29848</v>
      </c>
      <c r="C112" s="19" t="s">
        <v>340</v>
      </c>
      <c r="D112" s="14" t="s">
        <v>326</v>
      </c>
      <c r="E112" s="14" t="s">
        <v>327</v>
      </c>
      <c r="F112" s="14" t="s">
        <v>328</v>
      </c>
      <c r="G112" s="14">
        <v>2014</v>
      </c>
      <c r="H112" s="14" t="s">
        <v>45</v>
      </c>
      <c r="I112" s="14" t="s">
        <v>341</v>
      </c>
      <c r="J112" s="14" t="s">
        <v>41</v>
      </c>
      <c r="K112" s="14">
        <v>956</v>
      </c>
      <c r="L112" s="14">
        <v>20140129</v>
      </c>
      <c r="M112" s="14" t="s">
        <v>330</v>
      </c>
      <c r="N112" s="14" t="s">
        <v>331</v>
      </c>
      <c r="O112" s="14">
        <v>37082.699999999997</v>
      </c>
      <c r="P112" s="14" t="s">
        <v>42</v>
      </c>
      <c r="Q112" s="14" t="s">
        <v>47</v>
      </c>
      <c r="R112" s="14" t="s">
        <v>332</v>
      </c>
      <c r="S112" s="14" t="s">
        <v>333</v>
      </c>
      <c r="T112" s="14" t="s">
        <v>47</v>
      </c>
    </row>
    <row r="113" spans="1:20" ht="20.100000000000001" customHeight="1" thickBot="1">
      <c r="A113" s="1"/>
      <c r="B113" s="111">
        <v>29854</v>
      </c>
      <c r="C113" s="112" t="s">
        <v>342</v>
      </c>
      <c r="D113" s="113" t="s">
        <v>326</v>
      </c>
      <c r="E113" s="113" t="s">
        <v>327</v>
      </c>
      <c r="F113" s="113" t="s">
        <v>328</v>
      </c>
      <c r="G113" s="113">
        <v>2014</v>
      </c>
      <c r="H113" s="113" t="s">
        <v>45</v>
      </c>
      <c r="I113" s="113" t="s">
        <v>343</v>
      </c>
      <c r="J113" s="113" t="s">
        <v>41</v>
      </c>
      <c r="K113" s="113">
        <v>1804</v>
      </c>
      <c r="L113" s="113">
        <v>20140129</v>
      </c>
      <c r="M113" s="113" t="s">
        <v>344</v>
      </c>
      <c r="N113" s="113" t="s">
        <v>331</v>
      </c>
      <c r="O113" s="113">
        <v>28299.3</v>
      </c>
      <c r="P113" s="113" t="s">
        <v>42</v>
      </c>
      <c r="Q113" s="14" t="s">
        <v>47</v>
      </c>
      <c r="R113" s="14" t="s">
        <v>332</v>
      </c>
      <c r="S113" s="14" t="s">
        <v>333</v>
      </c>
      <c r="T113" s="14" t="s">
        <v>334</v>
      </c>
    </row>
    <row r="114" spans="1:20" ht="20.100000000000001" customHeight="1" thickBot="1">
      <c r="A114" s="1"/>
      <c r="B114" s="1"/>
      <c r="C114" s="1"/>
      <c r="D114" s="1"/>
      <c r="E114" s="1"/>
      <c r="F114" s="1"/>
      <c r="G114" s="1"/>
      <c r="H114" s="1"/>
      <c r="I114" s="1"/>
      <c r="J114" s="1"/>
      <c r="K114" s="1"/>
      <c r="L114" s="1"/>
      <c r="M114" s="1"/>
      <c r="N114" s="1"/>
      <c r="O114" s="1"/>
      <c r="P114" s="1"/>
    </row>
    <row r="115" spans="1:20" ht="20.100000000000001" customHeight="1" thickBot="1">
      <c r="A115" s="5" t="s">
        <v>30</v>
      </c>
      <c r="B115" s="20" t="b">
        <f t="shared" ref="B115:K115" si="18">EXACT(B102,B109)</f>
        <v>1</v>
      </c>
      <c r="C115" s="26" t="b">
        <f t="shared" si="18"/>
        <v>1</v>
      </c>
      <c r="D115" s="115" t="b">
        <f t="shared" si="18"/>
        <v>1</v>
      </c>
      <c r="E115" s="115" t="b">
        <f t="shared" si="18"/>
        <v>1</v>
      </c>
      <c r="F115" s="115" t="b">
        <f t="shared" si="18"/>
        <v>1</v>
      </c>
      <c r="G115" s="115" t="b">
        <f t="shared" si="18"/>
        <v>1</v>
      </c>
      <c r="H115" s="115" t="b">
        <f t="shared" si="18"/>
        <v>1</v>
      </c>
      <c r="I115" s="115" t="b">
        <f t="shared" si="18"/>
        <v>0</v>
      </c>
      <c r="J115" s="115" t="b">
        <f t="shared" si="18"/>
        <v>0</v>
      </c>
      <c r="K115" s="115" t="b">
        <f t="shared" si="18"/>
        <v>1</v>
      </c>
      <c r="L115" s="115" t="b">
        <f>EXACT(L102,L109)</f>
        <v>0</v>
      </c>
      <c r="M115" s="115" t="b">
        <v>1</v>
      </c>
      <c r="N115" s="115" t="b">
        <v>1</v>
      </c>
      <c r="O115" s="115" t="b">
        <v>1</v>
      </c>
      <c r="P115" s="14" t="b">
        <v>0</v>
      </c>
      <c r="Q115" s="14" t="b">
        <v>0</v>
      </c>
      <c r="R115" s="14" t="b">
        <v>0</v>
      </c>
      <c r="S115" s="115" t="b">
        <v>1</v>
      </c>
      <c r="T115" s="115" t="b">
        <v>1</v>
      </c>
    </row>
    <row r="116" spans="1:20" ht="20.100000000000001" customHeight="1" thickBot="1">
      <c r="A116" s="1"/>
      <c r="B116" s="17" t="b">
        <f t="shared" ref="B116:L116" si="19">EXACT(B103,B110)</f>
        <v>1</v>
      </c>
      <c r="C116" s="24" t="b">
        <f t="shared" si="19"/>
        <v>1</v>
      </c>
      <c r="D116" s="14" t="b">
        <f t="shared" si="19"/>
        <v>1</v>
      </c>
      <c r="E116" s="14" t="b">
        <f t="shared" si="19"/>
        <v>1</v>
      </c>
      <c r="F116" s="14" t="b">
        <f t="shared" si="19"/>
        <v>1</v>
      </c>
      <c r="G116" s="14" t="b">
        <f t="shared" si="19"/>
        <v>1</v>
      </c>
      <c r="H116" s="14" t="b">
        <f t="shared" si="19"/>
        <v>1</v>
      </c>
      <c r="I116" s="14" t="b">
        <f t="shared" si="19"/>
        <v>0</v>
      </c>
      <c r="J116" s="14" t="b">
        <f t="shared" si="19"/>
        <v>0</v>
      </c>
      <c r="K116" s="14" t="b">
        <f t="shared" si="19"/>
        <v>1</v>
      </c>
      <c r="L116" s="14" t="b">
        <f t="shared" si="19"/>
        <v>0</v>
      </c>
      <c r="M116" s="115" t="b">
        <v>1</v>
      </c>
      <c r="N116" s="115" t="b">
        <v>1</v>
      </c>
      <c r="O116" s="115" t="b">
        <v>1</v>
      </c>
      <c r="P116" s="14" t="b">
        <v>0</v>
      </c>
      <c r="Q116" s="14" t="b">
        <v>0</v>
      </c>
      <c r="R116" s="14" t="b">
        <v>0</v>
      </c>
      <c r="S116" s="115" t="b">
        <v>1</v>
      </c>
      <c r="T116" s="14" t="b">
        <v>0</v>
      </c>
    </row>
    <row r="117" spans="1:20" ht="20.100000000000001" customHeight="1" thickBot="1">
      <c r="A117" s="1"/>
      <c r="B117" s="17" t="b">
        <f t="shared" ref="B117:L117" si="20">EXACT(B104,B111)</f>
        <v>1</v>
      </c>
      <c r="C117" s="24" t="b">
        <f t="shared" si="20"/>
        <v>1</v>
      </c>
      <c r="D117" s="14" t="b">
        <f t="shared" si="20"/>
        <v>1</v>
      </c>
      <c r="E117" s="14" t="b">
        <f t="shared" si="20"/>
        <v>1</v>
      </c>
      <c r="F117" s="14" t="b">
        <f t="shared" si="20"/>
        <v>1</v>
      </c>
      <c r="G117" s="14" t="b">
        <f t="shared" si="20"/>
        <v>1</v>
      </c>
      <c r="H117" s="14" t="b">
        <f t="shared" si="20"/>
        <v>1</v>
      </c>
      <c r="I117" s="14" t="b">
        <f t="shared" si="20"/>
        <v>0</v>
      </c>
      <c r="J117" s="14" t="b">
        <f t="shared" si="20"/>
        <v>0</v>
      </c>
      <c r="K117" s="14" t="b">
        <f t="shared" si="20"/>
        <v>1</v>
      </c>
      <c r="L117" s="14" t="b">
        <f t="shared" si="20"/>
        <v>0</v>
      </c>
      <c r="M117" s="115" t="b">
        <v>1</v>
      </c>
      <c r="N117" s="115" t="b">
        <v>1</v>
      </c>
      <c r="O117" s="14" t="b">
        <v>0</v>
      </c>
      <c r="P117" s="14" t="b">
        <v>0</v>
      </c>
      <c r="Q117" s="14" t="b">
        <v>0</v>
      </c>
      <c r="R117" s="14" t="b">
        <v>0</v>
      </c>
      <c r="S117" s="115" t="b">
        <v>1</v>
      </c>
      <c r="T117" s="14" t="b">
        <v>0</v>
      </c>
    </row>
    <row r="118" spans="1:20" ht="20.100000000000001" customHeight="1" thickBot="1">
      <c r="A118" s="1"/>
      <c r="B118" s="18" t="b">
        <f>EXACT(B105,B112)</f>
        <v>1</v>
      </c>
      <c r="C118" s="25" t="b">
        <f>EXACT(C105,C112)</f>
        <v>1</v>
      </c>
      <c r="D118" s="14" t="b">
        <f t="shared" ref="D118:L118" si="21">EXACT(D105,D112)</f>
        <v>1</v>
      </c>
      <c r="E118" s="14" t="b">
        <f t="shared" si="21"/>
        <v>1</v>
      </c>
      <c r="F118" s="14" t="b">
        <f t="shared" si="21"/>
        <v>1</v>
      </c>
      <c r="G118" s="14" t="b">
        <f t="shared" si="21"/>
        <v>1</v>
      </c>
      <c r="H118" s="14" t="b">
        <f t="shared" si="21"/>
        <v>1</v>
      </c>
      <c r="I118" s="14" t="b">
        <f t="shared" si="21"/>
        <v>0</v>
      </c>
      <c r="J118" s="14" t="b">
        <f t="shared" si="21"/>
        <v>0</v>
      </c>
      <c r="K118" s="14" t="b">
        <f t="shared" si="21"/>
        <v>1</v>
      </c>
      <c r="L118" s="14" t="b">
        <f t="shared" si="21"/>
        <v>0</v>
      </c>
      <c r="M118" s="115" t="b">
        <v>1</v>
      </c>
      <c r="N118" s="115" t="b">
        <v>1</v>
      </c>
      <c r="O118" s="115" t="b">
        <v>1</v>
      </c>
      <c r="P118" s="14" t="b">
        <v>0</v>
      </c>
      <c r="Q118" s="14" t="b">
        <v>0</v>
      </c>
      <c r="R118" s="14" t="b">
        <v>0</v>
      </c>
      <c r="S118" s="115" t="b">
        <v>1</v>
      </c>
      <c r="T118" s="14" t="b">
        <v>0</v>
      </c>
    </row>
    <row r="119" spans="1:20" ht="20.100000000000001" customHeight="1" thickBot="1">
      <c r="B119" s="18" t="b">
        <f>EXACT(B106,B113)</f>
        <v>1</v>
      </c>
      <c r="C119" s="25" t="b">
        <f>EXACT(C106,C113)</f>
        <v>1</v>
      </c>
      <c r="D119" s="25" t="b">
        <f t="shared" ref="D119:L119" si="22">EXACT(D106,D113)</f>
        <v>1</v>
      </c>
      <c r="E119" s="25" t="b">
        <f t="shared" si="22"/>
        <v>1</v>
      </c>
      <c r="F119" s="25" t="b">
        <f t="shared" si="22"/>
        <v>1</v>
      </c>
      <c r="G119" s="25" t="b">
        <f t="shared" si="22"/>
        <v>1</v>
      </c>
      <c r="H119" s="25" t="b">
        <f t="shared" si="22"/>
        <v>1</v>
      </c>
      <c r="I119" s="113" t="b">
        <f t="shared" si="22"/>
        <v>0</v>
      </c>
      <c r="J119" s="113" t="b">
        <f t="shared" si="22"/>
        <v>0</v>
      </c>
      <c r="K119" s="113" t="b">
        <f t="shared" si="22"/>
        <v>1</v>
      </c>
      <c r="L119" s="113" t="b">
        <f t="shared" si="22"/>
        <v>0</v>
      </c>
      <c r="M119" s="115" t="b">
        <v>1</v>
      </c>
      <c r="N119" s="115" t="b">
        <v>1</v>
      </c>
      <c r="O119" s="115" t="b">
        <v>1</v>
      </c>
      <c r="P119" s="14" t="b">
        <v>0</v>
      </c>
      <c r="Q119" s="14" t="b">
        <v>0</v>
      </c>
      <c r="R119" s="14" t="b">
        <v>0</v>
      </c>
      <c r="S119" s="115" t="b">
        <v>1</v>
      </c>
      <c r="T119" s="115" t="b">
        <v>1</v>
      </c>
    </row>
    <row r="120" spans="1:20" ht="20.100000000000001" customHeight="1">
      <c r="A120" s="6"/>
      <c r="B120" s="7"/>
      <c r="C120" s="8"/>
      <c r="D120" s="7"/>
      <c r="E120" s="8"/>
      <c r="F120" s="7"/>
      <c r="G120" s="7"/>
      <c r="H120" s="22"/>
      <c r="I120" s="22"/>
      <c r="J120" s="22"/>
      <c r="K120" s="22"/>
      <c r="L120" s="22"/>
      <c r="M120" s="22"/>
      <c r="N120" s="22"/>
      <c r="O120" s="22"/>
      <c r="P120" s="22"/>
    </row>
  </sheetData>
  <conditionalFormatting sqref="B43:C47 D47:H47 B19:G23">
    <cfRule type="cellIs" dxfId="7" priority="26" stopIfTrue="1" operator="equal">
      <formula>FALSE</formula>
    </cfRule>
  </conditionalFormatting>
  <conditionalFormatting sqref="G25:I25 G48:X48">
    <cfRule type="cellIs" dxfId="6" priority="25" stopIfTrue="1" operator="equal">
      <formula>"FAIL"</formula>
    </cfRule>
  </conditionalFormatting>
  <conditionalFormatting sqref="B68:C72 D72:H72">
    <cfRule type="cellIs" dxfId="5" priority="6" stopIfTrue="1" operator="equal">
      <formula>FALSE</formula>
    </cfRule>
  </conditionalFormatting>
  <conditionalFormatting sqref="G73:X73">
    <cfRule type="cellIs" dxfId="4" priority="5" stopIfTrue="1" operator="equal">
      <formula>"FAIL"</formula>
    </cfRule>
  </conditionalFormatting>
  <conditionalFormatting sqref="B92:C96 D96:H96">
    <cfRule type="cellIs" dxfId="3" priority="4" stopIfTrue="1" operator="equal">
      <formula>FALSE</formula>
    </cfRule>
  </conditionalFormatting>
  <conditionalFormatting sqref="G97:X97">
    <cfRule type="cellIs" dxfId="2" priority="3" stopIfTrue="1" operator="equal">
      <formula>"FAIL"</formula>
    </cfRule>
  </conditionalFormatting>
  <conditionalFormatting sqref="B115:C119 D119:H119">
    <cfRule type="cellIs" dxfId="1" priority="2" stopIfTrue="1" operator="equal">
      <formula>FALSE</formula>
    </cfRule>
  </conditionalFormatting>
  <conditionalFormatting sqref="G120:P120">
    <cfRule type="cellIs" dxfId="0" priority="1" stopIfTrue="1" operator="equal">
      <formula>"FAIL"</formula>
    </cfRule>
  </conditionalFormatting>
  <pageMargins left="0.75" right="0.75" top="1" bottom="1" header="0.5" footer="0.5"/>
  <pageSetup orientation="portrait" horizontalDpi="200" verticalDpi="2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election activeCell="C4" sqref="C4"/>
    </sheetView>
  </sheetViews>
  <sheetFormatPr defaultColWidth="9.140625" defaultRowHeight="20.100000000000001" customHeight="1"/>
  <cols>
    <col min="1" max="5" width="30.7109375" style="1" customWidth="1"/>
    <col min="6" max="16384" width="9.140625" style="1"/>
  </cols>
  <sheetData>
    <row r="1" spans="1:7" s="10" customFormat="1" ht="20.100000000000001" customHeight="1">
      <c r="A1" s="2" t="s">
        <v>19</v>
      </c>
      <c r="B1" s="2" t="s">
        <v>20</v>
      </c>
      <c r="C1" s="2" t="s">
        <v>57</v>
      </c>
      <c r="D1" s="2" t="s">
        <v>52</v>
      </c>
      <c r="E1" s="2" t="s">
        <v>26</v>
      </c>
    </row>
    <row r="2" spans="1:7" ht="20.100000000000001" customHeight="1">
      <c r="A2" s="1" t="s">
        <v>351</v>
      </c>
      <c r="B2" s="12" t="s">
        <v>58</v>
      </c>
      <c r="C2" s="71" t="s">
        <v>61</v>
      </c>
      <c r="D2" s="1">
        <v>0</v>
      </c>
      <c r="E2" s="1" t="s">
        <v>29</v>
      </c>
    </row>
    <row r="3" spans="1:7" ht="20.100000000000001" customHeight="1">
      <c r="A3" s="122"/>
      <c r="B3" s="123"/>
      <c r="C3" s="123"/>
      <c r="D3" s="123"/>
      <c r="E3" s="123"/>
      <c r="F3" s="123"/>
      <c r="G3" s="124"/>
    </row>
    <row r="4" spans="1:7" ht="20.100000000000001" customHeight="1">
      <c r="A4" s="1" t="s">
        <v>352</v>
      </c>
      <c r="B4" s="12" t="s">
        <v>59</v>
      </c>
      <c r="C4" s="71" t="s">
        <v>62</v>
      </c>
      <c r="D4" s="1">
        <v>0</v>
      </c>
      <c r="E4" s="1" t="s">
        <v>29</v>
      </c>
    </row>
    <row r="5" spans="1:7" ht="20.100000000000001" customHeight="1">
      <c r="A5" s="122"/>
      <c r="B5" s="123"/>
      <c r="C5" s="123"/>
      <c r="D5" s="123"/>
      <c r="E5" s="123"/>
      <c r="F5" s="123"/>
      <c r="G5" s="124"/>
    </row>
    <row r="6" spans="1:7" ht="20.100000000000001" customHeight="1">
      <c r="A6" s="1" t="s">
        <v>350</v>
      </c>
      <c r="B6" s="12" t="s">
        <v>355</v>
      </c>
      <c r="C6" s="71" t="s">
        <v>359</v>
      </c>
      <c r="D6" s="1">
        <v>0</v>
      </c>
      <c r="E6" s="1" t="s">
        <v>29</v>
      </c>
    </row>
    <row r="7" spans="1:7" ht="20.100000000000001" customHeight="1">
      <c r="A7" s="122"/>
      <c r="B7" s="123"/>
      <c r="C7" s="123"/>
      <c r="D7" s="123"/>
      <c r="E7" s="123"/>
      <c r="F7" s="123"/>
      <c r="G7" s="124"/>
    </row>
    <row r="8" spans="1:7" ht="20.100000000000001" customHeight="1">
      <c r="A8" s="1" t="s">
        <v>353</v>
      </c>
      <c r="B8" s="12" t="s">
        <v>356</v>
      </c>
      <c r="C8" s="71" t="s">
        <v>358</v>
      </c>
      <c r="D8" s="1">
        <v>0</v>
      </c>
      <c r="E8" s="1" t="s">
        <v>29</v>
      </c>
    </row>
    <row r="9" spans="1:7" ht="20.100000000000001" customHeight="1">
      <c r="A9" s="122"/>
      <c r="B9" s="123"/>
      <c r="C9" s="123"/>
      <c r="D9" s="123"/>
      <c r="E9" s="123"/>
      <c r="F9" s="123"/>
      <c r="G9" s="124"/>
    </row>
    <row r="10" spans="1:7" ht="20.100000000000001" customHeight="1">
      <c r="A10" s="1" t="s">
        <v>354</v>
      </c>
      <c r="B10" s="12" t="s">
        <v>357</v>
      </c>
      <c r="C10" s="71" t="s">
        <v>360</v>
      </c>
      <c r="D10" s="1">
        <v>0</v>
      </c>
      <c r="E10" s="1" t="s">
        <v>29</v>
      </c>
    </row>
    <row r="11" spans="1:7" ht="20.100000000000001" customHeight="1">
      <c r="A11" s="122"/>
      <c r="B11" s="123"/>
      <c r="C11" s="123"/>
      <c r="D11" s="123"/>
      <c r="E11" s="123"/>
      <c r="F11" s="123"/>
      <c r="G11" s="124"/>
    </row>
  </sheetData>
  <mergeCells count="5">
    <mergeCell ref="A7:G7"/>
    <mergeCell ref="A9:G9"/>
    <mergeCell ref="A11:G11"/>
    <mergeCell ref="A3:G3"/>
    <mergeCell ref="A5:G5"/>
  </mergeCells>
  <pageMargins left="0.74791666666666701" right="0.74791666666666701" top="0.98402777777777795" bottom="0.98402777777777795" header="0.51180555555555596" footer="0.51180555555555596"/>
  <pageSetup paperSize="9" firstPageNumber="0" orientation="portrait" useFirstPageNumber="1" horizontalDpi="300" verticalDpi="30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F0021030758D4A9C26B7C17BACEE4A" ma:contentTypeVersion="9" ma:contentTypeDescription="Create a new document." ma:contentTypeScope="" ma:versionID="b283ad56fb9183ef1b7bf4620acc3836">
  <xsd:schema xmlns:xsd="http://www.w3.org/2001/XMLSchema" xmlns:xs="http://www.w3.org/2001/XMLSchema" xmlns:p="http://schemas.microsoft.com/office/2006/metadata/properties" xmlns:ns2="991f3ccd-5206-4f31-912f-dbae03e56ddf" targetNamespace="http://schemas.microsoft.com/office/2006/metadata/properties" ma:root="true" ma:fieldsID="81ddc74bb815c86d04d36925753364b3" ns2:_="">
    <xsd:import namespace="991f3ccd-5206-4f31-912f-dbae03e56dd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1f3ccd-5206-4f31-912f-dbae03e56dd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C320F6A-06AF-46E0-A200-5495642129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1f3ccd-5206-4f31-912f-dbae03e56d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641061A-BCF6-49B2-AB41-F8A4DE47E7F4}">
  <ds:schemaRefs>
    <ds:schemaRef ds:uri="http://schemas.microsoft.com/sharepoint/v3/contenttype/forms"/>
  </ds:schemaRefs>
</ds:datastoreItem>
</file>

<file path=customXml/itemProps3.xml><?xml version="1.0" encoding="utf-8"?>
<ds:datastoreItem xmlns:ds="http://schemas.openxmlformats.org/officeDocument/2006/customXml" ds:itemID="{88EC99B2-1E9C-4E59-96D2-6CE7A62D8EF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Intro</vt:lpstr>
      <vt:lpstr>Mozart Reports</vt:lpstr>
      <vt:lpstr>RCT_SRC_TGT</vt:lpstr>
      <vt:lpstr>RCT_SRC_TGT_RESULT_SET</vt:lpstr>
      <vt:lpstr>DRC_SRC_TGT</vt:lpstr>
      <vt:lpstr>RRC_SRC_TGT</vt:lpstr>
      <vt:lpstr>RRC_SRC_TGT_RESULT_SET</vt:lpstr>
      <vt:lpstr>CLC_STG_TGT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Wal Mart Test Results document</dc:title>
  <dc:subject>Test Results Document</dc:subject>
  <dc:creator>sridhark</dc:creator>
  <cp:keywords>Testing</cp:keywords>
  <dc:description>Testing</dc:description>
  <cp:lastModifiedBy>Windows User</cp:lastModifiedBy>
  <cp:revision>0</cp:revision>
  <cp:lastPrinted>2113-01-01T00:00:00Z</cp:lastPrinted>
  <dcterms:created xsi:type="dcterms:W3CDTF">2006-07-29T09:10:00Z</dcterms:created>
  <dcterms:modified xsi:type="dcterms:W3CDTF">2020-12-11T07:01:29Z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Sridhar Koilada</vt:lpwstr>
  </property>
  <property fmtid="{D5CDD505-2E9C-101B-9397-08002B2CF9AE}" pid="3" name="Client">
    <vt:lpwstr>Wal Mart</vt:lpwstr>
  </property>
  <property fmtid="{D5CDD505-2E9C-101B-9397-08002B2CF9AE}" pid="4" name="Date completed">
    <vt:lpwstr>08-01-2006</vt:lpwstr>
  </property>
  <property fmtid="{D5CDD505-2E9C-101B-9397-08002B2CF9AE}" pid="5" name="Document number">
    <vt:lpwstr>1</vt:lpwstr>
  </property>
  <property fmtid="{D5CDD505-2E9C-101B-9397-08002B2CF9AE}" pid="6" name="KSOProductBuildVer">
    <vt:lpwstr>1033-11.2.0.8341</vt:lpwstr>
  </property>
  <property fmtid="{D5CDD505-2E9C-101B-9397-08002B2CF9AE}" pid="7" name="ContentTypeId">
    <vt:lpwstr>0x010100A0F0021030758D4A9C26B7C17BACEE4A</vt:lpwstr>
  </property>
</Properties>
</file>