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9320" windowHeight="11640"/>
  </bookViews>
  <sheets>
    <sheet name="Blad1" sheetId="1" r:id="rId1"/>
  </sheets>
  <definedNames>
    <definedName name="_xlnm.Print_Area" localSheetId="0">Blad1!$A$1:$N$38</definedName>
  </definedNames>
  <calcPr calcId="12451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0" i="1"/>
  <c r="H24"/>
  <c r="K20"/>
  <c r="J24"/>
  <c r="E20"/>
  <c r="G20"/>
  <c r="K22"/>
  <c r="I22"/>
  <c r="F24"/>
  <c r="J31"/>
  <c r="H31"/>
  <c r="E22"/>
  <c r="F31"/>
  <c r="G22"/>
</calcChain>
</file>

<file path=xl/comments1.xml><?xml version="1.0" encoding="utf-8"?>
<comments xmlns="http://schemas.openxmlformats.org/spreadsheetml/2006/main">
  <authors>
    <author>EDDY VELTJEN</author>
  </authors>
  <commentList>
    <comment ref="D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G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H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J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L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M11" authorId="0">
      <text>
        <r>
          <rPr>
            <b/>
            <sz val="9"/>
            <color indexed="81"/>
            <rFont val="Arial"/>
          </rPr>
          <t>overeenstemmende waarde van de meetklok volgens ijkingsattest</t>
        </r>
        <r>
          <rPr>
            <sz val="9"/>
            <color indexed="81"/>
            <rFont val="Arial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G14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I14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K14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G16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K16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G18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K18" authorId="0">
      <text>
        <r>
          <rPr>
            <b/>
            <sz val="9"/>
            <color indexed="81"/>
            <rFont val="Arial"/>
          </rPr>
          <t>aflezing meetklokje van de zetting na instellen van de hierboven  uitgeoefende drukkracht</t>
        </r>
        <r>
          <rPr>
            <sz val="9"/>
            <color indexed="81"/>
            <rFont val="Arial"/>
          </rPr>
          <t xml:space="preserve">
</t>
        </r>
      </text>
    </comment>
    <comment ref="D31" authorId="0">
      <text>
        <r>
          <rPr>
            <sz val="9"/>
            <color indexed="81"/>
            <rFont val="Arial"/>
          </rPr>
          <t>oppervlakte van de aangewende plaat invullen
200 of 750</t>
        </r>
      </text>
    </comment>
    <comment ref="C35" authorId="0">
      <text>
        <r>
          <rPr>
            <b/>
            <sz val="9"/>
            <color indexed="81"/>
            <rFont val="Arial"/>
          </rPr>
          <t>schrappen wat niet van toepassing is en indien ja gegevens  in onderstaande tabel invullen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<sst xmlns="http://schemas.openxmlformats.org/spreadsheetml/2006/main" count="54" uniqueCount="41">
  <si>
    <t>Merk</t>
  </si>
  <si>
    <t>Serienummer</t>
  </si>
  <si>
    <t>Bereik</t>
  </si>
  <si>
    <t>Ring</t>
  </si>
  <si>
    <t>Meetklok</t>
  </si>
  <si>
    <t xml:space="preserve"> Uitgeoefende drukkracht</t>
  </si>
  <si>
    <t>MN/m²</t>
  </si>
  <si>
    <t xml:space="preserve"> Meetklok</t>
  </si>
  <si>
    <t xml:space="preserve"> Totaal</t>
  </si>
  <si>
    <t>T</t>
  </si>
  <si>
    <t xml:space="preserve"> Gemiddelde</t>
  </si>
  <si>
    <t>G</t>
  </si>
  <si>
    <t xml:space="preserve"> Verschil</t>
  </si>
  <si>
    <t>S</t>
  </si>
  <si>
    <t>Ophoging</t>
  </si>
  <si>
    <t>Onderfundering</t>
  </si>
  <si>
    <t>Fundering</t>
  </si>
  <si>
    <t>S&lt;93,88 / 181,80</t>
  </si>
  <si>
    <t>S&lt;45,60 / 88,31</t>
  </si>
  <si>
    <t>S&lt;14,51 / 28,10</t>
  </si>
  <si>
    <t>M1 &gt; 35 MN/m²</t>
  </si>
  <si>
    <t>M1 =</t>
  </si>
  <si>
    <t xml:space="preserve"> Aflezing meetklok ring</t>
  </si>
  <si>
    <t>Projectnr.: ……………     Projectnaam: ………………………………………………………………………………………………………………………………………………………………………</t>
  </si>
  <si>
    <t>Werftoezichter:</t>
  </si>
  <si>
    <t>Studiebureau:</t>
  </si>
  <si>
    <t>Aannemer:</t>
  </si>
  <si>
    <t xml:space="preserve">Registratietabel: </t>
  </si>
  <si>
    <t>ja/neen</t>
  </si>
  <si>
    <t>Handtekening</t>
  </si>
  <si>
    <t>ijkingsdatum</t>
  </si>
  <si>
    <t>Oppervlakte plaat in cm² =</t>
  </si>
  <si>
    <t xml:space="preserve">         M1=P/S       200cm² P=1596mm</t>
  </si>
  <si>
    <t xml:space="preserve">          750cm² P=3051mm</t>
  </si>
  <si>
    <t>Nr.: ……….     Datum: ….. / …… / …..     Opnemer: ………………………………    Plaats: ……………………….…………………………………………………………………………………………</t>
  </si>
  <si>
    <t>M1 &gt; 11 / 17 MN/m²</t>
  </si>
  <si>
    <t>M1 &gt; 110 MN/m²</t>
  </si>
  <si>
    <r>
      <t xml:space="preserve">Plaatbelastingsproef voor de controle van verdichting                                                          </t>
    </r>
    <r>
      <rPr>
        <sz val="12"/>
        <rFont val="Arial"/>
      </rPr>
      <t xml:space="preserve"> supervisie</t>
    </r>
    <r>
      <rPr>
        <b/>
        <sz val="14"/>
        <rFont val="Arial"/>
        <family val="2"/>
      </rPr>
      <t xml:space="preserve"> DOC NR. 15 </t>
    </r>
    <r>
      <rPr>
        <sz val="12"/>
        <rFont val="Arial"/>
      </rPr>
      <t>(product van owt)</t>
    </r>
  </si>
  <si>
    <t>……………………………………</t>
  </si>
  <si>
    <t>………………………………………</t>
  </si>
  <si>
    <t>…………………………………………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</si>
</sst>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</font>
    <font>
      <sz val="9"/>
      <color indexed="81"/>
      <name val="Arial"/>
    </font>
    <font>
      <b/>
      <sz val="9"/>
      <color indexed="81"/>
      <name val="Arial"/>
    </font>
    <font>
      <sz val="12"/>
      <name val="Arial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bgColor theme="7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0" fillId="0" borderId="3" xfId="0" applyBorder="1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3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2" fontId="0" fillId="0" borderId="0" xfId="0" applyNumberFormat="1" applyBorder="1"/>
    <xf numFmtId="2" fontId="3" fillId="0" borderId="0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left"/>
    </xf>
    <xf numFmtId="0" fontId="0" fillId="0" borderId="2" xfId="0" applyBorder="1" applyAlignment="1"/>
    <xf numFmtId="0" fontId="0" fillId="0" borderId="9" xfId="0" applyBorder="1" applyAlignment="1">
      <alignment vertical="center"/>
    </xf>
    <xf numFmtId="0" fontId="0" fillId="0" borderId="3" xfId="0" applyBorder="1" applyAlignment="1"/>
    <xf numFmtId="0" fontId="7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0" fillId="0" borderId="7" xfId="0" applyBorder="1" applyAlignment="1" applyProtection="1">
      <alignment horizontal="center" vertical="center"/>
    </xf>
    <xf numFmtId="2" fontId="0" fillId="0" borderId="7" xfId="0" applyNumberFormat="1" applyBorder="1" applyAlignment="1" applyProtection="1">
      <alignment horizontal="center" vertical="center"/>
    </xf>
    <xf numFmtId="0" fontId="0" fillId="1" borderId="7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0" fontId="0" fillId="0" borderId="0" xfId="0" applyBorder="1" applyProtection="1"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0" fillId="2" borderId="6" xfId="0" applyFill="1" applyBorder="1" applyProtection="1"/>
    <xf numFmtId="2" fontId="2" fillId="2" borderId="7" xfId="0" applyNumberFormat="1" applyFont="1" applyFill="1" applyBorder="1" applyAlignment="1" applyProtection="1">
      <alignment horizontal="center"/>
    </xf>
    <xf numFmtId="0" fontId="0" fillId="0" borderId="3" xfId="0" applyFill="1" applyBorder="1" applyAlignment="1"/>
    <xf numFmtId="2" fontId="2" fillId="3" borderId="7" xfId="0" applyNumberFormat="1" applyFont="1" applyFill="1" applyBorder="1" applyProtection="1"/>
    <xf numFmtId="0" fontId="0" fillId="3" borderId="6" xfId="0" applyFill="1" applyBorder="1" applyProtection="1"/>
    <xf numFmtId="0" fontId="2" fillId="0" borderId="17" xfId="0" applyFont="1" applyBorder="1" applyAlignment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1" borderId="7" xfId="0" applyFill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0" fillId="1" borderId="8" xfId="0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5" borderId="8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/>
    </xf>
    <xf numFmtId="0" fontId="0" fillId="6" borderId="6" xfId="0" applyFill="1" applyBorder="1" applyProtection="1"/>
    <xf numFmtId="2" fontId="2" fillId="6" borderId="7" xfId="0" applyNumberFormat="1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2" fontId="0" fillId="7" borderId="8" xfId="0" applyNumberFormat="1" applyFill="1" applyBorder="1" applyAlignment="1" applyProtection="1">
      <alignment horizontal="center" vertical="center"/>
    </xf>
    <xf numFmtId="2" fontId="0" fillId="8" borderId="8" xfId="0" applyNumberFormat="1" applyFill="1" applyBorder="1" applyAlignment="1" applyProtection="1">
      <alignment horizontal="center" vertical="center"/>
    </xf>
    <xf numFmtId="2" fontId="0" fillId="6" borderId="8" xfId="0" applyNumberFormat="1" applyFill="1" applyBorder="1" applyAlignment="1" applyProtection="1">
      <alignment horizontal="center" vertical="center"/>
    </xf>
    <xf numFmtId="1" fontId="1" fillId="0" borderId="6" xfId="0" applyNumberFormat="1" applyFont="1" applyBorder="1" applyAlignment="1" applyProtection="1">
      <alignment horizontal="center" vertical="center"/>
      <protection locked="0"/>
    </xf>
    <xf numFmtId="1" fontId="1" fillId="0" borderId="7" xfId="0" applyNumberFormat="1" applyFont="1" applyBorder="1" applyAlignment="1" applyProtection="1">
      <alignment horizontal="center" vertical="center"/>
      <protection locked="0"/>
    </xf>
    <xf numFmtId="1" fontId="1" fillId="4" borderId="6" xfId="0" applyNumberFormat="1" applyFont="1" applyFill="1" applyBorder="1" applyAlignment="1" applyProtection="1">
      <alignment horizontal="center" vertical="center"/>
    </xf>
    <xf numFmtId="1" fontId="1" fillId="4" borderId="7" xfId="0" applyNumberFormat="1" applyFont="1" applyFill="1" applyBorder="1" applyAlignment="1" applyProtection="1">
      <alignment horizontal="center" vertical="center"/>
    </xf>
    <xf numFmtId="2" fontId="0" fillId="4" borderId="6" xfId="0" applyNumberFormat="1" applyFill="1" applyBorder="1" applyAlignment="1" applyProtection="1">
      <alignment horizontal="center" vertical="center"/>
    </xf>
    <xf numFmtId="2" fontId="0" fillId="4" borderId="7" xfId="0" applyNumberFormat="1" applyFill="1" applyBorder="1" applyAlignment="1" applyProtection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" fontId="1" fillId="0" borderId="6" xfId="0" applyNumberFormat="1" applyFont="1" applyBorder="1" applyAlignment="1" applyProtection="1">
      <alignment horizontal="center" vertical="center"/>
      <protection locked="0"/>
    </xf>
    <xf numFmtId="1" fontId="1" fillId="0" borderId="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7" fillId="0" borderId="25" xfId="0" applyFont="1" applyBorder="1" applyAlignment="1" applyProtection="1">
      <alignment horizontal="left" vertical="center"/>
      <protection locked="0"/>
    </xf>
    <xf numFmtId="0" fontId="7" fillId="0" borderId="26" xfId="0" applyFont="1" applyBorder="1" applyAlignment="1" applyProtection="1">
      <alignment horizontal="left" vertical="center"/>
      <protection locked="0"/>
    </xf>
    <xf numFmtId="0" fontId="7" fillId="0" borderId="27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" fontId="1" fillId="4" borderId="6" xfId="0" applyNumberFormat="1" applyFont="1" applyFill="1" applyBorder="1" applyAlignment="1" applyProtection="1">
      <alignment horizontal="center" vertical="center"/>
    </xf>
    <xf numFmtId="1" fontId="1" fillId="4" borderId="7" xfId="0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2" fontId="0" fillId="4" borderId="6" xfId="0" applyNumberFormat="1" applyFill="1" applyBorder="1" applyAlignment="1" applyProtection="1">
      <alignment horizontal="center" vertical="center"/>
    </xf>
    <xf numFmtId="2" fontId="0" fillId="4" borderId="7" xfId="0" applyNumberFormat="1" applyFill="1" applyBorder="1" applyAlignment="1" applyProtection="1">
      <alignment horizontal="center" vertical="center"/>
    </xf>
    <xf numFmtId="0" fontId="7" fillId="0" borderId="2" xfId="0" applyFont="1" applyBorder="1" applyAlignment="1">
      <alignment vertical="center"/>
    </xf>
    <xf numFmtId="0" fontId="11" fillId="0" borderId="0" xfId="0" applyFont="1" applyBorder="1" applyAlignment="1" applyProtection="1">
      <alignment horizontal="left"/>
      <protection locked="0"/>
    </xf>
    <xf numFmtId="0" fontId="11" fillId="0" borderId="9" xfId="0" applyFont="1" applyBorder="1" applyAlignment="1" applyProtection="1">
      <alignment horizontal="left"/>
      <protection locked="0"/>
    </xf>
  </cellXfs>
  <cellStyles count="1">
    <cellStyle name="Standaard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0</xdr:row>
      <xdr:rowOff>88900</xdr:rowOff>
    </xdr:from>
    <xdr:to>
      <xdr:col>10</xdr:col>
      <xdr:colOff>2226</xdr:colOff>
      <xdr:row>5</xdr:row>
      <xdr:rowOff>177800</xdr:rowOff>
    </xdr:to>
    <xdr:pic>
      <xdr:nvPicPr>
        <xdr:cNvPr id="10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9600" y="88900"/>
          <a:ext cx="45847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M222"/>
  <sheetViews>
    <sheetView showZeros="0" tabSelected="1" zoomScale="89" zoomScaleNormal="89" workbookViewId="0">
      <selection activeCell="I18" sqref="I18:I19"/>
    </sheetView>
  </sheetViews>
  <sheetFormatPr defaultColWidth="8.85546875" defaultRowHeight="12.75"/>
  <cols>
    <col min="1" max="1" width="9.7109375" customWidth="1"/>
    <col min="2" max="2" width="11.28515625" customWidth="1"/>
    <col min="3" max="3" width="13" customWidth="1"/>
    <col min="4" max="4" width="10.42578125" customWidth="1"/>
    <col min="6" max="6" width="10.42578125" customWidth="1"/>
    <col min="8" max="8" width="10" customWidth="1"/>
    <col min="10" max="10" width="10.7109375" bestFit="1" customWidth="1"/>
    <col min="14" max="14" width="9" customWidth="1"/>
  </cols>
  <sheetData>
    <row r="1" spans="1:65" ht="15" customHeight="1"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ht="15" customHeight="1"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5" customHeight="1"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ht="15" customHeight="1"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15" customHeight="1"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ht="17.25" customHeight="1" thickBot="1"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ht="23.25" customHeight="1" thickTop="1" thickBot="1">
      <c r="A7" s="90" t="s">
        <v>37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s="11" customFormat="1" ht="24.75" customHeight="1" thickTop="1" thickBot="1">
      <c r="A8" s="93" t="s">
        <v>23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5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</row>
    <row r="9" spans="1:65" s="18" customFormat="1" ht="24.75" customHeight="1" thickTop="1" thickBot="1">
      <c r="A9" s="93" t="s">
        <v>34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</row>
    <row r="10" spans="1:65" ht="7.5" customHeight="1" thickTop="1">
      <c r="A10" s="1"/>
      <c r="B10" s="3"/>
      <c r="C10" s="4"/>
      <c r="D10" s="3"/>
      <c r="E10" s="3"/>
      <c r="F10" s="3"/>
      <c r="G10" s="3"/>
      <c r="H10" s="3"/>
      <c r="I10" s="3"/>
      <c r="J10" s="3"/>
      <c r="K10" s="3"/>
      <c r="L10" s="4"/>
      <c r="M10" s="3"/>
      <c r="N10" s="12"/>
      <c r="O10" s="2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9.5" customHeight="1">
      <c r="A11" s="8"/>
      <c r="B11" s="96" t="s">
        <v>22</v>
      </c>
      <c r="C11" s="97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0"/>
      <c r="O11" s="8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</row>
    <row r="12" spans="1:65" ht="15" customHeight="1">
      <c r="A12" s="2"/>
      <c r="B12" s="86" t="s">
        <v>5</v>
      </c>
      <c r="C12" s="87"/>
      <c r="D12" s="15">
        <v>0.02</v>
      </c>
      <c r="E12" s="15">
        <v>0.05</v>
      </c>
      <c r="F12" s="16">
        <v>0.1</v>
      </c>
      <c r="G12" s="15">
        <v>0.15</v>
      </c>
      <c r="H12" s="16">
        <v>0.2</v>
      </c>
      <c r="I12" s="15">
        <v>0.25</v>
      </c>
      <c r="J12" s="16">
        <v>0.3</v>
      </c>
      <c r="K12" s="15">
        <v>0.35</v>
      </c>
      <c r="L12" s="16">
        <v>0.4</v>
      </c>
      <c r="M12" s="15">
        <v>0.45</v>
      </c>
      <c r="N12" s="26"/>
      <c r="O12" s="2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ht="15" customHeight="1">
      <c r="A13" s="2"/>
      <c r="B13" s="88"/>
      <c r="C13" s="89"/>
      <c r="D13" s="17" t="s">
        <v>6</v>
      </c>
      <c r="E13" s="17" t="s">
        <v>6</v>
      </c>
      <c r="F13" s="17" t="s">
        <v>6</v>
      </c>
      <c r="G13" s="17" t="s">
        <v>6</v>
      </c>
      <c r="H13" s="17" t="s">
        <v>6</v>
      </c>
      <c r="I13" s="17" t="s">
        <v>6</v>
      </c>
      <c r="J13" s="17" t="s">
        <v>6</v>
      </c>
      <c r="K13" s="17" t="s">
        <v>6</v>
      </c>
      <c r="L13" s="17" t="s">
        <v>6</v>
      </c>
      <c r="M13" s="17" t="s">
        <v>6</v>
      </c>
      <c r="N13" s="26"/>
      <c r="O13" s="2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ht="18" customHeight="1">
      <c r="A14" s="2"/>
      <c r="B14" s="86" t="s">
        <v>7</v>
      </c>
      <c r="C14" s="87">
        <v>1</v>
      </c>
      <c r="D14" s="75"/>
      <c r="E14" s="84"/>
      <c r="F14" s="75"/>
      <c r="G14" s="84"/>
      <c r="H14" s="75"/>
      <c r="I14" s="84"/>
      <c r="J14" s="75"/>
      <c r="K14" s="84"/>
      <c r="L14" s="75"/>
      <c r="M14" s="84"/>
      <c r="N14" s="26"/>
      <c r="O14" s="2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ht="6.75" hidden="1" customHeight="1">
      <c r="A15" s="2"/>
      <c r="B15" s="101"/>
      <c r="C15" s="100"/>
      <c r="D15" s="76"/>
      <c r="E15" s="85"/>
      <c r="F15" s="76"/>
      <c r="G15" s="85"/>
      <c r="H15" s="76"/>
      <c r="I15" s="85"/>
      <c r="J15" s="76"/>
      <c r="K15" s="85"/>
      <c r="L15" s="76"/>
      <c r="M15" s="85"/>
      <c r="N15" s="26"/>
      <c r="O15" s="2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ht="18" customHeight="1">
      <c r="A16" s="2"/>
      <c r="B16" s="86" t="s">
        <v>7</v>
      </c>
      <c r="C16" s="87">
        <v>2</v>
      </c>
      <c r="D16" s="75"/>
      <c r="E16" s="84"/>
      <c r="F16" s="75"/>
      <c r="G16" s="84"/>
      <c r="H16" s="75"/>
      <c r="I16" s="84"/>
      <c r="J16" s="75"/>
      <c r="K16" s="84"/>
      <c r="L16" s="75"/>
      <c r="M16" s="84"/>
      <c r="N16" s="26"/>
      <c r="O16" s="2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ht="6.75" hidden="1" customHeight="1">
      <c r="A17" s="2"/>
      <c r="B17" s="101"/>
      <c r="C17" s="100"/>
      <c r="D17" s="76"/>
      <c r="E17" s="85"/>
      <c r="F17" s="76"/>
      <c r="G17" s="85"/>
      <c r="H17" s="76"/>
      <c r="I17" s="85"/>
      <c r="J17" s="76"/>
      <c r="K17" s="85"/>
      <c r="L17" s="76"/>
      <c r="M17" s="85"/>
      <c r="N17" s="26"/>
      <c r="O17" s="2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ht="18" customHeight="1">
      <c r="A18" s="2"/>
      <c r="B18" s="86" t="s">
        <v>7</v>
      </c>
      <c r="C18" s="87">
        <v>3</v>
      </c>
      <c r="D18" s="75"/>
      <c r="E18" s="84"/>
      <c r="F18" s="75"/>
      <c r="G18" s="84"/>
      <c r="H18" s="75"/>
      <c r="I18" s="84"/>
      <c r="J18" s="75"/>
      <c r="K18" s="84"/>
      <c r="L18" s="75"/>
      <c r="M18" s="84"/>
      <c r="N18" s="26"/>
      <c r="O18" s="2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ht="6.75" hidden="1" customHeight="1">
      <c r="A19" s="2"/>
      <c r="B19" s="101"/>
      <c r="C19" s="100"/>
      <c r="D19" s="76"/>
      <c r="E19" s="85"/>
      <c r="F19" s="76"/>
      <c r="G19" s="85"/>
      <c r="H19" s="76"/>
      <c r="I19" s="85"/>
      <c r="J19" s="76"/>
      <c r="K19" s="85"/>
      <c r="L19" s="76"/>
      <c r="M19" s="85"/>
      <c r="N19" s="26"/>
      <c r="O19" s="2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ht="18" customHeight="1">
      <c r="A20" s="2"/>
      <c r="B20" s="86" t="s">
        <v>8</v>
      </c>
      <c r="C20" s="87" t="s">
        <v>9</v>
      </c>
      <c r="D20" s="77">
        <v>0</v>
      </c>
      <c r="E20" s="77">
        <f t="shared" ref="E20:K20" si="0">E14+E16+E18</f>
        <v>0</v>
      </c>
      <c r="F20" s="77"/>
      <c r="G20" s="77">
        <f t="shared" si="0"/>
        <v>0</v>
      </c>
      <c r="H20" s="77"/>
      <c r="I20" s="77">
        <f t="shared" si="0"/>
        <v>0</v>
      </c>
      <c r="J20" s="77"/>
      <c r="K20" s="77">
        <f t="shared" si="0"/>
        <v>0</v>
      </c>
      <c r="L20" s="77"/>
      <c r="M20" s="98"/>
      <c r="N20" s="26"/>
      <c r="O20" s="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ht="6.75" hidden="1" customHeight="1">
      <c r="A21" s="2"/>
      <c r="B21" s="101"/>
      <c r="C21" s="100"/>
      <c r="D21" s="78"/>
      <c r="E21" s="78"/>
      <c r="F21" s="78"/>
      <c r="G21" s="78"/>
      <c r="H21" s="78"/>
      <c r="I21" s="78"/>
      <c r="J21" s="78"/>
      <c r="K21" s="78"/>
      <c r="L21" s="78"/>
      <c r="M21" s="99"/>
      <c r="N21" s="26"/>
      <c r="O21" s="2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ht="18" customHeight="1">
      <c r="A22" s="2"/>
      <c r="B22" s="13" t="s">
        <v>10</v>
      </c>
      <c r="C22" s="87" t="s">
        <v>11</v>
      </c>
      <c r="D22" s="79">
        <v>0</v>
      </c>
      <c r="E22" s="79">
        <f t="shared" ref="E22:K22" si="1">E20/3</f>
        <v>0</v>
      </c>
      <c r="F22" s="79"/>
      <c r="G22" s="79">
        <f t="shared" si="1"/>
        <v>0</v>
      </c>
      <c r="H22" s="79"/>
      <c r="I22" s="79">
        <f t="shared" si="1"/>
        <v>0</v>
      </c>
      <c r="J22" s="79"/>
      <c r="K22" s="79">
        <f t="shared" si="1"/>
        <v>0</v>
      </c>
      <c r="L22" s="79"/>
      <c r="M22" s="114"/>
      <c r="N22" s="26"/>
      <c r="O22" s="2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ht="0.75" hidden="1" customHeight="1">
      <c r="A23" s="2"/>
      <c r="B23" s="14"/>
      <c r="C23" s="100"/>
      <c r="D23" s="80"/>
      <c r="E23" s="80"/>
      <c r="F23" s="80"/>
      <c r="G23" s="80"/>
      <c r="H23" s="80"/>
      <c r="I23" s="80"/>
      <c r="J23" s="80"/>
      <c r="K23" s="80"/>
      <c r="L23" s="80"/>
      <c r="M23" s="115"/>
      <c r="N23" s="26"/>
      <c r="O23" s="24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ht="18" customHeight="1">
      <c r="A24" s="2"/>
      <c r="B24" s="50" t="s">
        <v>12</v>
      </c>
      <c r="C24" s="54" t="s">
        <v>13</v>
      </c>
      <c r="D24" s="51">
        <v>0</v>
      </c>
      <c r="E24" s="66"/>
      <c r="F24" s="72">
        <f>IF(E20=0,0,IF(G20=0,0,IF(I20&gt;0,0,G22-E22)))</f>
        <v>0</v>
      </c>
      <c r="G24" s="66"/>
      <c r="H24" s="73">
        <f>IF(I20=0,0,IF(K20&gt;0,0,I22-G22))</f>
        <v>0</v>
      </c>
      <c r="I24" s="66"/>
      <c r="J24" s="74">
        <f>IF(K20=0,0,K22-I22)</f>
        <v>0</v>
      </c>
      <c r="K24" s="66"/>
      <c r="L24" s="51"/>
      <c r="M24" s="55"/>
      <c r="N24" s="26"/>
      <c r="O24" s="2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ht="0.75" hidden="1" customHeight="1">
      <c r="A25" s="2"/>
      <c r="B25" s="14"/>
      <c r="C25" s="52"/>
      <c r="D25" s="34"/>
      <c r="E25" s="36"/>
      <c r="F25" s="34"/>
      <c r="G25" s="36"/>
      <c r="H25" s="34"/>
      <c r="I25" s="36"/>
      <c r="J25" s="35"/>
      <c r="K25" s="36"/>
      <c r="L25" s="34"/>
      <c r="M25" s="53"/>
      <c r="N25" s="26"/>
      <c r="O25" s="2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ht="15" customHeight="1">
      <c r="A26" s="2"/>
      <c r="B26" s="3"/>
      <c r="C26" s="3"/>
      <c r="D26" s="37"/>
      <c r="E26" s="37"/>
      <c r="F26" s="56" t="s">
        <v>14</v>
      </c>
      <c r="G26" s="38"/>
      <c r="H26" s="57" t="s">
        <v>15</v>
      </c>
      <c r="I26" s="38"/>
      <c r="J26" s="67" t="s">
        <v>16</v>
      </c>
      <c r="K26" s="37"/>
      <c r="L26" s="37"/>
      <c r="M26" s="37"/>
      <c r="N26" s="26"/>
      <c r="O26" s="2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ht="15" customHeight="1">
      <c r="A27" s="2"/>
      <c r="B27" s="3"/>
      <c r="C27" s="3"/>
      <c r="D27" s="37"/>
      <c r="E27" s="37"/>
      <c r="F27" s="39" t="s">
        <v>17</v>
      </c>
      <c r="G27" s="38"/>
      <c r="H27" s="39" t="s">
        <v>18</v>
      </c>
      <c r="I27" s="38"/>
      <c r="J27" s="39" t="s">
        <v>19</v>
      </c>
      <c r="K27" s="37"/>
      <c r="L27" s="37"/>
      <c r="M27" s="37"/>
      <c r="N27" s="47"/>
      <c r="O27" s="2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ht="15" customHeight="1">
      <c r="A28" s="2"/>
      <c r="B28" s="3"/>
      <c r="C28" s="3"/>
      <c r="D28" s="37"/>
      <c r="E28" s="37"/>
      <c r="F28" s="70" t="s">
        <v>35</v>
      </c>
      <c r="G28" s="38"/>
      <c r="H28" s="39" t="s">
        <v>20</v>
      </c>
      <c r="I28" s="38"/>
      <c r="J28" s="71" t="s">
        <v>36</v>
      </c>
      <c r="K28" s="37"/>
      <c r="L28" s="37"/>
      <c r="M28" s="37"/>
      <c r="N28" s="26"/>
      <c r="O28" s="2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ht="15.75" customHeight="1">
      <c r="A29" s="2"/>
      <c r="B29" s="3"/>
      <c r="C29" s="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5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ht="6.75" customHeight="1">
      <c r="A30" s="2"/>
      <c r="B30" s="3"/>
      <c r="C30" s="3"/>
      <c r="D30" s="37"/>
      <c r="E30" s="37"/>
      <c r="F30" s="45"/>
      <c r="G30" s="37"/>
      <c r="H30" s="49"/>
      <c r="I30" s="37"/>
      <c r="J30" s="68"/>
      <c r="K30" s="37"/>
      <c r="L30" s="37"/>
      <c r="M30" s="37"/>
      <c r="N30" s="5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ht="15" customHeight="1">
      <c r="A31" s="2"/>
      <c r="B31" s="3" t="s">
        <v>31</v>
      </c>
      <c r="C31" s="3"/>
      <c r="D31" s="41">
        <v>200</v>
      </c>
      <c r="E31" s="40" t="s">
        <v>21</v>
      </c>
      <c r="F31" s="46" t="str">
        <f>IF(F24=0,"",IF(H24&gt;0,"",IF(D31=200,1596/F24,3051/F24)))</f>
        <v/>
      </c>
      <c r="G31" s="40" t="s">
        <v>21</v>
      </c>
      <c r="H31" s="48" t="str">
        <f>IF(H24=0,"",IF(J24&gt;0,"",IF(D31=200,1596/H24,3051/H24)))</f>
        <v/>
      </c>
      <c r="I31" s="40" t="s">
        <v>21</v>
      </c>
      <c r="J31" s="69" t="str">
        <f>IF(J24=0,"",IF(H24&gt;0,"",IF(F24&gt;0,"",IF(D31=200,1596/J24,3051/J24))))</f>
        <v/>
      </c>
      <c r="K31" s="37" t="s">
        <v>32</v>
      </c>
      <c r="L31" s="38"/>
      <c r="M31" s="38"/>
      <c r="N31" s="5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ht="1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6" t="s">
        <v>33</v>
      </c>
      <c r="M32" s="6"/>
      <c r="N32" s="5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ht="6.75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6"/>
      <c r="M33" s="6"/>
      <c r="N33" s="5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ht="3" customHeight="1">
      <c r="A34" s="2"/>
      <c r="B34" s="3"/>
      <c r="C34" s="3"/>
      <c r="D34" s="3"/>
      <c r="E34" s="7"/>
      <c r="F34" s="21"/>
      <c r="G34" s="7"/>
      <c r="H34" s="22"/>
      <c r="I34" s="7"/>
      <c r="J34" s="3"/>
      <c r="K34" s="3"/>
      <c r="L34" s="6"/>
      <c r="M34" s="6"/>
      <c r="N34" s="5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1" customFormat="1" ht="28.5" customHeight="1">
      <c r="A35" s="28" t="s">
        <v>27</v>
      </c>
      <c r="B35" s="27"/>
      <c r="C35" s="44" t="s">
        <v>28</v>
      </c>
      <c r="D35" s="27"/>
      <c r="E35" s="27"/>
      <c r="F35" s="27"/>
      <c r="G35" s="27"/>
      <c r="H35" s="27"/>
      <c r="I35" s="81" t="s">
        <v>29</v>
      </c>
      <c r="J35" s="82"/>
      <c r="K35" s="82"/>
      <c r="L35" s="82"/>
      <c r="M35" s="82"/>
      <c r="N35" s="83"/>
      <c r="O35" s="1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</row>
    <row r="36" spans="1:65" s="11" customFormat="1" ht="27" customHeight="1">
      <c r="A36" s="31"/>
      <c r="B36" s="20" t="s">
        <v>0</v>
      </c>
      <c r="C36" s="112" t="s">
        <v>1</v>
      </c>
      <c r="D36" s="113"/>
      <c r="E36" s="108" t="s">
        <v>2</v>
      </c>
      <c r="F36" s="108"/>
      <c r="G36" s="106" t="s">
        <v>30</v>
      </c>
      <c r="H36" s="107"/>
      <c r="I36" s="29" t="s">
        <v>24</v>
      </c>
      <c r="J36" s="9"/>
      <c r="K36" s="117" t="s">
        <v>38</v>
      </c>
      <c r="L36" s="58"/>
      <c r="M36" s="59"/>
      <c r="N36" s="60"/>
      <c r="O36" s="116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</row>
    <row r="37" spans="1:65" s="11" customFormat="1" ht="27" customHeight="1">
      <c r="A37" s="32" t="s">
        <v>3</v>
      </c>
      <c r="B37" s="42"/>
      <c r="C37" s="102"/>
      <c r="D37" s="103"/>
      <c r="E37" s="109"/>
      <c r="F37" s="109"/>
      <c r="G37" s="109"/>
      <c r="H37" s="102"/>
      <c r="I37" s="29" t="s">
        <v>25</v>
      </c>
      <c r="J37" s="9"/>
      <c r="K37" s="117" t="s">
        <v>39</v>
      </c>
      <c r="L37" s="58"/>
      <c r="M37" s="61"/>
      <c r="N37" s="60"/>
      <c r="O37" s="116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</row>
    <row r="38" spans="1:65" s="11" customFormat="1" ht="27" customHeight="1" thickBot="1">
      <c r="A38" s="33" t="s">
        <v>4</v>
      </c>
      <c r="B38" s="43"/>
      <c r="C38" s="104"/>
      <c r="D38" s="105"/>
      <c r="E38" s="110"/>
      <c r="F38" s="110"/>
      <c r="G38" s="110"/>
      <c r="H38" s="111"/>
      <c r="I38" s="30" t="s">
        <v>26</v>
      </c>
      <c r="J38" s="25"/>
      <c r="K38" s="118" t="s">
        <v>40</v>
      </c>
      <c r="L38" s="62"/>
      <c r="M38" s="63"/>
      <c r="N38" s="64"/>
      <c r="O38" s="116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1:65" ht="13.5" thickTop="1"/>
    <row r="40" spans="1:6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6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6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6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6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6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6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6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6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</sheetData>
  <sheetProtection password="CC2D" sheet="1" objects="1" scenarios="1"/>
  <mergeCells count="41">
    <mergeCell ref="C14:C15"/>
    <mergeCell ref="C16:C17"/>
    <mergeCell ref="C18:C19"/>
    <mergeCell ref="C20:C21"/>
    <mergeCell ref="M22:M23"/>
    <mergeCell ref="E16:E17"/>
    <mergeCell ref="E18:E19"/>
    <mergeCell ref="G14:G15"/>
    <mergeCell ref="G16:G17"/>
    <mergeCell ref="G18:G19"/>
    <mergeCell ref="I14:I15"/>
    <mergeCell ref="I16:I17"/>
    <mergeCell ref="I18:I19"/>
    <mergeCell ref="K14:K15"/>
    <mergeCell ref="K16:K17"/>
    <mergeCell ref="K18:K19"/>
    <mergeCell ref="C37:D37"/>
    <mergeCell ref="C38:D38"/>
    <mergeCell ref="G36:H36"/>
    <mergeCell ref="E36:F36"/>
    <mergeCell ref="E37:F37"/>
    <mergeCell ref="E38:F38"/>
    <mergeCell ref="G37:H37"/>
    <mergeCell ref="G38:H38"/>
    <mergeCell ref="C36:D36"/>
    <mergeCell ref="I35:N35"/>
    <mergeCell ref="M14:M15"/>
    <mergeCell ref="M16:M17"/>
    <mergeCell ref="B12:C13"/>
    <mergeCell ref="A7:N7"/>
    <mergeCell ref="A8:N8"/>
    <mergeCell ref="A9:N9"/>
    <mergeCell ref="B11:C11"/>
    <mergeCell ref="M18:M19"/>
    <mergeCell ref="M20:M21"/>
    <mergeCell ref="C22:C23"/>
    <mergeCell ref="E14:E15"/>
    <mergeCell ref="B14:B15"/>
    <mergeCell ref="B16:B17"/>
    <mergeCell ref="B18:B19"/>
    <mergeCell ref="B20:B21"/>
  </mergeCells>
  <phoneticPr fontId="0" type="noConversion"/>
  <conditionalFormatting sqref="J31">
    <cfRule type="cellIs" dxfId="2" priority="1" stopIfTrue="1" operator="lessThan">
      <formula>110</formula>
    </cfRule>
  </conditionalFormatting>
  <conditionalFormatting sqref="H31">
    <cfRule type="cellIs" dxfId="1" priority="2" stopIfTrue="1" operator="lessThan">
      <formula>35</formula>
    </cfRule>
  </conditionalFormatting>
  <conditionalFormatting sqref="F31">
    <cfRule type="cellIs" dxfId="0" priority="3" stopIfTrue="1" operator="lessThan">
      <formula>17</formula>
    </cfRule>
  </conditionalFormatting>
  <printOptions horizontalCentered="1"/>
  <pageMargins left="0.39370078740157483" right="0.39370078740157483" top="0.21" bottom="0.39370078740157483" header="0.11811023622047245" footer="0.51181102362204722"/>
  <pageSetup paperSize="9" orientation="portrait" horizontalDpi="4294967293" verticalDpi="0" r:id="rId1"/>
  <drawing r:id="rId2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nules</dc:creator>
  <cp:lastModifiedBy>eddy</cp:lastModifiedBy>
  <cp:lastPrinted>2009-12-03T21:21:57Z</cp:lastPrinted>
  <dcterms:created xsi:type="dcterms:W3CDTF">2004-09-01T09:57:50Z</dcterms:created>
  <dcterms:modified xsi:type="dcterms:W3CDTF">2012-04-03T22:14:28Z</dcterms:modified>
</cp:coreProperties>
</file>