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ocuments\Algo - Seminar1\excel\"/>
    </mc:Choice>
  </mc:AlternateContent>
  <xr:revisionPtr revIDLastSave="0" documentId="13_ncr:1_{E17D1A59-C44A-4CFC-AB1A-0D2F71A2B2D7}" xr6:coauthVersionLast="47" xr6:coauthVersionMax="47" xr10:uidLastSave="{00000000-0000-0000-0000-000000000000}"/>
  <bookViews>
    <workbookView xWindow="2250" yWindow="2265" windowWidth="21555" windowHeight="11370" xr2:uid="{146DC1FD-D7E3-41EC-A01F-61F202209FBD}"/>
  </bookViews>
  <sheets>
    <sheet name="Blad1" sheetId="1" r:id="rId1"/>
  </sheets>
  <definedNames>
    <definedName name="_Toc88062878" localSheetId="0">Blad1!$A$59</definedName>
    <definedName name="_Toc88062879" localSheetId="0">Blad1!$A$45</definedName>
    <definedName name="_Toc88062880" localSheetId="0">Blad1!$A$30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9" i="1"/>
  <c r="J2" i="1"/>
  <c r="K2" i="1" s="1"/>
  <c r="K67" i="1"/>
  <c r="K68" i="1"/>
  <c r="K69" i="1"/>
  <c r="K70" i="1"/>
  <c r="K61" i="1"/>
  <c r="K62" i="1"/>
  <c r="K63" i="1"/>
  <c r="K53" i="1"/>
  <c r="K54" i="1"/>
  <c r="K55" i="1"/>
  <c r="K47" i="1"/>
  <c r="K48" i="1"/>
  <c r="K49" i="1"/>
  <c r="K38" i="1"/>
  <c r="K39" i="1"/>
  <c r="K40" i="1"/>
  <c r="K41" i="1"/>
  <c r="K32" i="1"/>
  <c r="K33" i="1"/>
  <c r="K34" i="1"/>
  <c r="K35" i="1"/>
  <c r="K22" i="1"/>
  <c r="K21" i="1"/>
  <c r="K20" i="1"/>
  <c r="K24" i="1"/>
  <c r="G9" i="1"/>
  <c r="K26" i="1" s="1"/>
  <c r="G10" i="1"/>
  <c r="G11" i="1"/>
  <c r="G5" i="1"/>
  <c r="G6" i="1"/>
  <c r="G7" i="1"/>
  <c r="G8" i="1"/>
  <c r="G3" i="1"/>
  <c r="G4" i="1"/>
  <c r="K23" i="1"/>
  <c r="K25" i="1"/>
  <c r="K17" i="1"/>
  <c r="K12" i="1"/>
  <c r="K13" i="1"/>
  <c r="K14" i="1"/>
  <c r="K15" i="1"/>
  <c r="K16" i="1"/>
  <c r="K3" i="1"/>
  <c r="K4" i="1"/>
  <c r="K5" i="1"/>
  <c r="K6" i="1"/>
  <c r="K7" i="1"/>
  <c r="J3" i="1"/>
  <c r="J4" i="1"/>
  <c r="J5" i="1"/>
  <c r="J6" i="1"/>
  <c r="J7" i="1"/>
  <c r="G2" i="1"/>
  <c r="K60" i="1" l="1"/>
  <c r="K66" i="1" s="1"/>
  <c r="K31" i="1"/>
  <c r="K37" i="1" s="1"/>
  <c r="K46" i="1"/>
  <c r="K52" i="1" s="1"/>
</calcChain>
</file>

<file path=xl/sharedStrings.xml><?xml version="1.0" encoding="utf-8"?>
<sst xmlns="http://schemas.openxmlformats.org/spreadsheetml/2006/main" count="28" uniqueCount="13">
  <si>
    <t>Input size</t>
  </si>
  <si>
    <t>Time (s)</t>
  </si>
  <si>
    <t>mergesort</t>
  </si>
  <si>
    <t>log2(10)</t>
  </si>
  <si>
    <t>logN</t>
  </si>
  <si>
    <t>N</t>
  </si>
  <si>
    <t>NlogN</t>
  </si>
  <si>
    <t>T(N)/NlogN</t>
  </si>
  <si>
    <t>c</t>
  </si>
  <si>
    <t>T(N) + c10N log10</t>
  </si>
  <si>
    <t>Random element pivot</t>
  </si>
  <si>
    <t>First array element pivot</t>
  </si>
  <si>
    <t>Median of three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</si>
</sst>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E16-993D-4115-8786-7D87FB0BEC94}">
  <dimension ref="A1:K70"/>
  <sheetViews>
    <sheetView tabSelected="1" workbookViewId="0">
      <selection activeCell="C13" sqref="C13"/>
    </sheetView>
  </sheetViews>
  <sheetFormatPr defaultRowHeight="15" x14ac:dyDescent="0.25"/>
  <cols>
    <col min="11" max="11" width="14.42578125" customWidth="1"/>
  </cols>
  <sheetData>
    <row r="1" spans="1:11" x14ac:dyDescent="0.25">
      <c r="G1" t="s">
        <v>3</v>
      </c>
      <c r="I1" t="s">
        <v>5</v>
      </c>
      <c r="J1" t="s">
        <v>4</v>
      </c>
      <c r="K1" t="s">
        <v>6</v>
      </c>
    </row>
    <row r="2" spans="1:11" ht="15.75" thickBot="1" x14ac:dyDescent="0.3">
      <c r="A2" t="s">
        <v>2</v>
      </c>
      <c r="G2">
        <f>LOG(10,2)</f>
        <v>3.3219280948873626</v>
      </c>
      <c r="I2" s="3">
        <v>10</v>
      </c>
      <c r="J2">
        <f>LOG(I2,2)</f>
        <v>3.3219280948873626</v>
      </c>
      <c r="K2">
        <f>J2*I2</f>
        <v>33.219280948873624</v>
      </c>
    </row>
    <row r="3" spans="1:11" ht="15.75" thickBot="1" x14ac:dyDescent="0.3">
      <c r="A3" s="1" t="s">
        <v>0</v>
      </c>
      <c r="B3" s="2" t="s">
        <v>1</v>
      </c>
      <c r="G3">
        <f t="shared" ref="G3:G11" si="0">LOG(10,2)</f>
        <v>3.3219280948873626</v>
      </c>
      <c r="I3" s="3">
        <v>100</v>
      </c>
      <c r="J3">
        <f t="shared" ref="J3:J7" si="1">LOG(I3,2)</f>
        <v>6.6438561897747253</v>
      </c>
      <c r="K3">
        <f t="shared" ref="K3:K7" si="2">J3*I3</f>
        <v>664.38561897747252</v>
      </c>
    </row>
    <row r="4" spans="1:11" ht="15.75" thickBot="1" x14ac:dyDescent="0.3">
      <c r="A4" s="3">
        <v>10</v>
      </c>
      <c r="B4" s="4">
        <v>3.8999999999999999E-5</v>
      </c>
      <c r="G4">
        <f t="shared" si="0"/>
        <v>3.3219280948873626</v>
      </c>
      <c r="I4" s="3">
        <v>1000</v>
      </c>
      <c r="J4">
        <f t="shared" si="1"/>
        <v>9.965784284662087</v>
      </c>
      <c r="K4">
        <f t="shared" si="2"/>
        <v>9965.7842846620879</v>
      </c>
    </row>
    <row r="5" spans="1:11" ht="15.75" thickBot="1" x14ac:dyDescent="0.3">
      <c r="A5" s="3">
        <v>100</v>
      </c>
      <c r="B5" s="4">
        <v>2.4699999999999999E-4</v>
      </c>
      <c r="G5">
        <f t="shared" si="0"/>
        <v>3.3219280948873626</v>
      </c>
      <c r="I5" s="3">
        <v>10000</v>
      </c>
      <c r="J5">
        <f t="shared" si="1"/>
        <v>13.287712379549451</v>
      </c>
      <c r="K5">
        <f t="shared" si="2"/>
        <v>132877.1237954945</v>
      </c>
    </row>
    <row r="6" spans="1:11" ht="15.75" thickBot="1" x14ac:dyDescent="0.3">
      <c r="A6" s="3">
        <v>1000</v>
      </c>
      <c r="B6" s="4">
        <v>2.9129999999999998E-3</v>
      </c>
      <c r="G6">
        <f t="shared" si="0"/>
        <v>3.3219280948873626</v>
      </c>
      <c r="I6" s="3">
        <v>100000</v>
      </c>
      <c r="J6">
        <f t="shared" si="1"/>
        <v>16.609640474436812</v>
      </c>
      <c r="K6">
        <f t="shared" si="2"/>
        <v>1660964.0474436812</v>
      </c>
    </row>
    <row r="7" spans="1:11" ht="15.75" thickBot="1" x14ac:dyDescent="0.3">
      <c r="A7" s="3">
        <v>10000</v>
      </c>
      <c r="B7" s="4">
        <v>3.8337000000000003E-2</v>
      </c>
      <c r="G7">
        <f t="shared" si="0"/>
        <v>3.3219280948873626</v>
      </c>
      <c r="I7" s="3">
        <v>1000000</v>
      </c>
      <c r="J7">
        <f t="shared" si="1"/>
        <v>19.931568569324174</v>
      </c>
      <c r="K7">
        <f t="shared" si="2"/>
        <v>19931568.569324173</v>
      </c>
    </row>
    <row r="8" spans="1:11" ht="15.75" thickBot="1" x14ac:dyDescent="0.3">
      <c r="A8" s="3">
        <v>100000</v>
      </c>
      <c r="B8" s="4">
        <v>0.49511699999999997</v>
      </c>
      <c r="G8">
        <f t="shared" si="0"/>
        <v>3.3219280948873626</v>
      </c>
    </row>
    <row r="9" spans="1:11" ht="15.75" thickBot="1" x14ac:dyDescent="0.3">
      <c r="A9" s="3">
        <v>1000000</v>
      </c>
      <c r="B9" s="4">
        <v>5.70296</v>
      </c>
      <c r="G9">
        <f>LOG(10,2)</f>
        <v>3.3219280948873626</v>
      </c>
    </row>
    <row r="10" spans="1:11" x14ac:dyDescent="0.25">
      <c r="G10">
        <f t="shared" si="0"/>
        <v>3.3219280948873626</v>
      </c>
      <c r="K10" t="s">
        <v>8</v>
      </c>
    </row>
    <row r="11" spans="1:11" x14ac:dyDescent="0.25">
      <c r="G11">
        <f t="shared" si="0"/>
        <v>3.3219280948873626</v>
      </c>
      <c r="I11" t="s">
        <v>7</v>
      </c>
      <c r="K11">
        <f>B4/K2</f>
        <v>1.1740169830895265E-6</v>
      </c>
    </row>
    <row r="12" spans="1:11" x14ac:dyDescent="0.25">
      <c r="K12">
        <f t="shared" ref="K12:K16" si="3">B5/K3</f>
        <v>3.717720446450167E-7</v>
      </c>
    </row>
    <row r="13" spans="1:11" x14ac:dyDescent="0.25">
      <c r="K13">
        <f t="shared" si="3"/>
        <v>2.9230012578972568E-7</v>
      </c>
    </row>
    <row r="14" spans="1:11" x14ac:dyDescent="0.25">
      <c r="K14">
        <f t="shared" si="3"/>
        <v>2.885146735942512E-7</v>
      </c>
    </row>
    <row r="15" spans="1:11" x14ac:dyDescent="0.25">
      <c r="K15">
        <f t="shared" si="3"/>
        <v>2.9809013672632674E-7</v>
      </c>
    </row>
    <row r="16" spans="1:11" x14ac:dyDescent="0.25">
      <c r="K16">
        <f t="shared" si="3"/>
        <v>2.8612700401197638E-7</v>
      </c>
    </row>
    <row r="17" spans="1:11" x14ac:dyDescent="0.25">
      <c r="K17" t="e">
        <f>B10/K8</f>
        <v>#DIV/0!</v>
      </c>
    </row>
    <row r="19" spans="1:11" x14ac:dyDescent="0.25">
      <c r="I19" t="s">
        <v>9</v>
      </c>
      <c r="K19">
        <f>B4+(K11*10*I2*G2)</f>
        <v>4.2900000000000002E-4</v>
      </c>
    </row>
    <row r="20" spans="1:11" x14ac:dyDescent="0.25">
      <c r="K20">
        <f t="shared" ref="K19:K24" si="4">B5+(K12*10*I3*G3)</f>
        <v>1.482E-3</v>
      </c>
    </row>
    <row r="21" spans="1:11" x14ac:dyDescent="0.25">
      <c r="K21">
        <f t="shared" si="4"/>
        <v>1.2622999999999999E-2</v>
      </c>
    </row>
    <row r="22" spans="1:11" x14ac:dyDescent="0.25">
      <c r="K22">
        <f t="shared" si="4"/>
        <v>0.13417950000000001</v>
      </c>
    </row>
    <row r="23" spans="1:11" x14ac:dyDescent="0.25">
      <c r="K23">
        <f t="shared" si="4"/>
        <v>1.4853509999999999</v>
      </c>
    </row>
    <row r="24" spans="1:11" x14ac:dyDescent="0.25">
      <c r="K24">
        <f t="shared" si="4"/>
        <v>15.207893333333335</v>
      </c>
    </row>
    <row r="25" spans="1:11" x14ac:dyDescent="0.25">
      <c r="K25" t="e">
        <f t="shared" ref="K25:K26" si="5">B10+(K17*10*I8*G8)</f>
        <v>#DIV/0!</v>
      </c>
    </row>
    <row r="26" spans="1:11" x14ac:dyDescent="0.25">
      <c r="K26">
        <f t="shared" si="5"/>
        <v>0</v>
      </c>
    </row>
    <row r="30" spans="1:11" ht="16.5" thickBot="1" x14ac:dyDescent="0.3">
      <c r="A30" s="5" t="s">
        <v>10</v>
      </c>
      <c r="I30" t="s">
        <v>7</v>
      </c>
      <c r="K30" t="s">
        <v>8</v>
      </c>
    </row>
    <row r="31" spans="1:11" ht="15.75" thickBot="1" x14ac:dyDescent="0.3">
      <c r="A31" s="1" t="s">
        <v>0</v>
      </c>
      <c r="B31" s="2" t="s">
        <v>1</v>
      </c>
      <c r="K31">
        <f>B32/K2</f>
        <v>1.565355977452702E-6</v>
      </c>
    </row>
    <row r="32" spans="1:11" ht="15.75" thickBot="1" x14ac:dyDescent="0.3">
      <c r="A32" s="3">
        <v>10</v>
      </c>
      <c r="B32" s="4">
        <v>5.1999999999999997E-5</v>
      </c>
      <c r="K32">
        <f t="shared" ref="K32:K35" si="6">B33/K3</f>
        <v>3.627411447750973E-7</v>
      </c>
    </row>
    <row r="33" spans="1:11" ht="15.75" thickBot="1" x14ac:dyDescent="0.3">
      <c r="A33" s="3">
        <v>100</v>
      </c>
      <c r="B33" s="4">
        <v>2.41E-4</v>
      </c>
      <c r="K33">
        <f t="shared" si="6"/>
        <v>3.6344354809831324E-7</v>
      </c>
    </row>
    <row r="34" spans="1:11" ht="15.75" thickBot="1" x14ac:dyDescent="0.3">
      <c r="A34" s="3">
        <v>1000</v>
      </c>
      <c r="B34" s="4">
        <v>3.6219999999999998E-3</v>
      </c>
      <c r="K34">
        <f t="shared" si="6"/>
        <v>8.7936129758373032E-7</v>
      </c>
    </row>
    <row r="35" spans="1:11" ht="15.75" thickBot="1" x14ac:dyDescent="0.3">
      <c r="A35" s="3">
        <v>10000</v>
      </c>
      <c r="B35" s="4">
        <v>0.11684700000000001</v>
      </c>
      <c r="K35">
        <f t="shared" si="6"/>
        <v>5.2584028013382675E-6</v>
      </c>
    </row>
    <row r="36" spans="1:11" ht="15.75" thickBot="1" x14ac:dyDescent="0.3">
      <c r="A36" s="3">
        <v>100000</v>
      </c>
      <c r="B36" s="4">
        <v>8.7340180000000007</v>
      </c>
      <c r="I36" t="s">
        <v>9</v>
      </c>
    </row>
    <row r="37" spans="1:11" x14ac:dyDescent="0.25">
      <c r="K37">
        <f>B32+(K31*10*A32*G2)</f>
        <v>5.7199999999999992E-4</v>
      </c>
    </row>
    <row r="38" spans="1:11" x14ac:dyDescent="0.25">
      <c r="K38">
        <f t="shared" ref="K38:K41" si="7">B33+(K32*10*A33*G3)</f>
        <v>1.4460000000000002E-3</v>
      </c>
    </row>
    <row r="39" spans="1:11" x14ac:dyDescent="0.25">
      <c r="K39">
        <f t="shared" si="7"/>
        <v>1.5695333333333332E-2</v>
      </c>
    </row>
    <row r="40" spans="1:11" x14ac:dyDescent="0.25">
      <c r="K40">
        <f t="shared" si="7"/>
        <v>0.40896450000000006</v>
      </c>
    </row>
    <row r="41" spans="1:11" x14ac:dyDescent="0.25">
      <c r="K41">
        <f t="shared" si="7"/>
        <v>26.202054000000004</v>
      </c>
    </row>
    <row r="45" spans="1:11" ht="16.5" thickBot="1" x14ac:dyDescent="0.3">
      <c r="A45" s="5" t="s">
        <v>11</v>
      </c>
      <c r="I45" t="s">
        <v>7</v>
      </c>
      <c r="K45" t="s">
        <v>8</v>
      </c>
    </row>
    <row r="46" spans="1:11" ht="15.75" thickBot="1" x14ac:dyDescent="0.3">
      <c r="A46" s="1" t="s">
        <v>0</v>
      </c>
      <c r="B46" s="2" t="s">
        <v>1</v>
      </c>
      <c r="K46">
        <f>B47/K2</f>
        <v>9.3319298655834176E-7</v>
      </c>
    </row>
    <row r="47" spans="1:11" ht="15.75" thickBot="1" x14ac:dyDescent="0.3">
      <c r="A47" s="3">
        <v>10</v>
      </c>
      <c r="B47" s="4">
        <v>3.1000000000000001E-5</v>
      </c>
      <c r="K47">
        <f t="shared" ref="K47:K49" si="8">B48/K3</f>
        <v>2.1975189683470625E-7</v>
      </c>
    </row>
    <row r="48" spans="1:11" ht="15.75" thickBot="1" x14ac:dyDescent="0.3">
      <c r="A48" s="3">
        <v>100</v>
      </c>
      <c r="B48" s="4">
        <v>1.46E-4</v>
      </c>
      <c r="K48">
        <f t="shared" si="8"/>
        <v>2.3972021988041704E-7</v>
      </c>
    </row>
    <row r="49" spans="1:11" ht="15.75" thickBot="1" x14ac:dyDescent="0.3">
      <c r="A49" s="3">
        <v>1000</v>
      </c>
      <c r="B49" s="4">
        <v>2.3890000000000001E-3</v>
      </c>
      <c r="K49">
        <f t="shared" si="8"/>
        <v>8.5755920014776635E-7</v>
      </c>
    </row>
    <row r="50" spans="1:11" ht="15.75" thickBot="1" x14ac:dyDescent="0.3">
      <c r="A50" s="3">
        <v>10000</v>
      </c>
      <c r="B50" s="4">
        <v>0.11395</v>
      </c>
    </row>
    <row r="52" spans="1:11" x14ac:dyDescent="0.25">
      <c r="I52" t="s">
        <v>9</v>
      </c>
      <c r="K52">
        <f>B47+(K46*10*A47*G2)</f>
        <v>3.4100000000000005E-4</v>
      </c>
    </row>
    <row r="53" spans="1:11" x14ac:dyDescent="0.25">
      <c r="K53">
        <f t="shared" ref="K53:K55" si="9">B48+(K47*10*A48*G3)</f>
        <v>8.7599999999999993E-4</v>
      </c>
    </row>
    <row r="54" spans="1:11" x14ac:dyDescent="0.25">
      <c r="K54">
        <f t="shared" si="9"/>
        <v>1.0352333333333335E-2</v>
      </c>
    </row>
    <row r="55" spans="1:11" x14ac:dyDescent="0.25">
      <c r="K55">
        <f t="shared" si="9"/>
        <v>0.39882499999999999</v>
      </c>
    </row>
    <row r="59" spans="1:11" ht="16.5" thickBot="1" x14ac:dyDescent="0.3">
      <c r="A59" s="5" t="s">
        <v>12</v>
      </c>
      <c r="I59" t="s">
        <v>7</v>
      </c>
      <c r="K59" t="s">
        <v>8</v>
      </c>
    </row>
    <row r="60" spans="1:11" ht="15.75" thickBot="1" x14ac:dyDescent="0.3">
      <c r="A60" s="1" t="s">
        <v>0</v>
      </c>
      <c r="B60" s="2" t="s">
        <v>1</v>
      </c>
      <c r="K60">
        <f>B61/K2</f>
        <v>1.2643259817887209E-6</v>
      </c>
    </row>
    <row r="61" spans="1:11" ht="15.75" thickBot="1" x14ac:dyDescent="0.3">
      <c r="A61" s="3">
        <v>10</v>
      </c>
      <c r="B61" s="4">
        <v>4.1999999999999998E-5</v>
      </c>
      <c r="K61">
        <f t="shared" ref="K61:K63" si="10">B62/K3</f>
        <v>3.1156604551222049E-7</v>
      </c>
    </row>
    <row r="62" spans="1:11" ht="15.75" thickBot="1" x14ac:dyDescent="0.3">
      <c r="A62" s="3">
        <v>100</v>
      </c>
      <c r="B62" s="4">
        <v>2.0699999999999999E-4</v>
      </c>
      <c r="K62">
        <f t="shared" si="10"/>
        <v>6.8474289680366915E-7</v>
      </c>
    </row>
    <row r="63" spans="1:11" ht="15.75" thickBot="1" x14ac:dyDescent="0.3">
      <c r="A63" s="3">
        <v>1000</v>
      </c>
      <c r="B63" s="4">
        <v>6.8240000000000002E-3</v>
      </c>
      <c r="K63">
        <f t="shared" si="10"/>
        <v>3.9901450667761786E-6</v>
      </c>
    </row>
    <row r="64" spans="1:11" ht="15.75" thickBot="1" x14ac:dyDescent="0.3">
      <c r="A64" s="3">
        <v>10000</v>
      </c>
      <c r="B64" s="4">
        <v>0.53019899999999998</v>
      </c>
    </row>
    <row r="66" spans="9:11" x14ac:dyDescent="0.25">
      <c r="I66" t="s">
        <v>9</v>
      </c>
      <c r="K66">
        <f>B61+(K60*10*A61*G2)</f>
        <v>4.6199999999999995E-4</v>
      </c>
    </row>
    <row r="67" spans="9:11" x14ac:dyDescent="0.25">
      <c r="K67">
        <f t="shared" ref="K67:K70" si="11">B62+(K61*10*A62*G3)</f>
        <v>1.2419999999999998E-3</v>
      </c>
    </row>
    <row r="68" spans="9:11" x14ac:dyDescent="0.25">
      <c r="K68">
        <f t="shared" si="11"/>
        <v>2.9570666666666665E-2</v>
      </c>
    </row>
    <row r="69" spans="9:11" x14ac:dyDescent="0.25">
      <c r="K69">
        <f t="shared" si="11"/>
        <v>1.8556964999999996</v>
      </c>
    </row>
    <row r="70" spans="9:11" x14ac:dyDescent="0.25">
      <c r="K70">
        <f t="shared" si="11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749654CDD4B846AAE9925AC37260F4" ma:contentTypeVersion="4" ma:contentTypeDescription="Skapa ett nytt dokument." ma:contentTypeScope="" ma:versionID="6c197d6dc8bd96047b70c742aba68b75">
  <xsd:schema xmlns:xsd="http://www.w3.org/2001/XMLSchema" xmlns:xs="http://www.w3.org/2001/XMLSchema" xmlns:p="http://schemas.microsoft.com/office/2006/metadata/properties" xmlns:ns3="72bfc06d-71c9-4440-96e2-57be177c341e" targetNamespace="http://schemas.microsoft.com/office/2006/metadata/properties" ma:root="true" ma:fieldsID="e6060a415e7d9d7f8b9673dfd37e4292" ns3:_="">
    <xsd:import namespace="72bfc06d-71c9-4440-96e2-57be177c34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c06d-71c9-4440-96e2-57be177c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DECF8-493F-4201-840F-3308901B2CF6}">
  <ds:schemaRefs>
    <ds:schemaRef ds:uri="http://purl.org/dc/elements/1.1/"/>
    <ds:schemaRef ds:uri="http://schemas.microsoft.com/office/2006/metadata/properties"/>
    <ds:schemaRef ds:uri="72bfc06d-71c9-4440-96e2-57be177c341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29BFE4-2BA9-4703-A4F4-DE3F1ED06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2E7CC-750F-4F94-B440-42DC0977F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fc06d-71c9-4440-96e2-57be177c3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3</vt:i4>
      </vt:variant>
    </vt:vector>
  </HeadingPairs>
  <TitlesOfParts>
    <vt:vector size="4" baseType="lpstr">
      <vt:lpstr>Blad1</vt:lpstr>
      <vt:lpstr>Blad1!_Toc88062878</vt:lpstr>
      <vt:lpstr>Blad1!_Toc88062879</vt:lpstr>
      <vt:lpstr>Blad1!_Toc88062880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2021-11-19T09:28:59Z</dcterms:created>
  <dcterms:modified xsi:type="dcterms:W3CDTF">2021-11-19T12:08:07Z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0x01010097749654CDD4B846AAE9925AC37260F4</vt:lpwstr>
  </property>
</Properties>
</file>