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er\Documents\GitHub\average-js-webshop\"/>
    </mc:Choice>
  </mc:AlternateContent>
  <xr:revisionPtr revIDLastSave="0" documentId="13_ncr:1_{3923FE53-5D12-4FB9-A0B1-A94ADA035965}" xr6:coauthVersionLast="47" xr6:coauthVersionMax="47" xr10:uidLastSave="{00000000-0000-0000-0000-000000000000}"/>
  <bookViews>
    <workbookView xWindow="-38520" yWindow="-120" windowWidth="38640" windowHeight="21840" xr2:uid="{1F708AD7-E153-49E2-894C-2EA89244874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1" l="1"/>
  <c r="D259" i="1"/>
  <c r="C255" i="1"/>
  <c r="C247" i="1"/>
  <c r="C215" i="1"/>
  <c r="C237" i="1"/>
  <c r="C225" i="1"/>
  <c r="C209" i="1"/>
  <c r="C197" i="1"/>
  <c r="C189" i="1"/>
  <c r="C179" i="1"/>
  <c r="C25" i="1"/>
  <c r="C35" i="1"/>
  <c r="C45" i="1"/>
  <c r="C55" i="1"/>
  <c r="C65" i="1"/>
  <c r="C75" i="1"/>
  <c r="C97" i="1"/>
  <c r="C117" i="1"/>
  <c r="C127" i="1"/>
  <c r="C145" i="1"/>
  <c r="C153" i="1"/>
  <c r="C165" i="1"/>
  <c r="C171" i="1"/>
  <c r="C258" i="1" l="1"/>
  <c r="D258" i="1" s="1"/>
  <c r="D260" i="1" s="1"/>
  <c r="C262" i="1" l="1"/>
  <c r="D262" i="1" s="1"/>
  <c r="D264" i="1" s="1"/>
</calcChain>
</file>

<file path=xl/sharedStrings.xml><?xml version="1.0" encoding="utf-8"?>
<sst xmlns="http://schemas.openxmlformats.org/spreadsheetml/2006/main" count="114" uniqueCount="112">
  <si>
    <t>User Registration and Authentication:</t>
  </si>
  <si>
    <t>Fields: First name, Last name, Email (unique), Password (hashed and stored securely), Confirm Password.</t>
  </si>
  <si>
    <t>Confirmation email upon successful registration (optional, if time permits).</t>
  </si>
  <si>
    <t>Two Factor Authentication with Email</t>
  </si>
  <si>
    <t>GDPR (Privacy Policy &amp; Terms of Agreement)</t>
  </si>
  <si>
    <t>Dummy “Need help?” link</t>
  </si>
  <si>
    <t>( Captcha )</t>
  </si>
  <si>
    <t>( Magic link )</t>
  </si>
  <si>
    <t>Fields: Email, Password.</t>
  </si>
  <si>
    <t>JWT (JSON Web Token) or session-based authentication upon successful login.</t>
  </si>
  <si>
    <t>Error handling for incorrect email or password.</t>
  </si>
  <si>
    <t>Users can request a password reset link sent to their email.</t>
  </si>
  <si>
    <t>Temporary token generated for reset, with an expiration time.</t>
  </si>
  <si>
    <t>Users click on the link in the email, are directed to a reset page to provide a new password.</t>
  </si>
  <si>
    <t>Users can view and update their personal details.</t>
  </si>
  <si>
    <t>Name, list of billing &amp; shipping addresses, nickname, photo upload</t>
  </si>
  <si>
    <t>Change password option.</t>
  </si>
  <si>
    <t>3 level category structure</t>
  </si>
  <si>
    <t>Highlighted products (manually from admin or based on traffic (e.g. top 10% of products are highlighted))</t>
  </si>
  <si>
    <t>Display product image, name, price, and a short description.</t>
  </si>
  <si>
    <t>Pagination functionality.</t>
  </si>
  <si>
    <t>Detailed description that looks like a sub webpage</t>
  </si>
  <si>
    <t>Larger product image that can be zoomed &amp; panned</t>
  </si>
  <si>
    <t>Product specs</t>
  </si>
  <si>
    <t>Option to add to cart.</t>
  </si>
  <si>
    <t>Questions &amp; Answers</t>
  </si>
  <si>
    <t>Estimated shipping date (different options)</t>
  </si>
  <si>
    <t>Product versions (red/black, 16/64GB)</t>
  </si>
  <si>
    <t>Users can submit reviews (up to 5 stars)</t>
  </si>
  <si>
    <t>Pagination</t>
  </si>
  <si>
    <t>Average rating</t>
  </si>
  <si>
    <t>1-5 scale (how many 1’s, 5’s etc.)</t>
  </si>
  <si>
    <t>How many people recommend the product (%)</t>
  </si>
  <si>
    <t>Attach photo</t>
  </si>
  <si>
    <t>Filter &amp; sort reviews</t>
  </si>
  <si>
    <t>Text search</t>
  </si>
  <si>
    <t>Allow users to search products by name or category.</t>
  </si>
  <si>
    <t>Display search results in the product listing format.</t>
  </si>
  <si>
    <t>Real time results.</t>
  </si>
  <si>
    <t>List products added to the cart with image, name, quantity, price, and total price.</t>
  </si>
  <si>
    <t>Show free shipping threshold</t>
  </si>
  <si>
    <t>Show top product as recommendation from connected category</t>
  </si>
  <si>
    <t>Option to remove a product or adjust quantity.</t>
  </si>
  <si>
    <t>Display total price for all items.</t>
  </si>
  <si>
    <t>Leads to the checkout page if the user is logged in.</t>
  </si>
  <si>
    <t>Leads to the login/sign-up page if the user is not authenticated.</t>
  </si>
  <si>
    <t>Select or add new billing &amp; shipping address</t>
  </si>
  <si>
    <t>Select shipping mode (in store, shipping, GLS pont)</t>
  </si>
  <si>
    <t>Select payment mode (credit card / bank transfer / on receipt)</t>
  </si>
  <si>
    <t>Integration with a payment gateway (Barion / Simple).</t>
  </si>
  <si>
    <t>Display all products, quantities, individual prices, and total price.</t>
  </si>
  <si>
    <t>Confirm button to finalize the order.</t>
  </si>
  <si>
    <t>Display a confirmation message upon successful order placement.</t>
  </si>
  <si>
    <t>Accepts Terms of Use &amp; GDPR &amp; subscribe to newsletter</t>
  </si>
  <si>
    <t>Send an email confirmation.</t>
  </si>
  <si>
    <t>Custom PDF invoice sent in email</t>
  </si>
  <si>
    <t>Optionally connect with http://Szamlazz.hu / Billingo API</t>
  </si>
  <si>
    <t>Display order number, date, total amount, and status (e.g., processing, shipped, delivered).</t>
  </si>
  <si>
    <t>PDF invoice</t>
  </si>
  <si>
    <t>Check live order states (e.g. gathering from supplier, under shipping)</t>
  </si>
  <si>
    <t>Click on an order number to view detailed information including products, quantities, total price, delivery address, and payment method used.</t>
  </si>
  <si>
    <t>Separate admin login (different from users).</t>
  </si>
  <si>
    <t>Dashboard overview displaying number of orders, registered users, and total sales.</t>
  </si>
  <si>
    <t>Add new products with fields: name, description, price, image upload, category.</t>
  </si>
  <si>
    <t>Edit existing product details.</t>
  </si>
  <si>
    <t>Delete products.</t>
  </si>
  <si>
    <t>View all orders.</t>
  </si>
  <si>
    <t>Update order status.</t>
  </si>
  <si>
    <t>View order details including delivery address and payment method.</t>
  </si>
  <si>
    <t>Ban/unban or deactivate user accounts.</t>
  </si>
  <si>
    <t>1. SIGN UP</t>
  </si>
  <si>
    <t>2. LOG IN</t>
  </si>
  <si>
    <t>3. PASSWORD RESET</t>
  </si>
  <si>
    <t>4. PROFILE PAGE</t>
  </si>
  <si>
    <t>Product Display</t>
  </si>
  <si>
    <t>1. PRODUCT CATEGORIES</t>
  </si>
  <si>
    <t>2. PRODUCT LISTING</t>
  </si>
  <si>
    <t>3. PRODUCT DETAIL PAGE</t>
  </si>
  <si>
    <t>4. PRODUCT REVIEWS</t>
  </si>
  <si>
    <t>5. SEARCH FUNCTIONALITY</t>
  </si>
  <si>
    <t>Shopping Cart</t>
  </si>
  <si>
    <t>1. CART OVERVIEW</t>
  </si>
  <si>
    <t>2. CHECKOUT BUTTON</t>
  </si>
  <si>
    <t>Checkout</t>
  </si>
  <si>
    <t>1. DELIVERY ADDRESS</t>
  </si>
  <si>
    <t>2. PAYMENT METHOD</t>
  </si>
  <si>
    <t>3. ORDER SUMMARY</t>
  </si>
  <si>
    <t>4. CONFIRMATION</t>
  </si>
  <si>
    <t>5. INVOICE GENERATION</t>
  </si>
  <si>
    <t>1. LIST OF ORDERS</t>
  </si>
  <si>
    <t>2. ORDER DETAIL</t>
  </si>
  <si>
    <t>Order History</t>
  </si>
  <si>
    <t>Admin Panel</t>
  </si>
  <si>
    <t>1. LOGIN</t>
  </si>
  <si>
    <t>2. PRODUCT MANAGEMENT</t>
  </si>
  <si>
    <t>3. ORDER MANAGEMENT</t>
  </si>
  <si>
    <t>4. USER MANAGEMENT</t>
  </si>
  <si>
    <r>
      <t>Basic validation</t>
    </r>
    <r>
      <rPr>
        <sz val="8"/>
        <color theme="2"/>
        <rFont val="Segoe UI"/>
        <family val="2"/>
        <charset val="238"/>
      </rPr>
      <t xml:space="preserve"> (Email format check. + Password strength requirements (e.g., minimum 8 characters, at least one uppercase, one lowercase, one number).</t>
    </r>
  </si>
  <si>
    <r>
      <t xml:space="preserve">Sort and filter options (e.g., by price, category). </t>
    </r>
    <r>
      <rPr>
        <sz val="8"/>
        <color theme="2"/>
        <rFont val="Segoe UI"/>
        <family val="2"/>
        <charset val="238"/>
      </rPr>
      <t>(Preset quick filter &amp; sort (e.g. from lowest price / most popular / highest reviewed))</t>
    </r>
  </si>
  <si>
    <t>Price tracker (email notification) as a routine script (e.g. 3x daily)</t>
  </si>
  <si>
    <t>Add to favorites (with folders)</t>
  </si>
  <si>
    <t xml:space="preserve"> </t>
  </si>
  <si>
    <t>Apply simple % discount coupon on total cart value + coupon market research</t>
  </si>
  <si>
    <t>Manage and reply to reviews.</t>
  </si>
  <si>
    <t>CRUD user data</t>
  </si>
  <si>
    <t>TOTAL</t>
  </si>
  <si>
    <t>REDUCED I.</t>
  </si>
  <si>
    <t>projekthossz</t>
  </si>
  <si>
    <t>beletolt órák</t>
  </si>
  <si>
    <t>Reduced verzió esztimált befejezése 2024. január 21-én.</t>
  </si>
  <si>
    <t>Google Authentication</t>
  </si>
  <si>
    <t>Facebook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</si>
</sst>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 hó&quot;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2"/>
      <name val="Segoe UI"/>
      <family val="2"/>
      <charset val="238"/>
    </font>
    <font>
      <sz val="9"/>
      <color theme="2"/>
      <name val="Segoe UI"/>
      <family val="2"/>
      <charset val="238"/>
    </font>
    <font>
      <b/>
      <sz val="12"/>
      <color theme="2"/>
      <name val="Segoe UI"/>
      <family val="2"/>
      <charset val="238"/>
    </font>
    <font>
      <b/>
      <sz val="12"/>
      <color theme="7" tint="0.39997558519241921"/>
      <name val="Segoe UI"/>
      <family val="2"/>
      <charset val="238"/>
    </font>
    <font>
      <b/>
      <sz val="14"/>
      <color theme="5" tint="0.39997558519241921"/>
      <name val="Segoe UI"/>
      <family val="2"/>
      <charset val="238"/>
    </font>
    <font>
      <b/>
      <u val="double"/>
      <sz val="14"/>
      <color theme="2"/>
      <name val="Segoe UI"/>
      <family val="2"/>
      <charset val="238"/>
    </font>
    <font>
      <sz val="8"/>
      <color theme="2"/>
      <name val="Segoe UI"/>
      <family val="2"/>
      <charset val="238"/>
    </font>
    <font>
      <b/>
      <sz val="18"/>
      <color theme="8" tint="0.59999389629810485"/>
      <name val="Segoe UI"/>
      <family val="2"/>
      <charset val="238"/>
    </font>
    <font>
      <b/>
      <sz val="18"/>
      <color theme="8" tint="-0.499984740745262"/>
      <name val="Segoe UI"/>
      <family val="2"/>
      <charset val="238"/>
    </font>
    <font>
      <b/>
      <sz val="11"/>
      <color theme="2"/>
      <name val="Segoe UI"/>
      <family val="2"/>
      <charset val="238"/>
    </font>
    <font>
      <i/>
      <sz val="8"/>
      <color theme="8" tint="0.59999389629810485"/>
      <name val="Segoe U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indent="3"/>
    </xf>
    <xf numFmtId="0" fontId="1" fillId="2" borderId="0" xfId="0" applyFont="1" applyFill="1" applyAlignment="1">
      <alignment horizontal="left" vertical="center" indent="3"/>
    </xf>
    <xf numFmtId="0" fontId="8" fillId="2" borderId="0" xfId="0" applyFont="1" applyFill="1" applyAlignment="1">
      <alignment horizontal="right" vertical="center" indent="1"/>
    </xf>
    <xf numFmtId="0" fontId="9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indent="1"/>
    </xf>
    <xf numFmtId="0" fontId="11" fillId="2" borderId="0" xfId="0" applyFont="1" applyFill="1" applyAlignment="1">
      <alignment horizontal="left" vertical="center" inden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4448-0B41-46C3-A011-14CF679C18E9}">
  <dimension ref="A1:N273"/>
  <sheetViews>
    <sheetView tabSelected="1" topLeftCell="A36" zoomScale="175" zoomScaleNormal="175" workbookViewId="0">
      <selection activeCell="H55" sqref="H55"/>
    </sheetView>
  </sheetViews>
  <sheetFormatPr defaultColWidth="0" defaultRowHeight="16.5" zeroHeight="1" x14ac:dyDescent="0.25"/>
  <cols>
    <col min="1" max="1" width="9.140625" style="9" customWidth="1"/>
    <col min="2" max="2" width="17.42578125" style="2" customWidth="1"/>
    <col min="3" max="3" width="9.140625" style="2" customWidth="1"/>
    <col min="4" max="4" width="24.28515625" style="5" customWidth="1"/>
    <col min="5" max="14" width="9.140625" style="2" customWidth="1"/>
    <col min="15" max="16384" width="9.140625" style="2" hidden="1"/>
  </cols>
  <sheetData>
    <row r="1" spans="1:4" ht="36.75" customHeight="1" x14ac:dyDescent="0.25">
      <c r="A1" s="8" t="s">
        <v>0</v>
      </c>
    </row>
    <row r="2" spans="1:4" x14ac:dyDescent="0.25"/>
    <row r="3" spans="1:4" ht="17.25" x14ac:dyDescent="0.25">
      <c r="B3" s="1" t="s">
        <v>70</v>
      </c>
    </row>
    <row r="4" spans="1:4" x14ac:dyDescent="0.25"/>
    <row r="5" spans="1:4" ht="17.25" x14ac:dyDescent="0.25">
      <c r="C5" s="3">
        <v>2</v>
      </c>
      <c r="D5" s="6" t="s">
        <v>1</v>
      </c>
    </row>
    <row r="6" spans="1:4" ht="17.25" x14ac:dyDescent="0.25">
      <c r="C6" s="4"/>
      <c r="D6" s="6"/>
    </row>
    <row r="7" spans="1:4" ht="17.25" x14ac:dyDescent="0.25">
      <c r="C7" s="3">
        <v>1</v>
      </c>
      <c r="D7" s="6" t="s">
        <v>97</v>
      </c>
    </row>
    <row r="8" spans="1:4" ht="17.25" x14ac:dyDescent="0.25">
      <c r="C8" s="4"/>
      <c r="D8" s="6"/>
    </row>
    <row r="9" spans="1:4" ht="17.25" x14ac:dyDescent="0.25">
      <c r="C9" s="3">
        <v>5</v>
      </c>
      <c r="D9" s="6" t="s">
        <v>2</v>
      </c>
    </row>
    <row r="10" spans="1:4" ht="17.25" x14ac:dyDescent="0.25">
      <c r="C10" s="4"/>
      <c r="D10" s="6"/>
    </row>
    <row r="11" spans="1:4" ht="17.25" x14ac:dyDescent="0.25">
      <c r="C11" s="3">
        <v>8</v>
      </c>
      <c r="D11" s="6" t="s">
        <v>110</v>
      </c>
    </row>
    <row r="12" spans="1:4" ht="17.25" x14ac:dyDescent="0.25">
      <c r="C12" s="4"/>
      <c r="D12" s="6"/>
    </row>
    <row r="13" spans="1:4" ht="17.25" x14ac:dyDescent="0.25">
      <c r="C13" s="3">
        <v>8</v>
      </c>
      <c r="D13" s="6" t="s">
        <v>111</v>
      </c>
    </row>
    <row r="14" spans="1:4" ht="17.25" x14ac:dyDescent="0.25">
      <c r="C14" s="4"/>
      <c r="D14" s="6"/>
    </row>
    <row r="15" spans="1:4" ht="17.25" x14ac:dyDescent="0.25">
      <c r="C15" s="3">
        <v>13</v>
      </c>
      <c r="D15" s="6" t="s">
        <v>3</v>
      </c>
    </row>
    <row r="16" spans="1:4" ht="17.25" x14ac:dyDescent="0.25">
      <c r="C16" s="4"/>
      <c r="D16" s="6"/>
    </row>
    <row r="17" spans="2:4" ht="17.25" x14ac:dyDescent="0.25">
      <c r="C17" s="3">
        <v>2</v>
      </c>
      <c r="D17" s="6" t="s">
        <v>4</v>
      </c>
    </row>
    <row r="18" spans="2:4" ht="17.25" x14ac:dyDescent="0.25">
      <c r="C18" s="4"/>
      <c r="D18" s="6"/>
    </row>
    <row r="19" spans="2:4" ht="17.25" x14ac:dyDescent="0.25">
      <c r="C19" s="3">
        <v>0</v>
      </c>
      <c r="D19" s="6" t="s">
        <v>5</v>
      </c>
    </row>
    <row r="20" spans="2:4" ht="17.25" x14ac:dyDescent="0.25">
      <c r="C20" s="4"/>
      <c r="D20" s="6"/>
    </row>
    <row r="21" spans="2:4" ht="17.25" x14ac:dyDescent="0.25">
      <c r="C21" s="12">
        <v>5</v>
      </c>
      <c r="D21" s="6" t="s">
        <v>6</v>
      </c>
    </row>
    <row r="22" spans="2:4" ht="17.25" x14ac:dyDescent="0.25">
      <c r="C22" s="4"/>
      <c r="D22" s="6"/>
    </row>
    <row r="23" spans="2:4" ht="17.25" x14ac:dyDescent="0.25">
      <c r="C23" s="12">
        <v>13</v>
      </c>
      <c r="D23" s="6" t="s">
        <v>7</v>
      </c>
    </row>
    <row r="24" spans="2:4" x14ac:dyDescent="0.25"/>
    <row r="25" spans="2:4" ht="23.25" customHeight="1" x14ac:dyDescent="0.25">
      <c r="C25" s="7">
        <f>SUM(C5:C23)</f>
        <v>57</v>
      </c>
    </row>
    <row r="26" spans="2:4" x14ac:dyDescent="0.25"/>
    <row r="27" spans="2:4" ht="17.25" x14ac:dyDescent="0.25">
      <c r="B27" s="1" t="s">
        <v>71</v>
      </c>
    </row>
    <row r="28" spans="2:4" x14ac:dyDescent="0.25"/>
    <row r="29" spans="2:4" ht="17.25" x14ac:dyDescent="0.25">
      <c r="C29" s="3">
        <v>1</v>
      </c>
      <c r="D29" s="6" t="s">
        <v>8</v>
      </c>
    </row>
    <row r="30" spans="2:4" ht="17.25" x14ac:dyDescent="0.25">
      <c r="C30" s="4"/>
      <c r="D30" s="6"/>
    </row>
    <row r="31" spans="2:4" ht="17.25" x14ac:dyDescent="0.25">
      <c r="C31" s="3">
        <v>8</v>
      </c>
      <c r="D31" s="6" t="s">
        <v>9</v>
      </c>
    </row>
    <row r="32" spans="2:4" ht="17.25" x14ac:dyDescent="0.25">
      <c r="C32" s="4"/>
      <c r="D32" s="6"/>
    </row>
    <row r="33" spans="2:4" ht="17.25" x14ac:dyDescent="0.25">
      <c r="C33" s="3">
        <v>3</v>
      </c>
      <c r="D33" s="6" t="s">
        <v>10</v>
      </c>
    </row>
    <row r="34" spans="2:4" x14ac:dyDescent="0.25"/>
    <row r="35" spans="2:4" ht="23.25" customHeight="1" x14ac:dyDescent="0.25">
      <c r="C35" s="7">
        <f>SUM(C29:C33)</f>
        <v>12</v>
      </c>
    </row>
    <row r="36" spans="2:4" x14ac:dyDescent="0.25"/>
    <row r="37" spans="2:4" ht="17.25" x14ac:dyDescent="0.25">
      <c r="B37" s="1" t="s">
        <v>72</v>
      </c>
    </row>
    <row r="38" spans="2:4" x14ac:dyDescent="0.25"/>
    <row r="39" spans="2:4" ht="17.25" x14ac:dyDescent="0.25">
      <c r="C39" s="3">
        <v>8</v>
      </c>
      <c r="D39" s="6" t="s">
        <v>11</v>
      </c>
    </row>
    <row r="40" spans="2:4" ht="17.25" x14ac:dyDescent="0.25">
      <c r="C40" s="4"/>
      <c r="D40" s="6"/>
    </row>
    <row r="41" spans="2:4" ht="17.25" x14ac:dyDescent="0.25">
      <c r="C41" s="3">
        <v>8</v>
      </c>
      <c r="D41" s="6" t="s">
        <v>12</v>
      </c>
    </row>
    <row r="42" spans="2:4" ht="17.25" x14ac:dyDescent="0.25">
      <c r="C42" s="4"/>
      <c r="D42" s="6"/>
    </row>
    <row r="43" spans="2:4" ht="17.25" x14ac:dyDescent="0.25">
      <c r="C43" s="3">
        <v>5</v>
      </c>
      <c r="D43" s="6" t="s">
        <v>13</v>
      </c>
    </row>
    <row r="44" spans="2:4" x14ac:dyDescent="0.25"/>
    <row r="45" spans="2:4" ht="23.25" customHeight="1" x14ac:dyDescent="0.25">
      <c r="C45" s="7">
        <f>SUM(C39:C43)</f>
        <v>21</v>
      </c>
    </row>
    <row r="46" spans="2:4" x14ac:dyDescent="0.25"/>
    <row r="47" spans="2:4" ht="17.25" x14ac:dyDescent="0.25">
      <c r="B47" s="1" t="s">
        <v>73</v>
      </c>
    </row>
    <row r="48" spans="2:4" x14ac:dyDescent="0.25"/>
    <row r="49" spans="1:4" ht="17.25" x14ac:dyDescent="0.25">
      <c r="C49" s="3">
        <v>3</v>
      </c>
      <c r="D49" s="6" t="s">
        <v>14</v>
      </c>
    </row>
    <row r="50" spans="1:4" ht="17.25" x14ac:dyDescent="0.25">
      <c r="C50" s="4"/>
      <c r="D50" s="6"/>
    </row>
    <row r="51" spans="1:4" ht="17.25" x14ac:dyDescent="0.25">
      <c r="C51" s="3">
        <v>8</v>
      </c>
      <c r="D51" s="6" t="s">
        <v>15</v>
      </c>
    </row>
    <row r="52" spans="1:4" ht="17.25" x14ac:dyDescent="0.25">
      <c r="C52" s="4"/>
      <c r="D52" s="6"/>
    </row>
    <row r="53" spans="1:4" ht="17.25" x14ac:dyDescent="0.25">
      <c r="C53" s="3">
        <v>2</v>
      </c>
      <c r="D53" s="6" t="s">
        <v>16</v>
      </c>
    </row>
    <row r="54" spans="1:4" x14ac:dyDescent="0.25"/>
    <row r="55" spans="1:4" ht="23.25" customHeight="1" x14ac:dyDescent="0.25">
      <c r="C55" s="7">
        <f>SUM(C49:C53)</f>
        <v>13</v>
      </c>
    </row>
    <row r="56" spans="1:4" x14ac:dyDescent="0.25"/>
    <row r="57" spans="1:4" ht="36.75" customHeight="1" x14ac:dyDescent="0.25">
      <c r="A57" s="8" t="s">
        <v>74</v>
      </c>
      <c r="B57" s="1"/>
    </row>
    <row r="58" spans="1:4" x14ac:dyDescent="0.25"/>
    <row r="59" spans="1:4" ht="17.25" x14ac:dyDescent="0.25">
      <c r="B59" s="1" t="s">
        <v>75</v>
      </c>
    </row>
    <row r="60" spans="1:4" x14ac:dyDescent="0.25"/>
    <row r="61" spans="1:4" ht="17.25" x14ac:dyDescent="0.25">
      <c r="C61" s="3">
        <v>8</v>
      </c>
      <c r="D61" s="6" t="s">
        <v>17</v>
      </c>
    </row>
    <row r="62" spans="1:4" ht="17.25" x14ac:dyDescent="0.25">
      <c r="C62" s="4"/>
      <c r="D62" s="6"/>
    </row>
    <row r="63" spans="1:4" ht="17.25" x14ac:dyDescent="0.25">
      <c r="C63" s="3">
        <v>8</v>
      </c>
      <c r="D63" s="6" t="s">
        <v>18</v>
      </c>
    </row>
    <row r="64" spans="1:4" x14ac:dyDescent="0.25"/>
    <row r="65" spans="2:4" ht="23.25" customHeight="1" x14ac:dyDescent="0.25">
      <c r="C65" s="7">
        <f>SUM(C61:C63)</f>
        <v>16</v>
      </c>
    </row>
    <row r="66" spans="2:4" x14ac:dyDescent="0.25"/>
    <row r="67" spans="2:4" ht="17.25" x14ac:dyDescent="0.25">
      <c r="B67" s="1" t="s">
        <v>76</v>
      </c>
    </row>
    <row r="68" spans="2:4" x14ac:dyDescent="0.25"/>
    <row r="69" spans="2:4" ht="17.25" x14ac:dyDescent="0.25">
      <c r="C69" s="3">
        <v>2</v>
      </c>
      <c r="D69" s="6" t="s">
        <v>19</v>
      </c>
    </row>
    <row r="70" spans="2:4" ht="17.25" x14ac:dyDescent="0.25">
      <c r="C70" s="4"/>
      <c r="D70" s="6"/>
    </row>
    <row r="71" spans="2:4" ht="17.25" x14ac:dyDescent="0.25">
      <c r="C71" s="3">
        <v>13</v>
      </c>
      <c r="D71" s="6" t="s">
        <v>20</v>
      </c>
    </row>
    <row r="72" spans="2:4" ht="17.25" x14ac:dyDescent="0.25">
      <c r="C72" s="4"/>
      <c r="D72" s="6"/>
    </row>
    <row r="73" spans="2:4" ht="17.25" x14ac:dyDescent="0.25">
      <c r="C73" s="3">
        <v>13</v>
      </c>
      <c r="D73" s="6" t="s">
        <v>98</v>
      </c>
    </row>
    <row r="74" spans="2:4" x14ac:dyDescent="0.25"/>
    <row r="75" spans="2:4" ht="23.25" customHeight="1" x14ac:dyDescent="0.25">
      <c r="C75" s="7">
        <f>SUM(C69:C73)</f>
        <v>28</v>
      </c>
    </row>
    <row r="76" spans="2:4" x14ac:dyDescent="0.25"/>
    <row r="77" spans="2:4" ht="17.25" x14ac:dyDescent="0.25">
      <c r="B77" s="1" t="s">
        <v>77</v>
      </c>
    </row>
    <row r="78" spans="2:4" x14ac:dyDescent="0.25"/>
    <row r="79" spans="2:4" ht="17.25" x14ac:dyDescent="0.25">
      <c r="C79" s="3">
        <v>8</v>
      </c>
      <c r="D79" s="6" t="s">
        <v>21</v>
      </c>
    </row>
    <row r="80" spans="2:4" ht="17.25" x14ac:dyDescent="0.25">
      <c r="C80" s="4"/>
      <c r="D80" s="6"/>
    </row>
    <row r="81" spans="3:4" ht="17.25" x14ac:dyDescent="0.25">
      <c r="C81" s="3">
        <v>5</v>
      </c>
      <c r="D81" s="6" t="s">
        <v>22</v>
      </c>
    </row>
    <row r="82" spans="3:4" ht="17.25" x14ac:dyDescent="0.25">
      <c r="C82" s="4"/>
      <c r="D82" s="6"/>
    </row>
    <row r="83" spans="3:4" ht="17.25" x14ac:dyDescent="0.25">
      <c r="C83" s="3">
        <v>3</v>
      </c>
      <c r="D83" s="6" t="s">
        <v>23</v>
      </c>
    </row>
    <row r="84" spans="3:4" ht="17.25" x14ac:dyDescent="0.25">
      <c r="C84" s="4"/>
      <c r="D84" s="6"/>
    </row>
    <row r="85" spans="3:4" ht="17.25" x14ac:dyDescent="0.25">
      <c r="C85" s="3">
        <v>2</v>
      </c>
      <c r="D85" s="6" t="s">
        <v>24</v>
      </c>
    </row>
    <row r="86" spans="3:4" x14ac:dyDescent="0.25"/>
    <row r="87" spans="3:4" ht="17.25" x14ac:dyDescent="0.25">
      <c r="C87" s="12">
        <v>21</v>
      </c>
      <c r="D87" s="6" t="s">
        <v>99</v>
      </c>
    </row>
    <row r="88" spans="3:4" ht="17.25" x14ac:dyDescent="0.25">
      <c r="C88" s="4"/>
      <c r="D88" s="6"/>
    </row>
    <row r="89" spans="3:4" ht="17.25" x14ac:dyDescent="0.25">
      <c r="C89" s="12">
        <v>13</v>
      </c>
      <c r="D89" s="6" t="s">
        <v>25</v>
      </c>
    </row>
    <row r="90" spans="3:4" ht="17.25" x14ac:dyDescent="0.25">
      <c r="C90" s="4"/>
      <c r="D90" s="6"/>
    </row>
    <row r="91" spans="3:4" ht="17.25" x14ac:dyDescent="0.25">
      <c r="C91" s="12">
        <v>13</v>
      </c>
      <c r="D91" s="6" t="s">
        <v>26</v>
      </c>
    </row>
    <row r="92" spans="3:4" ht="17.25" x14ac:dyDescent="0.25">
      <c r="C92" s="4"/>
      <c r="D92" s="6"/>
    </row>
    <row r="93" spans="3:4" ht="17.25" x14ac:dyDescent="0.25">
      <c r="C93" s="3">
        <v>5</v>
      </c>
      <c r="D93" s="6" t="s">
        <v>100</v>
      </c>
    </row>
    <row r="94" spans="3:4" x14ac:dyDescent="0.25"/>
    <row r="95" spans="3:4" ht="17.25" x14ac:dyDescent="0.25">
      <c r="C95" s="12">
        <v>5</v>
      </c>
      <c r="D95" s="6" t="s">
        <v>27</v>
      </c>
    </row>
    <row r="96" spans="3:4" x14ac:dyDescent="0.25"/>
    <row r="97" spans="2:4" ht="20.25" x14ac:dyDescent="0.25">
      <c r="C97" s="7">
        <f>SUM(C79:C95)</f>
        <v>75</v>
      </c>
    </row>
    <row r="98" spans="2:4" x14ac:dyDescent="0.25"/>
    <row r="99" spans="2:4" ht="17.25" x14ac:dyDescent="0.25">
      <c r="B99" s="1" t="s">
        <v>78</v>
      </c>
    </row>
    <row r="100" spans="2:4" x14ac:dyDescent="0.25"/>
    <row r="101" spans="2:4" ht="17.25" x14ac:dyDescent="0.25">
      <c r="C101" s="3">
        <v>5</v>
      </c>
      <c r="D101" s="6" t="s">
        <v>28</v>
      </c>
    </row>
    <row r="102" spans="2:4" ht="17.25" x14ac:dyDescent="0.25">
      <c r="C102" s="4"/>
      <c r="D102" s="6"/>
    </row>
    <row r="103" spans="2:4" ht="17.25" x14ac:dyDescent="0.25">
      <c r="C103" s="3">
        <v>8</v>
      </c>
      <c r="D103" s="6" t="s">
        <v>29</v>
      </c>
    </row>
    <row r="104" spans="2:4" ht="17.25" x14ac:dyDescent="0.25">
      <c r="C104" s="4"/>
      <c r="D104" s="6"/>
    </row>
    <row r="105" spans="2:4" ht="17.25" x14ac:dyDescent="0.25">
      <c r="C105" s="3">
        <v>2</v>
      </c>
      <c r="D105" s="6" t="s">
        <v>30</v>
      </c>
    </row>
    <row r="106" spans="2:4" x14ac:dyDescent="0.25"/>
    <row r="107" spans="2:4" ht="17.25" x14ac:dyDescent="0.25">
      <c r="C107" s="3">
        <v>3</v>
      </c>
      <c r="D107" s="6" t="s">
        <v>31</v>
      </c>
    </row>
    <row r="108" spans="2:4" ht="17.25" x14ac:dyDescent="0.25">
      <c r="C108" s="4"/>
      <c r="D108" s="6"/>
    </row>
    <row r="109" spans="2:4" ht="17.25" x14ac:dyDescent="0.25">
      <c r="C109" s="3">
        <v>1</v>
      </c>
      <c r="D109" s="6" t="s">
        <v>32</v>
      </c>
    </row>
    <row r="110" spans="2:4" ht="17.25" x14ac:dyDescent="0.25">
      <c r="C110" s="4"/>
      <c r="D110" s="6"/>
    </row>
    <row r="111" spans="2:4" ht="17.25" x14ac:dyDescent="0.25">
      <c r="C111" s="3">
        <v>5</v>
      </c>
      <c r="D111" s="6" t="s">
        <v>33</v>
      </c>
    </row>
    <row r="112" spans="2:4" ht="17.25" x14ac:dyDescent="0.25">
      <c r="C112" s="4"/>
      <c r="D112" s="6"/>
    </row>
    <row r="113" spans="2:4" ht="17.25" x14ac:dyDescent="0.25">
      <c r="C113" s="3">
        <v>5</v>
      </c>
      <c r="D113" s="6" t="s">
        <v>34</v>
      </c>
    </row>
    <row r="114" spans="2:4" x14ac:dyDescent="0.25"/>
    <row r="115" spans="2:4" ht="17.25" x14ac:dyDescent="0.25">
      <c r="C115" s="3">
        <v>5</v>
      </c>
      <c r="D115" s="6" t="s">
        <v>35</v>
      </c>
    </row>
    <row r="116" spans="2:4" x14ac:dyDescent="0.25"/>
    <row r="117" spans="2:4" ht="20.25" x14ac:dyDescent="0.25">
      <c r="C117" s="7">
        <f>SUM(C101:C115)</f>
        <v>34</v>
      </c>
    </row>
    <row r="118" spans="2:4" x14ac:dyDescent="0.25"/>
    <row r="119" spans="2:4" ht="17.25" x14ac:dyDescent="0.25">
      <c r="B119" s="1" t="s">
        <v>79</v>
      </c>
    </row>
    <row r="120" spans="2:4" x14ac:dyDescent="0.25"/>
    <row r="121" spans="2:4" ht="17.25" x14ac:dyDescent="0.25">
      <c r="C121" s="3">
        <v>5</v>
      </c>
      <c r="D121" s="6" t="s">
        <v>36</v>
      </c>
    </row>
    <row r="122" spans="2:4" ht="17.25" x14ac:dyDescent="0.25">
      <c r="C122" s="4"/>
      <c r="D122" s="6"/>
    </row>
    <row r="123" spans="2:4" ht="17.25" x14ac:dyDescent="0.25">
      <c r="C123" s="3">
        <v>5</v>
      </c>
      <c r="D123" s="6" t="s">
        <v>37</v>
      </c>
    </row>
    <row r="124" spans="2:4" ht="17.25" x14ac:dyDescent="0.25">
      <c r="C124" s="4"/>
      <c r="D124" s="6"/>
    </row>
    <row r="125" spans="2:4" ht="17.25" x14ac:dyDescent="0.25">
      <c r="C125" s="3">
        <v>5</v>
      </c>
      <c r="D125" s="6" t="s">
        <v>38</v>
      </c>
    </row>
    <row r="126" spans="2:4" x14ac:dyDescent="0.25"/>
    <row r="127" spans="2:4" ht="20.25" x14ac:dyDescent="0.25">
      <c r="C127" s="7">
        <f>SUM(C121:C125)</f>
        <v>15</v>
      </c>
    </row>
    <row r="128" spans="2:4" x14ac:dyDescent="0.25"/>
    <row r="129" spans="1:11" ht="39" customHeight="1" x14ac:dyDescent="0.25">
      <c r="A129" s="8" t="s">
        <v>80</v>
      </c>
    </row>
    <row r="130" spans="1:11" x14ac:dyDescent="0.25"/>
    <row r="131" spans="1:11" ht="17.25" x14ac:dyDescent="0.25">
      <c r="B131" s="1" t="s">
        <v>81</v>
      </c>
    </row>
    <row r="132" spans="1:11" x14ac:dyDescent="0.25"/>
    <row r="133" spans="1:11" ht="17.25" x14ac:dyDescent="0.25">
      <c r="C133" s="3">
        <v>5</v>
      </c>
      <c r="D133" s="6" t="s">
        <v>39</v>
      </c>
    </row>
    <row r="134" spans="1:11" ht="17.25" x14ac:dyDescent="0.25">
      <c r="C134" s="4"/>
      <c r="D134" s="6"/>
    </row>
    <row r="135" spans="1:11" ht="17.25" x14ac:dyDescent="0.25">
      <c r="C135" s="3">
        <v>3</v>
      </c>
      <c r="D135" s="6" t="s">
        <v>40</v>
      </c>
      <c r="K135" s="2" t="s">
        <v>101</v>
      </c>
    </row>
    <row r="136" spans="1:11" ht="17.25" x14ac:dyDescent="0.25">
      <c r="C136" s="4"/>
      <c r="D136" s="6"/>
    </row>
    <row r="137" spans="1:11" ht="17.25" x14ac:dyDescent="0.25">
      <c r="C137" s="12">
        <v>13</v>
      </c>
      <c r="D137" s="6" t="s">
        <v>41</v>
      </c>
    </row>
    <row r="138" spans="1:11" x14ac:dyDescent="0.25"/>
    <row r="139" spans="1:11" ht="17.25" x14ac:dyDescent="0.25">
      <c r="C139" s="3">
        <v>2</v>
      </c>
      <c r="D139" s="6" t="s">
        <v>42</v>
      </c>
    </row>
    <row r="140" spans="1:11" ht="17.25" x14ac:dyDescent="0.25">
      <c r="C140" s="4"/>
      <c r="D140" s="6"/>
    </row>
    <row r="141" spans="1:11" ht="17.25" x14ac:dyDescent="0.25">
      <c r="C141" s="3">
        <v>1</v>
      </c>
      <c r="D141" s="6" t="s">
        <v>43</v>
      </c>
    </row>
    <row r="142" spans="1:11" ht="17.25" x14ac:dyDescent="0.25">
      <c r="C142" s="4"/>
      <c r="D142" s="6"/>
    </row>
    <row r="143" spans="1:11" ht="17.25" x14ac:dyDescent="0.25">
      <c r="C143" s="12">
        <v>5</v>
      </c>
      <c r="D143" s="6" t="s">
        <v>102</v>
      </c>
    </row>
    <row r="144" spans="1:11" x14ac:dyDescent="0.25"/>
    <row r="145" spans="1:4" ht="20.25" x14ac:dyDescent="0.25">
      <c r="C145" s="7">
        <f>SUM(C133:C143)</f>
        <v>29</v>
      </c>
    </row>
    <row r="146" spans="1:4" x14ac:dyDescent="0.25"/>
    <row r="147" spans="1:4" ht="17.25" x14ac:dyDescent="0.25">
      <c r="B147" s="1" t="s">
        <v>82</v>
      </c>
    </row>
    <row r="148" spans="1:4" x14ac:dyDescent="0.25"/>
    <row r="149" spans="1:4" ht="17.25" x14ac:dyDescent="0.25">
      <c r="C149" s="3">
        <v>1</v>
      </c>
      <c r="D149" s="6" t="s">
        <v>44</v>
      </c>
    </row>
    <row r="150" spans="1:4" ht="17.25" x14ac:dyDescent="0.25">
      <c r="C150" s="4"/>
      <c r="D150" s="6"/>
    </row>
    <row r="151" spans="1:4" ht="17.25" x14ac:dyDescent="0.25">
      <c r="C151" s="3">
        <v>1</v>
      </c>
      <c r="D151" s="6" t="s">
        <v>45</v>
      </c>
    </row>
    <row r="152" spans="1:4" ht="17.25" x14ac:dyDescent="0.25">
      <c r="C152" s="4"/>
      <c r="D152" s="6"/>
    </row>
    <row r="153" spans="1:4" ht="20.25" x14ac:dyDescent="0.25">
      <c r="C153" s="7">
        <f>SUM(C149:C152)</f>
        <v>2</v>
      </c>
    </row>
    <row r="154" spans="1:4" x14ac:dyDescent="0.25"/>
    <row r="155" spans="1:4" ht="37.5" customHeight="1" x14ac:dyDescent="0.25">
      <c r="A155" s="8" t="s">
        <v>83</v>
      </c>
    </row>
    <row r="156" spans="1:4" x14ac:dyDescent="0.25"/>
    <row r="157" spans="1:4" ht="17.25" x14ac:dyDescent="0.25">
      <c r="B157" s="1" t="s">
        <v>84</v>
      </c>
    </row>
    <row r="158" spans="1:4" x14ac:dyDescent="0.25"/>
    <row r="159" spans="1:4" ht="17.25" x14ac:dyDescent="0.25">
      <c r="C159" s="3">
        <v>2</v>
      </c>
      <c r="D159" s="6" t="s">
        <v>46</v>
      </c>
    </row>
    <row r="160" spans="1:4" ht="17.25" x14ac:dyDescent="0.25">
      <c r="C160" s="4"/>
      <c r="D160" s="6"/>
    </row>
    <row r="161" spans="2:4" ht="17.25" x14ac:dyDescent="0.25">
      <c r="C161" s="3">
        <v>8</v>
      </c>
      <c r="D161" s="6" t="s">
        <v>47</v>
      </c>
    </row>
    <row r="162" spans="2:4" ht="17.25" x14ac:dyDescent="0.25">
      <c r="C162" s="4"/>
      <c r="D162" s="6"/>
    </row>
    <row r="163" spans="2:4" ht="17.25" x14ac:dyDescent="0.25">
      <c r="C163" s="3">
        <v>1</v>
      </c>
      <c r="D163" s="6" t="s">
        <v>48</v>
      </c>
    </row>
    <row r="164" spans="2:4" x14ac:dyDescent="0.25"/>
    <row r="165" spans="2:4" ht="20.25" x14ac:dyDescent="0.25">
      <c r="C165" s="7">
        <f>SUM(C159:C163)</f>
        <v>11</v>
      </c>
    </row>
    <row r="166" spans="2:4" x14ac:dyDescent="0.25"/>
    <row r="167" spans="2:4" ht="17.25" x14ac:dyDescent="0.25">
      <c r="B167" s="1" t="s">
        <v>85</v>
      </c>
    </row>
    <row r="168" spans="2:4" x14ac:dyDescent="0.25"/>
    <row r="169" spans="2:4" ht="17.25" x14ac:dyDescent="0.25">
      <c r="C169" s="3">
        <v>13</v>
      </c>
      <c r="D169" s="6" t="s">
        <v>49</v>
      </c>
    </row>
    <row r="170" spans="2:4" ht="17.25" x14ac:dyDescent="0.25">
      <c r="C170" s="4"/>
      <c r="D170" s="6"/>
    </row>
    <row r="171" spans="2:4" ht="20.25" x14ac:dyDescent="0.25">
      <c r="C171" s="7">
        <f>SUM(C169:C170)</f>
        <v>13</v>
      </c>
    </row>
    <row r="172" spans="2:4" x14ac:dyDescent="0.25"/>
    <row r="173" spans="2:4" ht="17.25" x14ac:dyDescent="0.25">
      <c r="B173" s="1" t="s">
        <v>86</v>
      </c>
    </row>
    <row r="174" spans="2:4" x14ac:dyDescent="0.25"/>
    <row r="175" spans="2:4" ht="17.25" x14ac:dyDescent="0.25">
      <c r="C175" s="3">
        <v>2</v>
      </c>
      <c r="D175" s="6" t="s">
        <v>50</v>
      </c>
    </row>
    <row r="176" spans="2:4" ht="17.25" x14ac:dyDescent="0.25">
      <c r="C176" s="4"/>
      <c r="D176" s="6"/>
    </row>
    <row r="177" spans="2:4" ht="17.25" x14ac:dyDescent="0.25">
      <c r="C177" s="3">
        <v>1</v>
      </c>
      <c r="D177" s="6" t="s">
        <v>51</v>
      </c>
    </row>
    <row r="178" spans="2:4" x14ac:dyDescent="0.25"/>
    <row r="179" spans="2:4" ht="20.25" x14ac:dyDescent="0.25">
      <c r="C179" s="7">
        <f>SUM(C173:C177)</f>
        <v>3</v>
      </c>
    </row>
    <row r="180" spans="2:4" x14ac:dyDescent="0.25"/>
    <row r="181" spans="2:4" ht="17.25" x14ac:dyDescent="0.25">
      <c r="B181" s="1" t="s">
        <v>87</v>
      </c>
    </row>
    <row r="182" spans="2:4" x14ac:dyDescent="0.25"/>
    <row r="183" spans="2:4" ht="17.25" x14ac:dyDescent="0.25">
      <c r="C183" s="3">
        <v>1</v>
      </c>
      <c r="D183" s="6" t="s">
        <v>52</v>
      </c>
    </row>
    <row r="184" spans="2:4" ht="17.25" x14ac:dyDescent="0.25">
      <c r="C184" s="4"/>
      <c r="D184" s="6"/>
    </row>
    <row r="185" spans="2:4" ht="17.25" x14ac:dyDescent="0.25">
      <c r="C185" s="3">
        <v>2</v>
      </c>
      <c r="D185" s="6" t="s">
        <v>53</v>
      </c>
    </row>
    <row r="186" spans="2:4" ht="17.25" x14ac:dyDescent="0.25">
      <c r="C186" s="4"/>
      <c r="D186" s="6"/>
    </row>
    <row r="187" spans="2:4" ht="17.25" x14ac:dyDescent="0.25">
      <c r="C187" s="3">
        <v>2</v>
      </c>
      <c r="D187" s="6" t="s">
        <v>54</v>
      </c>
    </row>
    <row r="188" spans="2:4" x14ac:dyDescent="0.25"/>
    <row r="189" spans="2:4" ht="20.25" x14ac:dyDescent="0.25">
      <c r="C189" s="7">
        <f>SUM(C183:C187)</f>
        <v>5</v>
      </c>
    </row>
    <row r="190" spans="2:4" x14ac:dyDescent="0.25"/>
    <row r="191" spans="2:4" ht="17.25" x14ac:dyDescent="0.25">
      <c r="B191" s="1" t="s">
        <v>88</v>
      </c>
    </row>
    <row r="192" spans="2:4" x14ac:dyDescent="0.25"/>
    <row r="193" spans="1:4" ht="17.25" x14ac:dyDescent="0.25">
      <c r="C193" s="3">
        <v>8</v>
      </c>
      <c r="D193" s="6" t="s">
        <v>55</v>
      </c>
    </row>
    <row r="194" spans="1:4" ht="17.25" x14ac:dyDescent="0.25">
      <c r="C194" s="4"/>
      <c r="D194" s="6"/>
    </row>
    <row r="195" spans="1:4" ht="17.25" x14ac:dyDescent="0.25">
      <c r="C195" s="12">
        <v>13</v>
      </c>
      <c r="D195" s="6" t="s">
        <v>56</v>
      </c>
    </row>
    <row r="196" spans="1:4" x14ac:dyDescent="0.25"/>
    <row r="197" spans="1:4" ht="20.25" x14ac:dyDescent="0.25">
      <c r="C197" s="7">
        <f>SUM(C193:C195)</f>
        <v>21</v>
      </c>
    </row>
    <row r="198" spans="1:4" x14ac:dyDescent="0.25"/>
    <row r="199" spans="1:4" ht="37.5" customHeight="1" x14ac:dyDescent="0.25">
      <c r="A199" s="8" t="s">
        <v>91</v>
      </c>
    </row>
    <row r="200" spans="1:4" x14ac:dyDescent="0.25"/>
    <row r="201" spans="1:4" ht="17.25" x14ac:dyDescent="0.25">
      <c r="B201" s="1" t="s">
        <v>89</v>
      </c>
    </row>
    <row r="202" spans="1:4" x14ac:dyDescent="0.25"/>
    <row r="203" spans="1:4" ht="17.25" x14ac:dyDescent="0.25">
      <c r="C203" s="3">
        <v>2</v>
      </c>
      <c r="D203" s="6" t="s">
        <v>57</v>
      </c>
    </row>
    <row r="204" spans="1:4" ht="17.25" x14ac:dyDescent="0.25">
      <c r="C204" s="4"/>
      <c r="D204" s="6"/>
    </row>
    <row r="205" spans="1:4" ht="17.25" x14ac:dyDescent="0.25">
      <c r="C205" s="3">
        <v>1</v>
      </c>
      <c r="D205" s="6" t="s">
        <v>58</v>
      </c>
    </row>
    <row r="206" spans="1:4" ht="17.25" x14ac:dyDescent="0.25">
      <c r="C206" s="4"/>
      <c r="D206" s="6"/>
    </row>
    <row r="207" spans="1:4" ht="17.25" x14ac:dyDescent="0.25">
      <c r="A207" s="2"/>
      <c r="C207" s="3">
        <v>2</v>
      </c>
      <c r="D207" s="6" t="s">
        <v>59</v>
      </c>
    </row>
    <row r="208" spans="1:4" x14ac:dyDescent="0.25"/>
    <row r="209" spans="1:4" ht="20.25" x14ac:dyDescent="0.25">
      <c r="C209" s="7">
        <f>SUM(C203:C207)</f>
        <v>5</v>
      </c>
    </row>
    <row r="210" spans="1:4" x14ac:dyDescent="0.25"/>
    <row r="211" spans="1:4" ht="17.25" x14ac:dyDescent="0.25">
      <c r="B211" s="1" t="s">
        <v>90</v>
      </c>
    </row>
    <row r="212" spans="1:4" x14ac:dyDescent="0.25"/>
    <row r="213" spans="1:4" ht="17.25" x14ac:dyDescent="0.25">
      <c r="C213" s="3">
        <v>2</v>
      </c>
      <c r="D213" s="6" t="s">
        <v>60</v>
      </c>
    </row>
    <row r="214" spans="1:4" ht="17.25" x14ac:dyDescent="0.25">
      <c r="C214" s="4"/>
    </row>
    <row r="215" spans="1:4" ht="20.25" x14ac:dyDescent="0.25">
      <c r="C215" s="7">
        <f>SUM(C213:C214)</f>
        <v>2</v>
      </c>
    </row>
    <row r="216" spans="1:4" x14ac:dyDescent="0.25"/>
    <row r="217" spans="1:4" ht="37.5" customHeight="1" x14ac:dyDescent="0.25">
      <c r="A217" s="8" t="s">
        <v>92</v>
      </c>
    </row>
    <row r="218" spans="1:4" x14ac:dyDescent="0.25"/>
    <row r="219" spans="1:4" ht="17.25" x14ac:dyDescent="0.25">
      <c r="B219" s="1" t="s">
        <v>93</v>
      </c>
    </row>
    <row r="220" spans="1:4" x14ac:dyDescent="0.25"/>
    <row r="221" spans="1:4" ht="17.25" x14ac:dyDescent="0.25">
      <c r="C221" s="3">
        <v>5</v>
      </c>
      <c r="D221" s="6" t="s">
        <v>61</v>
      </c>
    </row>
    <row r="222" spans="1:4" ht="17.25" x14ac:dyDescent="0.25">
      <c r="C222" s="4"/>
      <c r="D222" s="6"/>
    </row>
    <row r="223" spans="1:4" ht="17.25" x14ac:dyDescent="0.25">
      <c r="C223" s="3">
        <v>3</v>
      </c>
      <c r="D223" s="6" t="s">
        <v>62</v>
      </c>
    </row>
    <row r="224" spans="1:4" ht="17.25" x14ac:dyDescent="0.25">
      <c r="C224" s="4"/>
    </row>
    <row r="225" spans="2:4" ht="20.25" x14ac:dyDescent="0.25">
      <c r="C225" s="7">
        <f>SUM(C221:C224)</f>
        <v>8</v>
      </c>
    </row>
    <row r="226" spans="2:4" x14ac:dyDescent="0.25"/>
    <row r="227" spans="2:4" ht="17.25" x14ac:dyDescent="0.25">
      <c r="B227" s="1" t="s">
        <v>94</v>
      </c>
    </row>
    <row r="228" spans="2:4" x14ac:dyDescent="0.25"/>
    <row r="229" spans="2:4" ht="17.25" x14ac:dyDescent="0.25">
      <c r="C229" s="3">
        <v>2</v>
      </c>
      <c r="D229" s="6" t="s">
        <v>63</v>
      </c>
    </row>
    <row r="230" spans="2:4" ht="17.25" x14ac:dyDescent="0.25">
      <c r="C230" s="4"/>
      <c r="D230" s="6"/>
    </row>
    <row r="231" spans="2:4" ht="17.25" x14ac:dyDescent="0.25">
      <c r="C231" s="3">
        <v>1</v>
      </c>
      <c r="D231" s="6" t="s">
        <v>64</v>
      </c>
    </row>
    <row r="232" spans="2:4" ht="17.25" x14ac:dyDescent="0.25">
      <c r="C232" s="4"/>
    </row>
    <row r="233" spans="2:4" ht="17.25" x14ac:dyDescent="0.25">
      <c r="C233" s="3">
        <v>1</v>
      </c>
      <c r="D233" s="6" t="s">
        <v>65</v>
      </c>
    </row>
    <row r="234" spans="2:4" ht="17.25" x14ac:dyDescent="0.25">
      <c r="C234" s="4"/>
      <c r="D234" s="6"/>
    </row>
    <row r="235" spans="2:4" ht="17.25" x14ac:dyDescent="0.25">
      <c r="C235" s="3">
        <v>2</v>
      </c>
      <c r="D235" s="6" t="s">
        <v>103</v>
      </c>
    </row>
    <row r="236" spans="2:4" ht="17.25" x14ac:dyDescent="0.25">
      <c r="C236" s="4"/>
    </row>
    <row r="237" spans="2:4" ht="20.25" x14ac:dyDescent="0.25">
      <c r="C237" s="7">
        <f>SUM(C229:C235)</f>
        <v>6</v>
      </c>
    </row>
    <row r="238" spans="2:4" x14ac:dyDescent="0.25"/>
    <row r="239" spans="2:4" ht="17.25" x14ac:dyDescent="0.25">
      <c r="B239" s="1" t="s">
        <v>95</v>
      </c>
    </row>
    <row r="240" spans="2:4" x14ac:dyDescent="0.25"/>
    <row r="241" spans="2:4" ht="17.25" x14ac:dyDescent="0.25">
      <c r="C241" s="3">
        <v>2</v>
      </c>
      <c r="D241" s="6" t="s">
        <v>66</v>
      </c>
    </row>
    <row r="242" spans="2:4" ht="17.25" x14ac:dyDescent="0.25">
      <c r="C242" s="4"/>
      <c r="D242" s="6"/>
    </row>
    <row r="243" spans="2:4" ht="17.25" x14ac:dyDescent="0.25">
      <c r="C243" s="3">
        <v>2</v>
      </c>
      <c r="D243" s="6" t="s">
        <v>67</v>
      </c>
    </row>
    <row r="244" spans="2:4" ht="17.25" x14ac:dyDescent="0.25">
      <c r="C244" s="4"/>
    </row>
    <row r="245" spans="2:4" ht="17.25" x14ac:dyDescent="0.25">
      <c r="C245" s="3">
        <v>1</v>
      </c>
      <c r="D245" s="6" t="s">
        <v>68</v>
      </c>
    </row>
    <row r="246" spans="2:4" ht="17.25" x14ac:dyDescent="0.25">
      <c r="C246" s="4"/>
      <c r="D246" s="6"/>
    </row>
    <row r="247" spans="2:4" ht="20.25" x14ac:dyDescent="0.25">
      <c r="C247" s="7">
        <f>SUM(C241:C245)</f>
        <v>5</v>
      </c>
    </row>
    <row r="248" spans="2:4" x14ac:dyDescent="0.25"/>
    <row r="249" spans="2:4" ht="17.25" x14ac:dyDescent="0.25">
      <c r="B249" s="1" t="s">
        <v>96</v>
      </c>
    </row>
    <row r="250" spans="2:4" x14ac:dyDescent="0.25"/>
    <row r="251" spans="2:4" ht="17.25" x14ac:dyDescent="0.25">
      <c r="C251" s="3">
        <v>2</v>
      </c>
      <c r="D251" s="6" t="s">
        <v>104</v>
      </c>
    </row>
    <row r="252" spans="2:4" ht="17.25" x14ac:dyDescent="0.25">
      <c r="C252" s="4"/>
      <c r="D252" s="6"/>
    </row>
    <row r="253" spans="2:4" ht="17.25" x14ac:dyDescent="0.25">
      <c r="C253" s="3">
        <v>1</v>
      </c>
      <c r="D253" s="6" t="s">
        <v>69</v>
      </c>
    </row>
    <row r="254" spans="2:4" ht="17.25" x14ac:dyDescent="0.25">
      <c r="C254" s="4"/>
    </row>
    <row r="255" spans="2:4" ht="20.25" x14ac:dyDescent="0.25">
      <c r="C255" s="7">
        <f>SUM(C251:C254)</f>
        <v>3</v>
      </c>
    </row>
    <row r="256" spans="2:4" x14ac:dyDescent="0.25"/>
    <row r="257" spans="2:5" x14ac:dyDescent="0.25"/>
    <row r="258" spans="2:5" ht="28.5" customHeight="1" x14ac:dyDescent="0.25">
      <c r="B258" s="10" t="s">
        <v>105</v>
      </c>
      <c r="C258" s="11">
        <f>SUM(C255,C247,C237,C225,C215,C209,C197,C189,C179,C171,C165,C153,C145,C127,C117,C97,C75,C65,C55,C45,C35,C25)</f>
        <v>384</v>
      </c>
      <c r="D258" s="15">
        <f>C258*3.14</f>
        <v>1205.76</v>
      </c>
    </row>
    <row r="259" spans="2:5" x14ac:dyDescent="0.25">
      <c r="D259" s="14">
        <f>(10*4+10*4+20*4)+(12*4+20*4+20*4)+(10*3*4)</f>
        <v>488</v>
      </c>
      <c r="E259" s="6" t="s">
        <v>108</v>
      </c>
    </row>
    <row r="260" spans="2:5" x14ac:dyDescent="0.25">
      <c r="D260" s="13">
        <f>D258/D259*3</f>
        <v>7.4124590163934432</v>
      </c>
      <c r="E260" s="6" t="s">
        <v>107</v>
      </c>
    </row>
    <row r="261" spans="2:5" x14ac:dyDescent="0.25"/>
    <row r="262" spans="2:5" ht="28.5" customHeight="1" x14ac:dyDescent="0.25">
      <c r="B262" s="10" t="s">
        <v>106</v>
      </c>
      <c r="C262" s="11">
        <f>C258-C195-C143-C137-C95-C91-C89-C87-C23-C21</f>
        <v>283</v>
      </c>
      <c r="D262" s="15">
        <f>C262*3.14</f>
        <v>888.62</v>
      </c>
    </row>
    <row r="263" spans="2:5" x14ac:dyDescent="0.25">
      <c r="D263" s="14">
        <f>(12*4+12*4+25*4+25*3)+(12*4+20*4+25*4+25*3)+(12*3.75*4)</f>
        <v>754</v>
      </c>
      <c r="E263" s="6" t="s">
        <v>108</v>
      </c>
    </row>
    <row r="264" spans="2:5" x14ac:dyDescent="0.25">
      <c r="D264" s="13">
        <f>D262/D263*3</f>
        <v>3.5356233421750662</v>
      </c>
      <c r="E264" s="6" t="s">
        <v>107</v>
      </c>
    </row>
    <row r="265" spans="2:5" x14ac:dyDescent="0.25"/>
    <row r="266" spans="2:5" x14ac:dyDescent="0.25">
      <c r="D266" s="5" t="s">
        <v>109</v>
      </c>
    </row>
    <row r="267" spans="2:5" x14ac:dyDescent="0.25"/>
    <row r="268" spans="2:5" x14ac:dyDescent="0.25"/>
    <row r="269" spans="2:5" x14ac:dyDescent="0.25"/>
    <row r="270" spans="2:5" x14ac:dyDescent="0.25"/>
    <row r="271" spans="2:5" x14ac:dyDescent="0.25"/>
    <row r="272" spans="2:5" x14ac:dyDescent="0.25"/>
    <row r="27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Teker Márton</dc:creator>
  <cp:lastModifiedBy>Teker Márton</cp:lastModifiedBy>
  <dcterms:created xsi:type="dcterms:W3CDTF">2023-09-18T19:04:21Z</dcterms:created>
  <dcterms:modified xsi:type="dcterms:W3CDTF">2023-09-25T19:33:13Z</dcterms:modified>
</cp:coreProperties>
</file>