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sh\Desktop\Greatlakes_Python\Week8\"/>
    </mc:Choice>
  </mc:AlternateContent>
  <xr:revisionPtr revIDLastSave="0" documentId="8_{167128F3-1361-4CF0-989B-00B489C5F6EB}" xr6:coauthVersionLast="43" xr6:coauthVersionMax="43" xr10:uidLastSave="{00000000-0000-0000-0000-000000000000}"/>
  <bookViews>
    <workbookView xWindow="-108" yWindow="-108" windowWidth="23256" windowHeight="12576" xr2:uid="{6928BA2F-9A24-41C5-B027-45DD1A95B6E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" i="1" l="1"/>
  <c r="L14" i="1"/>
  <c r="Q9" i="1"/>
  <c r="M9" i="1"/>
  <c r="C12" i="1"/>
  <c r="H5" i="1" s="1"/>
  <c r="H9" i="1"/>
  <c r="D8" i="1"/>
  <c r="D10" i="1" s="1"/>
  <c r="N5" i="1" s="1"/>
  <c r="E8" i="1"/>
  <c r="E10" i="1" s="1"/>
  <c r="C8" i="1"/>
  <c r="C10" i="1" s="1"/>
  <c r="O5" i="1" l="1"/>
  <c r="O4" i="1"/>
  <c r="O6" i="1"/>
  <c r="M6" i="1"/>
  <c r="M5" i="1"/>
  <c r="M4" i="1"/>
  <c r="M8" i="1" s="1"/>
  <c r="Q5" i="1"/>
  <c r="I5" i="1"/>
  <c r="H4" i="1"/>
  <c r="R6" i="1"/>
  <c r="J4" i="1"/>
  <c r="R5" i="1"/>
  <c r="I4" i="1"/>
  <c r="I6" i="1"/>
  <c r="Q4" i="1"/>
  <c r="J6" i="1"/>
  <c r="S4" i="1"/>
  <c r="N4" i="1"/>
  <c r="N6" i="1"/>
  <c r="H6" i="1"/>
  <c r="S5" i="1"/>
  <c r="Q6" i="1"/>
  <c r="J5" i="1"/>
  <c r="R4" i="1"/>
  <c r="S6" i="1"/>
  <c r="Q8" i="1" l="1"/>
  <c r="H8" i="1"/>
</calcChain>
</file>

<file path=xl/sharedStrings.xml><?xml version="1.0" encoding="utf-8"?>
<sst xmlns="http://schemas.openxmlformats.org/spreadsheetml/2006/main" count="34" uniqueCount="27">
  <si>
    <t>Group 1</t>
  </si>
  <si>
    <t>Group 2</t>
  </si>
  <si>
    <t>Group 3</t>
  </si>
  <si>
    <t>Total</t>
  </si>
  <si>
    <t>Number N</t>
  </si>
  <si>
    <t>Mean</t>
  </si>
  <si>
    <t>Group 1 (S2)</t>
  </si>
  <si>
    <t>Grand Mean</t>
  </si>
  <si>
    <t>SST</t>
  </si>
  <si>
    <t>Total Degree of Freedom (mn-1)</t>
  </si>
  <si>
    <t>Total Sum of sequre</t>
  </si>
  <si>
    <t>Total Sum of sequre within Group</t>
  </si>
  <si>
    <t>SSW</t>
  </si>
  <si>
    <t>Total Degree of Freedom m(n-1)</t>
  </si>
  <si>
    <t xml:space="preserve">Group 1 </t>
  </si>
  <si>
    <t>SSB</t>
  </si>
  <si>
    <t>Total Sum of sequre between Group</t>
  </si>
  <si>
    <t>Total Degree of Freedom m-1</t>
  </si>
  <si>
    <t>F=</t>
  </si>
  <si>
    <t>SSB/(M-1)</t>
  </si>
  <si>
    <t>SSW/m(n-1)</t>
  </si>
  <si>
    <t>F Stats</t>
  </si>
  <si>
    <t>F Critical @ 95% Significance</t>
  </si>
  <si>
    <t>M</t>
  </si>
  <si>
    <t>How Many Groups</t>
  </si>
  <si>
    <t>N</t>
  </si>
  <si>
    <t>How Many Items in Each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</si>
</sst>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1" fillId="2" borderId="1" xfId="1"/>
    <xf numFmtId="0" fontId="1" fillId="2" borderId="4" xfId="1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2" fillId="3" borderId="2" xfId="2" applyAlignment="1">
      <alignment horizontal="center"/>
    </xf>
    <xf numFmtId="0" fontId="0" fillId="0" borderId="0" xfId="0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0FF3-CB03-4E0E-80DF-92E4B21A33C1}">
  <dimension ref="B1:S20"/>
  <sheetViews>
    <sheetView tabSelected="1" workbookViewId="0">
      <selection activeCell="G14" sqref="G14"/>
    </sheetView>
  </sheetViews>
  <sheetFormatPr defaultRowHeight="14.4" x14ac:dyDescent="0.3"/>
  <cols>
    <col min="2" max="2" width="11" bestFit="1" customWidth="1"/>
    <col min="3" max="5" width="7.44140625" bestFit="1" customWidth="1"/>
    <col min="6" max="6" width="7.44140625" customWidth="1"/>
    <col min="7" max="7" width="27.5546875" bestFit="1" customWidth="1"/>
    <col min="8" max="8" width="10.88671875" bestFit="1" customWidth="1"/>
    <col min="9" max="10" width="7.44140625" bestFit="1" customWidth="1"/>
    <col min="11" max="11" width="10.6640625" bestFit="1" customWidth="1"/>
    <col min="12" max="12" width="27.5546875" bestFit="1" customWidth="1"/>
    <col min="13" max="13" width="10.88671875" bestFit="1" customWidth="1"/>
    <col min="14" max="14" width="9.109375" customWidth="1"/>
    <col min="15" max="15" width="11.6640625" customWidth="1"/>
    <col min="16" max="16" width="25.44140625" bestFit="1" customWidth="1"/>
    <col min="19" max="19" width="11.77734375" customWidth="1"/>
  </cols>
  <sheetData>
    <row r="1" spans="2:19" ht="15.6" thickTop="1" thickBot="1" x14ac:dyDescent="0.35">
      <c r="H1" s="7" t="s">
        <v>10</v>
      </c>
      <c r="I1" s="7"/>
      <c r="J1" s="7"/>
      <c r="M1" s="7" t="s">
        <v>11</v>
      </c>
      <c r="N1" s="7"/>
      <c r="O1" s="7"/>
      <c r="Q1" s="7" t="s">
        <v>16</v>
      </c>
      <c r="R1" s="7"/>
      <c r="S1" s="7"/>
    </row>
    <row r="2" spans="2:19" ht="15" thickTop="1" x14ac:dyDescent="0.3"/>
    <row r="3" spans="2:19" x14ac:dyDescent="0.3">
      <c r="C3" s="5" t="s">
        <v>0</v>
      </c>
      <c r="D3" s="5" t="s">
        <v>1</v>
      </c>
      <c r="E3" s="5" t="s">
        <v>2</v>
      </c>
      <c r="F3" s="1"/>
      <c r="H3" s="5" t="s">
        <v>6</v>
      </c>
      <c r="I3" s="5" t="s">
        <v>1</v>
      </c>
      <c r="J3" s="5" t="s">
        <v>2</v>
      </c>
      <c r="M3" s="5" t="s">
        <v>14</v>
      </c>
      <c r="N3" s="5" t="s">
        <v>1</v>
      </c>
      <c r="O3" s="5" t="s">
        <v>2</v>
      </c>
      <c r="Q3" s="5" t="s">
        <v>14</v>
      </c>
      <c r="R3" s="5" t="s">
        <v>1</v>
      </c>
      <c r="S3" s="5" t="s">
        <v>2</v>
      </c>
    </row>
    <row r="4" spans="2:19" x14ac:dyDescent="0.3">
      <c r="C4" s="2">
        <v>3</v>
      </c>
      <c r="D4" s="2">
        <v>5</v>
      </c>
      <c r="E4" s="2">
        <v>5</v>
      </c>
      <c r="H4" s="1">
        <f t="shared" ref="H4:J6" si="0">ROUND((C4-$C$12)^2,2)</f>
        <v>1</v>
      </c>
      <c r="I4" s="1">
        <f t="shared" si="0"/>
        <v>1</v>
      </c>
      <c r="J4" s="1">
        <f t="shared" si="0"/>
        <v>1</v>
      </c>
      <c r="M4" s="1">
        <f t="shared" ref="M4:O6" si="1">ROUND((C4-C$10)^2,2)</f>
        <v>1</v>
      </c>
      <c r="N4" s="1">
        <f t="shared" si="1"/>
        <v>1</v>
      </c>
      <c r="O4" s="1">
        <f t="shared" si="1"/>
        <v>1</v>
      </c>
      <c r="Q4">
        <f t="shared" ref="Q4:S6" si="2">ROUND(($C$12-C$10)^2,2)</f>
        <v>4</v>
      </c>
      <c r="R4">
        <f t="shared" si="2"/>
        <v>0</v>
      </c>
      <c r="S4">
        <f t="shared" si="2"/>
        <v>4</v>
      </c>
    </row>
    <row r="5" spans="2:19" x14ac:dyDescent="0.3">
      <c r="C5" s="2">
        <v>2</v>
      </c>
      <c r="D5" s="2">
        <v>3</v>
      </c>
      <c r="E5" s="2">
        <v>6</v>
      </c>
      <c r="H5" s="1">
        <f t="shared" si="0"/>
        <v>4</v>
      </c>
      <c r="I5" s="1">
        <f t="shared" si="0"/>
        <v>1</v>
      </c>
      <c r="J5" s="1">
        <f t="shared" si="0"/>
        <v>4</v>
      </c>
      <c r="M5" s="1">
        <f t="shared" si="1"/>
        <v>0</v>
      </c>
      <c r="N5" s="1">
        <f t="shared" si="1"/>
        <v>1</v>
      </c>
      <c r="O5" s="1">
        <f t="shared" si="1"/>
        <v>0</v>
      </c>
      <c r="Q5">
        <f t="shared" si="2"/>
        <v>4</v>
      </c>
      <c r="R5">
        <f t="shared" si="2"/>
        <v>0</v>
      </c>
      <c r="S5">
        <f t="shared" si="2"/>
        <v>4</v>
      </c>
    </row>
    <row r="6" spans="2:19" x14ac:dyDescent="0.3">
      <c r="C6" s="2">
        <v>1</v>
      </c>
      <c r="D6" s="2">
        <v>4</v>
      </c>
      <c r="E6" s="2">
        <v>7</v>
      </c>
      <c r="H6" s="1">
        <f t="shared" si="0"/>
        <v>9</v>
      </c>
      <c r="I6" s="1">
        <f t="shared" si="0"/>
        <v>0</v>
      </c>
      <c r="J6" s="1">
        <f t="shared" si="0"/>
        <v>9</v>
      </c>
      <c r="M6" s="1">
        <f t="shared" si="1"/>
        <v>1</v>
      </c>
      <c r="N6" s="1">
        <f t="shared" si="1"/>
        <v>0</v>
      </c>
      <c r="O6" s="1">
        <f t="shared" si="1"/>
        <v>1</v>
      </c>
      <c r="Q6">
        <f t="shared" si="2"/>
        <v>4</v>
      </c>
      <c r="R6">
        <f t="shared" si="2"/>
        <v>0</v>
      </c>
      <c r="S6">
        <f t="shared" si="2"/>
        <v>4</v>
      </c>
    </row>
    <row r="8" spans="2:19" x14ac:dyDescent="0.3">
      <c r="B8" s="3" t="s">
        <v>3</v>
      </c>
      <c r="C8" s="4">
        <f>SUM(C4:C6)</f>
        <v>6</v>
      </c>
      <c r="D8" s="4">
        <f>SUM(D4:D6)</f>
        <v>12</v>
      </c>
      <c r="E8" s="4">
        <f>SUM(E4:E6)</f>
        <v>18</v>
      </c>
      <c r="G8" t="s">
        <v>8</v>
      </c>
      <c r="H8">
        <f>SUM(H4:J6)</f>
        <v>30</v>
      </c>
      <c r="L8" t="s">
        <v>12</v>
      </c>
      <c r="M8">
        <f>SUM(M4:O6)</f>
        <v>6</v>
      </c>
      <c r="P8" t="s">
        <v>15</v>
      </c>
      <c r="Q8">
        <f>SUM(Q4:S6)</f>
        <v>24</v>
      </c>
    </row>
    <row r="9" spans="2:19" x14ac:dyDescent="0.3">
      <c r="B9" s="3" t="s">
        <v>4</v>
      </c>
      <c r="C9" s="3">
        <v>3</v>
      </c>
      <c r="D9" s="3">
        <v>3</v>
      </c>
      <c r="E9" s="3">
        <v>3</v>
      </c>
      <c r="G9" t="s">
        <v>9</v>
      </c>
      <c r="H9">
        <f>COUNT(C4:E6)-1</f>
        <v>8</v>
      </c>
      <c r="L9" t="s">
        <v>13</v>
      </c>
      <c r="M9">
        <f>3*(COUNT(C4:C6)-1)</f>
        <v>6</v>
      </c>
      <c r="P9" t="s">
        <v>17</v>
      </c>
      <c r="Q9">
        <f>2</f>
        <v>2</v>
      </c>
    </row>
    <row r="10" spans="2:19" x14ac:dyDescent="0.3">
      <c r="B10" s="3" t="s">
        <v>5</v>
      </c>
      <c r="C10" s="3">
        <f>C8/C9</f>
        <v>2</v>
      </c>
      <c r="D10" s="3">
        <f>D8/D9</f>
        <v>4</v>
      </c>
      <c r="E10" s="3">
        <f>E8/E9</f>
        <v>6</v>
      </c>
    </row>
    <row r="12" spans="2:19" x14ac:dyDescent="0.3">
      <c r="B12" t="s">
        <v>7</v>
      </c>
      <c r="C12">
        <f>ROUND(SUM(C4:E6)/9,2)</f>
        <v>4</v>
      </c>
    </row>
    <row r="14" spans="2:19" x14ac:dyDescent="0.3">
      <c r="J14" s="8" t="s">
        <v>21</v>
      </c>
      <c r="K14" t="s">
        <v>19</v>
      </c>
      <c r="L14">
        <f>(24/2)/(6/6)</f>
        <v>12</v>
      </c>
    </row>
    <row r="15" spans="2:19" x14ac:dyDescent="0.3">
      <c r="I15" t="s">
        <v>18</v>
      </c>
      <c r="J15" s="8"/>
      <c r="K15" s="6" t="s">
        <v>20</v>
      </c>
    </row>
    <row r="17" spans="2:13" x14ac:dyDescent="0.3">
      <c r="B17" t="s">
        <v>23</v>
      </c>
      <c r="C17">
        <v>3</v>
      </c>
      <c r="D17" t="s">
        <v>24</v>
      </c>
    </row>
    <row r="18" spans="2:13" x14ac:dyDescent="0.3">
      <c r="B18" t="s">
        <v>25</v>
      </c>
      <c r="C18">
        <v>3</v>
      </c>
      <c r="D18" t="s">
        <v>26</v>
      </c>
    </row>
    <row r="20" spans="2:13" x14ac:dyDescent="0.3">
      <c r="L20" t="s">
        <v>22</v>
      </c>
      <c r="M20">
        <f>_xlfn.F.INV(0.95,2,6)</f>
        <v>5.1432528497847159</v>
      </c>
    </row>
  </sheetData>
  <mergeCells count="4">
    <mergeCell ref="H1:J1"/>
    <mergeCell ref="M1:O1"/>
    <mergeCell ref="Q1:S1"/>
    <mergeCell ref="J14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</dc:creator>
  <cp:lastModifiedBy>shirish</cp:lastModifiedBy>
  <dcterms:created xsi:type="dcterms:W3CDTF">2019-04-07T01:57:44Z</dcterms:created>
  <dcterms:modified xsi:type="dcterms:W3CDTF">2019-04-09T06:34:36Z</dcterms:modified>
</cp:coreProperties>
</file>