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ynthesis\Test\Synthesis\"/>
    </mc:Choice>
  </mc:AlternateContent>
  <xr:revisionPtr revIDLastSave="0" documentId="13_ncr:1_{861E533A-7722-442C-B0CA-11564FEEAF6F}" xr6:coauthVersionLast="47" xr6:coauthVersionMax="47" xr10:uidLastSave="{00000000-0000-0000-0000-000000000000}"/>
  <bookViews>
    <workbookView xWindow="28680" yWindow="285" windowWidth="29040" windowHeight="15720" firstSheet="1" activeTab="1" xr2:uid="{696D5558-36E6-4876-94C7-86FDDDB8C1F0}"/>
  </bookViews>
  <sheets>
    <sheet name="Sheet1" sheetId="1" state="hidden" r:id="rId1"/>
    <sheet name="TC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2" l="1"/>
  <c r="F7" i="2"/>
  <c r="D7" i="2"/>
  <c r="H6" i="2"/>
  <c r="F6" i="2"/>
  <c r="D6" i="2"/>
  <c r="G11" i="2"/>
  <c r="E11" i="2"/>
  <c r="C11" i="2"/>
  <c r="H20" i="1"/>
  <c r="G20" i="1"/>
  <c r="F20" i="1"/>
  <c r="E20" i="1"/>
  <c r="D20" i="1"/>
  <c r="C20" i="1"/>
  <c r="H3" i="1"/>
  <c r="F3" i="1"/>
  <c r="D3" i="1"/>
  <c r="H7" i="1"/>
  <c r="F7" i="1"/>
  <c r="D7" i="1"/>
  <c r="D8" i="1"/>
  <c r="G8" i="1"/>
  <c r="H8" i="1" s="1"/>
  <c r="E8" i="1"/>
  <c r="F8" i="1" s="1"/>
  <c r="D9" i="1"/>
  <c r="F9" i="1"/>
  <c r="H11" i="2" l="1"/>
  <c r="F11" i="2"/>
  <c r="D11" i="2"/>
</calcChain>
</file>

<file path=xl/sharedStrings.xml><?xml version="1.0" encoding="utf-8"?>
<sst xmlns="http://schemas.openxmlformats.org/spreadsheetml/2006/main" count="79" uniqueCount="26">
  <si>
    <t>1000 requests p/m</t>
  </si>
  <si>
    <t>50 monthly users, no advanced features</t>
  </si>
  <si>
    <t>On Demand</t>
  </si>
  <si>
    <t>Storage: 250MB, Egress data &lt;1GB</t>
  </si>
  <si>
    <t>Elastic Load Balancing</t>
  </si>
  <si>
    <t>Fargate</t>
  </si>
  <si>
    <t>2 tasks, 0.5 vCPU, 0.5GB memory</t>
  </si>
  <si>
    <t>RDS MS SQL Server</t>
  </si>
  <si>
    <t>SQL Express, db.t3.small</t>
  </si>
  <si>
    <t>Monthly</t>
  </si>
  <si>
    <t>Annual</t>
  </si>
  <si>
    <t>1yr Reserved Monthly</t>
  </si>
  <si>
    <t>1yr Reserved Upfront</t>
  </si>
  <si>
    <t>Secrets Manager</t>
  </si>
  <si>
    <t>1 secret, 30 day rotation, 30 calls p/h</t>
  </si>
  <si>
    <t>API Gateway</t>
  </si>
  <si>
    <t>Cognito</t>
  </si>
  <si>
    <t>Elastic Container Registry</t>
  </si>
  <si>
    <t>Service</t>
  </si>
  <si>
    <t>Details</t>
  </si>
  <si>
    <t>Column1</t>
  </si>
  <si>
    <t>Column2</t>
  </si>
  <si>
    <t>Column3</t>
  </si>
  <si>
    <t>USD</t>
  </si>
  <si>
    <t>NAT Gateway</t>
  </si>
  <si>
    <t>&lt;1GB p/month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</si>
</sst>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6191F"/>
      <name val="Arial"/>
      <family val="2"/>
    </font>
    <font>
      <b/>
      <sz val="11"/>
      <color theme="0"/>
      <name val="Calibri"/>
      <family val="2"/>
      <scheme val="minor"/>
    </font>
    <font>
      <sz val="11"/>
      <color rgb="FF1619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/>
      <top style="medium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medium">
        <color theme="4"/>
      </bottom>
      <diagonal/>
    </border>
    <border>
      <left/>
      <right style="thin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medium">
        <color theme="4"/>
      </right>
      <top style="thin">
        <color theme="4"/>
      </top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1" xfId="0" applyBorder="1"/>
    <xf numFmtId="0" fontId="0" fillId="0" borderId="4" xfId="0" applyBorder="1"/>
    <xf numFmtId="0" fontId="0" fillId="2" borderId="7" xfId="0" applyFill="1" applyBorder="1"/>
    <xf numFmtId="0" fontId="0" fillId="2" borderId="3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5" xfId="0" applyFont="1" applyFill="1" applyBorder="1"/>
    <xf numFmtId="0" fontId="2" fillId="2" borderId="10" xfId="0" applyFont="1" applyFill="1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Fill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BE356-BAA7-4B37-92BA-356A32DEC693}" name="Table1" displayName="Table1" ref="A1:H9" totalsRowShown="0" headerRowDxfId="0">
  <autoFilter ref="A1:H9" xr:uid="{D7ABE356-BAA7-4B37-92BA-356A32DEC69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DC1473D-F0BD-44BB-94E8-BCAB136FA35D}" name="Service"/>
    <tableColumn id="2" xr3:uid="{2443D0DA-BA2C-4C42-9F77-FDE2181350AC}" name="Details"/>
    <tableColumn id="3" xr3:uid="{F48AB6B7-F0FC-423A-ABD6-0B9C1314F1BD}" name="On Demand"/>
    <tableColumn id="4" xr3:uid="{8ACB4417-BAF9-42AF-9559-7D907198D312}" name="Column1"/>
    <tableColumn id="5" xr3:uid="{BF53F1C8-9EBF-42B1-B56C-5247A9682886}" name="1yr Reserved Monthly"/>
    <tableColumn id="6" xr3:uid="{E6A242D7-648B-4216-AF18-4DD646933F30}" name="Column2"/>
    <tableColumn id="7" xr3:uid="{96EC3A31-A762-4961-9A3D-EF6C910F75D3}" name="1yr Reserved Upfront"/>
    <tableColumn id="8" xr3:uid="{E0D5376B-5A2B-407A-9729-D3F2D33666D6}" name="Column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0109-CE89-400D-B087-F49C9904C6D5}">
  <dimension ref="A1:H20"/>
  <sheetViews>
    <sheetView workbookViewId="0">
      <selection activeCell="H20" sqref="A11:H20"/>
    </sheetView>
  </sheetViews>
  <sheetFormatPr defaultRowHeight="15" x14ac:dyDescent="0.25"/>
  <cols>
    <col min="1" max="1" width="32.28515625" customWidth="1"/>
    <col min="2" max="2" width="71.42578125" customWidth="1"/>
    <col min="3" max="3" width="12.5703125" customWidth="1"/>
    <col min="4" max="4" width="9.7109375" customWidth="1"/>
    <col min="5" max="5" width="17" customWidth="1"/>
    <col min="6" max="6" width="10.5703125" customWidth="1"/>
    <col min="7" max="7" width="15.5703125" customWidth="1"/>
    <col min="8" max="8" width="10.140625" customWidth="1"/>
  </cols>
  <sheetData>
    <row r="1" spans="1:8" x14ac:dyDescent="0.25">
      <c r="A1" t="s">
        <v>18</v>
      </c>
      <c r="B1" t="s">
        <v>19</v>
      </c>
      <c r="C1" s="4" t="s">
        <v>2</v>
      </c>
      <c r="D1" s="4" t="s">
        <v>20</v>
      </c>
      <c r="E1" s="5" t="s">
        <v>11</v>
      </c>
      <c r="F1" s="5" t="s">
        <v>21</v>
      </c>
      <c r="G1" s="5" t="s">
        <v>12</v>
      </c>
      <c r="H1" s="5" t="s">
        <v>22</v>
      </c>
    </row>
    <row r="2" spans="1:8" x14ac:dyDescent="0.25">
      <c r="A2" s="3"/>
      <c r="B2" s="3"/>
      <c r="C2" s="6" t="s">
        <v>9</v>
      </c>
      <c r="D2" s="6" t="s">
        <v>10</v>
      </c>
      <c r="E2" s="6" t="s">
        <v>9</v>
      </c>
      <c r="F2" s="6" t="s">
        <v>10</v>
      </c>
      <c r="G2" s="6" t="s">
        <v>9</v>
      </c>
      <c r="H2" s="6" t="s">
        <v>10</v>
      </c>
    </row>
    <row r="3" spans="1:8" x14ac:dyDescent="0.25">
      <c r="A3" t="s">
        <v>13</v>
      </c>
      <c r="B3" t="s">
        <v>14</v>
      </c>
      <c r="C3">
        <v>0.51</v>
      </c>
      <c r="D3">
        <f>C3*12</f>
        <v>6.12</v>
      </c>
      <c r="E3">
        <v>0.51</v>
      </c>
      <c r="F3">
        <f>E3*12</f>
        <v>6.12</v>
      </c>
      <c r="G3">
        <v>0.51</v>
      </c>
      <c r="H3">
        <f>G3*12</f>
        <v>6.12</v>
      </c>
    </row>
    <row r="4" spans="1:8" x14ac:dyDescent="0.25">
      <c r="A4" t="s">
        <v>15</v>
      </c>
      <c r="B4" s="1" t="s">
        <v>0</v>
      </c>
      <c r="C4">
        <v>0</v>
      </c>
    </row>
    <row r="5" spans="1:8" x14ac:dyDescent="0.25">
      <c r="A5" t="s">
        <v>16</v>
      </c>
      <c r="B5" t="s">
        <v>1</v>
      </c>
      <c r="C5">
        <v>0</v>
      </c>
    </row>
    <row r="6" spans="1:8" x14ac:dyDescent="0.25">
      <c r="A6" t="s">
        <v>17</v>
      </c>
      <c r="B6" t="s">
        <v>3</v>
      </c>
      <c r="C6">
        <v>0.11</v>
      </c>
    </row>
    <row r="7" spans="1:8" x14ac:dyDescent="0.25">
      <c r="A7" t="s">
        <v>4</v>
      </c>
      <c r="C7">
        <v>16.45</v>
      </c>
      <c r="D7">
        <f>C7*12</f>
        <v>197.39999999999998</v>
      </c>
      <c r="E7">
        <v>16.45</v>
      </c>
      <c r="F7">
        <f>E7*12</f>
        <v>197.39999999999998</v>
      </c>
      <c r="G7">
        <v>16.45</v>
      </c>
      <c r="H7">
        <f>G7*12</f>
        <v>197.39999999999998</v>
      </c>
    </row>
    <row r="8" spans="1:8" x14ac:dyDescent="0.25">
      <c r="A8" t="s">
        <v>5</v>
      </c>
      <c r="B8" t="s">
        <v>6</v>
      </c>
      <c r="C8">
        <v>540.57000000000005</v>
      </c>
      <c r="D8">
        <f>C8*12</f>
        <v>6486.84</v>
      </c>
      <c r="E8">
        <f>C8*0.8</f>
        <v>432.45600000000007</v>
      </c>
      <c r="F8">
        <f>E8*12</f>
        <v>5189.4720000000007</v>
      </c>
      <c r="G8">
        <f>C8*0.73</f>
        <v>394.61610000000002</v>
      </c>
      <c r="H8">
        <f>G8*12</f>
        <v>4735.3932000000004</v>
      </c>
    </row>
    <row r="9" spans="1:8" x14ac:dyDescent="0.25">
      <c r="A9" t="s">
        <v>7</v>
      </c>
      <c r="B9" t="s">
        <v>8</v>
      </c>
      <c r="C9" s="2">
        <v>53.22</v>
      </c>
      <c r="D9">
        <f>C9*12</f>
        <v>638.64</v>
      </c>
      <c r="E9">
        <v>38.619999999999997</v>
      </c>
      <c r="F9">
        <f>E9*12</f>
        <v>463.43999999999994</v>
      </c>
      <c r="G9">
        <v>13.8</v>
      </c>
      <c r="H9">
        <v>278</v>
      </c>
    </row>
    <row r="10" spans="1:8" ht="15.75" thickBot="1" x14ac:dyDescent="0.3"/>
    <row r="11" spans="1:8" x14ac:dyDescent="0.25">
      <c r="A11" s="19" t="s">
        <v>18</v>
      </c>
      <c r="B11" s="20" t="s">
        <v>19</v>
      </c>
      <c r="C11" s="29" t="s">
        <v>2</v>
      </c>
      <c r="D11" s="30"/>
      <c r="E11" s="31" t="s">
        <v>11</v>
      </c>
      <c r="F11" s="32"/>
      <c r="G11" s="29" t="s">
        <v>12</v>
      </c>
      <c r="H11" s="30"/>
    </row>
    <row r="12" spans="1:8" x14ac:dyDescent="0.25">
      <c r="A12" s="13"/>
      <c r="B12" s="14"/>
      <c r="C12" s="15" t="s">
        <v>9</v>
      </c>
      <c r="D12" s="16" t="s">
        <v>10</v>
      </c>
      <c r="E12" s="17" t="s">
        <v>9</v>
      </c>
      <c r="F12" s="18" t="s">
        <v>10</v>
      </c>
      <c r="G12" s="15" t="s">
        <v>9</v>
      </c>
      <c r="H12" s="16" t="s">
        <v>10</v>
      </c>
    </row>
    <row r="13" spans="1:8" x14ac:dyDescent="0.25">
      <c r="A13" s="7" t="s">
        <v>13</v>
      </c>
      <c r="B13" s="10" t="s">
        <v>14</v>
      </c>
      <c r="C13" s="7">
        <v>0.51</v>
      </c>
      <c r="D13" s="8">
        <v>6.12</v>
      </c>
      <c r="E13" s="12">
        <v>0.51</v>
      </c>
      <c r="F13" s="10">
        <v>6.12</v>
      </c>
      <c r="G13" s="7">
        <v>0.51</v>
      </c>
      <c r="H13" s="8">
        <v>6.12</v>
      </c>
    </row>
    <row r="14" spans="1:8" x14ac:dyDescent="0.25">
      <c r="A14" s="7" t="s">
        <v>15</v>
      </c>
      <c r="B14" s="10" t="s">
        <v>0</v>
      </c>
      <c r="C14" s="7">
        <v>0</v>
      </c>
      <c r="D14" s="8"/>
      <c r="E14" s="12"/>
      <c r="F14" s="10"/>
      <c r="G14" s="7"/>
      <c r="H14" s="8"/>
    </row>
    <row r="15" spans="1:8" x14ac:dyDescent="0.25">
      <c r="A15" s="7" t="s">
        <v>16</v>
      </c>
      <c r="B15" s="10" t="s">
        <v>1</v>
      </c>
      <c r="C15" s="7">
        <v>0</v>
      </c>
      <c r="D15" s="8"/>
      <c r="E15" s="12"/>
      <c r="F15" s="10"/>
      <c r="G15" s="7"/>
      <c r="H15" s="8"/>
    </row>
    <row r="16" spans="1:8" x14ac:dyDescent="0.25">
      <c r="A16" s="7" t="s">
        <v>17</v>
      </c>
      <c r="B16" s="10" t="s">
        <v>3</v>
      </c>
      <c r="C16" s="7">
        <v>0.11</v>
      </c>
      <c r="D16" s="8"/>
      <c r="E16" s="12"/>
      <c r="F16" s="10"/>
      <c r="G16" s="7"/>
      <c r="H16" s="8"/>
    </row>
    <row r="17" spans="1:8" x14ac:dyDescent="0.25">
      <c r="A17" s="7" t="s">
        <v>4</v>
      </c>
      <c r="B17" s="10"/>
      <c r="C17" s="7">
        <v>16.45</v>
      </c>
      <c r="D17" s="8">
        <v>197.39999999999998</v>
      </c>
      <c r="E17" s="12">
        <v>16.45</v>
      </c>
      <c r="F17" s="10">
        <v>197.39999999999998</v>
      </c>
      <c r="G17" s="7">
        <v>16.45</v>
      </c>
      <c r="H17" s="8">
        <v>197.39999999999998</v>
      </c>
    </row>
    <row r="18" spans="1:8" x14ac:dyDescent="0.25">
      <c r="A18" s="7" t="s">
        <v>5</v>
      </c>
      <c r="B18" s="10" t="s">
        <v>6</v>
      </c>
      <c r="C18" s="7">
        <v>540.57000000000005</v>
      </c>
      <c r="D18" s="8">
        <v>6486.84</v>
      </c>
      <c r="E18" s="12">
        <v>432.45600000000007</v>
      </c>
      <c r="F18" s="10">
        <v>5189.4720000000007</v>
      </c>
      <c r="G18" s="7">
        <v>394.61610000000002</v>
      </c>
      <c r="H18" s="8">
        <v>4735.3932000000004</v>
      </c>
    </row>
    <row r="19" spans="1:8" ht="15.75" thickBot="1" x14ac:dyDescent="0.3">
      <c r="A19" s="9" t="s">
        <v>7</v>
      </c>
      <c r="B19" s="11" t="s">
        <v>8</v>
      </c>
      <c r="C19" s="21">
        <v>53.22</v>
      </c>
      <c r="D19" s="22">
        <v>638.64</v>
      </c>
      <c r="E19" s="23">
        <v>38.619999999999997</v>
      </c>
      <c r="F19" s="24">
        <v>463.43999999999994</v>
      </c>
      <c r="G19" s="21">
        <v>13.8</v>
      </c>
      <c r="H19" s="22">
        <v>278</v>
      </c>
    </row>
    <row r="20" spans="1:8" ht="15.75" thickBot="1" x14ac:dyDescent="0.3">
      <c r="B20" s="28" t="s">
        <v>23</v>
      </c>
      <c r="C20" s="25">
        <f t="shared" ref="C20:H20" si="0">SUM(C13:C19)</f>
        <v>610.86000000000013</v>
      </c>
      <c r="D20" s="26">
        <f t="shared" si="0"/>
        <v>7329.0000000000009</v>
      </c>
      <c r="E20" s="26">
        <f t="shared" si="0"/>
        <v>488.03600000000006</v>
      </c>
      <c r="F20" s="26">
        <f t="shared" si="0"/>
        <v>5856.4319999999998</v>
      </c>
      <c r="G20" s="26">
        <f t="shared" si="0"/>
        <v>425.37610000000001</v>
      </c>
      <c r="H20" s="27">
        <f t="shared" si="0"/>
        <v>5216.9132000000009</v>
      </c>
    </row>
  </sheetData>
  <mergeCells count="3">
    <mergeCell ref="C11:D11"/>
    <mergeCell ref="E11:F11"/>
    <mergeCell ref="G11:H1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0755-0824-4756-8146-D2AA259141FA}">
  <dimension ref="A1:H11"/>
  <sheetViews>
    <sheetView tabSelected="1" workbookViewId="0">
      <selection activeCell="L7" sqref="L7"/>
    </sheetView>
  </sheetViews>
  <sheetFormatPr defaultRowHeight="15" x14ac:dyDescent="0.25"/>
  <cols>
    <col min="1" max="1" width="32.28515625" customWidth="1"/>
    <col min="2" max="2" width="71.42578125" customWidth="1"/>
    <col min="3" max="3" width="12.5703125" customWidth="1"/>
    <col min="4" max="4" width="9.7109375" customWidth="1"/>
    <col min="5" max="5" width="17" customWidth="1"/>
    <col min="6" max="6" width="10.5703125" customWidth="1"/>
    <col min="7" max="7" width="15.5703125" customWidth="1"/>
    <col min="8" max="8" width="10.140625" customWidth="1"/>
  </cols>
  <sheetData>
    <row r="1" spans="1:8" x14ac:dyDescent="0.25">
      <c r="A1" s="19" t="s">
        <v>18</v>
      </c>
      <c r="B1" s="20" t="s">
        <v>19</v>
      </c>
      <c r="C1" s="29" t="s">
        <v>2</v>
      </c>
      <c r="D1" s="30"/>
      <c r="E1" s="31" t="s">
        <v>11</v>
      </c>
      <c r="F1" s="32"/>
      <c r="G1" s="29" t="s">
        <v>12</v>
      </c>
      <c r="H1" s="30"/>
    </row>
    <row r="2" spans="1:8" x14ac:dyDescent="0.25">
      <c r="A2" s="13"/>
      <c r="B2" s="14"/>
      <c r="C2" s="15" t="s">
        <v>9</v>
      </c>
      <c r="D2" s="16" t="s">
        <v>10</v>
      </c>
      <c r="E2" s="17" t="s">
        <v>9</v>
      </c>
      <c r="F2" s="18" t="s">
        <v>10</v>
      </c>
      <c r="G2" s="15" t="s">
        <v>9</v>
      </c>
      <c r="H2" s="16" t="s">
        <v>10</v>
      </c>
    </row>
    <row r="3" spans="1:8" x14ac:dyDescent="0.25">
      <c r="A3" s="7" t="s">
        <v>13</v>
      </c>
      <c r="B3" s="10" t="s">
        <v>14</v>
      </c>
      <c r="C3" s="7">
        <v>0.51</v>
      </c>
      <c r="D3" s="8">
        <v>6.12</v>
      </c>
      <c r="E3" s="12">
        <v>0.51</v>
      </c>
      <c r="F3" s="10">
        <v>6.12</v>
      </c>
      <c r="G3" s="7">
        <v>0.51</v>
      </c>
      <c r="H3" s="8">
        <v>6.12</v>
      </c>
    </row>
    <row r="4" spans="1:8" x14ac:dyDescent="0.25">
      <c r="A4" s="7" t="s">
        <v>15</v>
      </c>
      <c r="B4" s="10" t="s">
        <v>0</v>
      </c>
      <c r="C4" s="7">
        <v>0</v>
      </c>
      <c r="D4" s="8"/>
      <c r="E4" s="12"/>
      <c r="F4" s="10"/>
      <c r="G4" s="7"/>
      <c r="H4" s="8"/>
    </row>
    <row r="5" spans="1:8" x14ac:dyDescent="0.25">
      <c r="A5" s="7" t="s">
        <v>16</v>
      </c>
      <c r="B5" s="10" t="s">
        <v>1</v>
      </c>
      <c r="C5" s="7">
        <v>0</v>
      </c>
      <c r="D5" s="8"/>
      <c r="E5" s="12"/>
      <c r="F5" s="10"/>
      <c r="G5" s="7"/>
      <c r="H5" s="8"/>
    </row>
    <row r="6" spans="1:8" x14ac:dyDescent="0.25">
      <c r="A6" s="7" t="s">
        <v>24</v>
      </c>
      <c r="B6" s="10" t="s">
        <v>25</v>
      </c>
      <c r="C6" s="7">
        <v>32.89</v>
      </c>
      <c r="D6" s="8">
        <f>C6*12</f>
        <v>394.68</v>
      </c>
      <c r="E6" s="7">
        <v>32.89</v>
      </c>
      <c r="F6" s="8">
        <f>E6*12</f>
        <v>394.68</v>
      </c>
      <c r="G6" s="7">
        <v>32.89</v>
      </c>
      <c r="H6" s="8">
        <f>G6*12</f>
        <v>394.68</v>
      </c>
    </row>
    <row r="7" spans="1:8" x14ac:dyDescent="0.25">
      <c r="A7" s="7" t="s">
        <v>17</v>
      </c>
      <c r="B7" s="10" t="s">
        <v>3</v>
      </c>
      <c r="C7" s="7">
        <v>0.11</v>
      </c>
      <c r="D7" s="8">
        <f>C7*12</f>
        <v>1.32</v>
      </c>
      <c r="E7" s="7">
        <v>0.11</v>
      </c>
      <c r="F7" s="8">
        <f>E7*12</f>
        <v>1.32</v>
      </c>
      <c r="G7" s="7">
        <v>0.11</v>
      </c>
      <c r="H7" s="8">
        <f>G7*12</f>
        <v>1.32</v>
      </c>
    </row>
    <row r="8" spans="1:8" x14ac:dyDescent="0.25">
      <c r="A8" s="7" t="s">
        <v>4</v>
      </c>
      <c r="B8" s="10"/>
      <c r="C8" s="7">
        <v>16.45</v>
      </c>
      <c r="D8" s="8">
        <v>197.39999999999998</v>
      </c>
      <c r="E8" s="12">
        <v>16.45</v>
      </c>
      <c r="F8" s="10">
        <v>197.39999999999998</v>
      </c>
      <c r="G8" s="7">
        <v>16.45</v>
      </c>
      <c r="H8" s="8">
        <v>197.39999999999998</v>
      </c>
    </row>
    <row r="9" spans="1:8" x14ac:dyDescent="0.25">
      <c r="A9" s="7" t="s">
        <v>5</v>
      </c>
      <c r="B9" s="10" t="s">
        <v>6</v>
      </c>
      <c r="C9" s="7">
        <v>540.57000000000005</v>
      </c>
      <c r="D9" s="8">
        <v>6486.84</v>
      </c>
      <c r="E9" s="12">
        <v>432.45600000000007</v>
      </c>
      <c r="F9" s="10">
        <v>5189.4720000000007</v>
      </c>
      <c r="G9" s="7">
        <v>394.61610000000002</v>
      </c>
      <c r="H9" s="8">
        <v>4735.3932000000004</v>
      </c>
    </row>
    <row r="10" spans="1:8" ht="15.75" thickBot="1" x14ac:dyDescent="0.3">
      <c r="A10" s="9" t="s">
        <v>7</v>
      </c>
      <c r="B10" s="11" t="s">
        <v>8</v>
      </c>
      <c r="C10" s="21">
        <v>53.22</v>
      </c>
      <c r="D10" s="22">
        <v>638.64</v>
      </c>
      <c r="E10" s="23">
        <v>38.619999999999997</v>
      </c>
      <c r="F10" s="24">
        <v>463.43999999999994</v>
      </c>
      <c r="G10" s="21">
        <v>13.8</v>
      </c>
      <c r="H10" s="22">
        <v>278</v>
      </c>
    </row>
    <row r="11" spans="1:8" ht="15.75" thickBot="1" x14ac:dyDescent="0.3">
      <c r="B11" s="28" t="s">
        <v>23</v>
      </c>
      <c r="C11" s="25">
        <f t="shared" ref="C11:H11" si="0">SUM(C3:C10)</f>
        <v>643.75000000000011</v>
      </c>
      <c r="D11" s="26">
        <f t="shared" si="0"/>
        <v>7725.0000000000009</v>
      </c>
      <c r="E11" s="26">
        <f t="shared" si="0"/>
        <v>521.03600000000006</v>
      </c>
      <c r="F11" s="26">
        <f t="shared" si="0"/>
        <v>6252.4319999999998</v>
      </c>
      <c r="G11" s="26">
        <f t="shared" si="0"/>
        <v>458.37610000000001</v>
      </c>
      <c r="H11" s="27">
        <f t="shared" si="0"/>
        <v>5612.9132000000009</v>
      </c>
    </row>
  </sheetData>
  <mergeCells count="3"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van der Merwe</dc:creator>
  <cp:lastModifiedBy>Maurice van der Merwe</cp:lastModifiedBy>
  <dcterms:created xsi:type="dcterms:W3CDTF">2022-02-10T18:52:12Z</dcterms:created>
  <dcterms:modified xsi:type="dcterms:W3CDTF">2022-02-15T07:22:57Z</dcterms:modified>
</cp:coreProperties>
</file>