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40" tabRatio="500"/>
  </bookViews>
  <sheets>
    <sheet name="Sheet1" sheetId="1" r:id="rId1"/>
  </sheets>
  <definedNames>
    <definedName name="solver_adj" localSheetId="0" hidden="1">Sheet1!$K$22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Sheet1!$G$27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G30" i="1"/>
</calcChain>
</file>

<file path=xl/sharedStrings.xml><?xml version="1.0" encoding="utf-8"?>
<sst xmlns="http://schemas.openxmlformats.org/spreadsheetml/2006/main" count="19" uniqueCount="19">
  <si>
    <t>KMeans Basic¶</t>
  </si>
  <si>
    <t>KMeans (10 clusters): 198.894616 </t>
  </si>
  <si>
    <t>KMeans (20 clusters): 199.005376 </t>
  </si>
  <si>
    <t>Per-User Ratios</t>
  </si>
  <si>
    <t>KMeans (5 clusters) + per-user ratio: 147.278504 </t>
  </si>
  <si>
    <t>KMeans (10 clusters) + per-user ratio: 148.038072 </t>
  </si>
  <si>
    <t>KMeans (20 clusters) + per-user ratio: 149.274154 </t>
  </si>
  <si>
    <t>KMeans (25 clusters) + per-user ratio: 149.667337 </t>
  </si>
  <si>
    <t>KMeans (50 clusters) + per-user ratio: 153.856717 </t>
  </si>
  <si>
    <t>Better indicator Columns for Age</t>
  </si>
  <si>
    <t>KMeans (5 clusters): 147.080268 </t>
  </si>
  <si>
    <t>KMeans (10 clusters): 148.013096 </t>
  </si>
  <si>
    <t>KMeans (20 clusters): 149.802176 </t>
  </si>
  <si>
    <t>Baseline</t>
  </si>
  <si>
    <t>Cluster Count</t>
  </si>
  <si>
    <t>Incorporating per-user ratio</t>
  </si>
  <si>
    <t>Improving age bucketing</t>
  </si>
  <si>
    <t>Cross-Validation Score</t>
  </si>
  <si>
    <t>KMeans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</si>
</sst>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2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0" applyNumberFormat="1"/>
    <xf numFmtId="1" fontId="0" fillId="0" borderId="0" xfId="0" applyNumberFormat="1"/>
  </cellXfs>
  <cellStyles count="10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888/notebooks/Practical3.ipynb" TargetMode="External"/><Relationship Id="rId2" Type="http://schemas.openxmlformats.org/officeDocument/2006/relationships/hyperlink" Target="http://localhost:8888/notebooks/Practical3.ipynb" TargetMode="External"/><Relationship Id="rId3" Type="http://schemas.openxmlformats.org/officeDocument/2006/relationships/hyperlink" Target="http://localhost:8888/notebooks/Practical3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12" sqref="F12"/>
    </sheetView>
  </sheetViews>
  <sheetFormatPr baseColWidth="10" defaultRowHeight="15" x14ac:dyDescent="0"/>
  <cols>
    <col min="7" max="7" width="25.33203125" bestFit="1" customWidth="1"/>
    <col min="8" max="8" width="16.1640625" customWidth="1"/>
    <col min="9" max="9" width="25.6640625" customWidth="1"/>
  </cols>
  <sheetData>
    <row r="1" spans="1:9">
      <c r="A1" s="1" t="s">
        <v>0</v>
      </c>
      <c r="G1" s="3" t="s">
        <v>18</v>
      </c>
      <c r="H1" s="3" t="s">
        <v>14</v>
      </c>
      <c r="I1" s="3" t="s">
        <v>17</v>
      </c>
    </row>
    <row r="2" spans="1:9">
      <c r="G2" t="s">
        <v>13</v>
      </c>
      <c r="H2" s="4">
        <v>10</v>
      </c>
      <c r="I2" s="5">
        <v>198.89</v>
      </c>
    </row>
    <row r="3" spans="1:9" ht="17">
      <c r="A3" s="2" t="s">
        <v>1</v>
      </c>
      <c r="H3" s="4">
        <v>20</v>
      </c>
      <c r="I3" s="5">
        <v>199</v>
      </c>
    </row>
    <row r="4" spans="1:9" ht="17">
      <c r="A4" s="2" t="s">
        <v>2</v>
      </c>
      <c r="G4" t="s">
        <v>15</v>
      </c>
      <c r="H4" s="4">
        <v>5</v>
      </c>
      <c r="I4" s="5">
        <v>147.28</v>
      </c>
    </row>
    <row r="5" spans="1:9">
      <c r="H5" s="4">
        <v>10</v>
      </c>
      <c r="I5" s="5">
        <v>148.03</v>
      </c>
    </row>
    <row r="6" spans="1:9">
      <c r="A6" s="1" t="s">
        <v>3</v>
      </c>
      <c r="H6" s="4">
        <v>20</v>
      </c>
      <c r="I6" s="5">
        <v>149.27000000000001</v>
      </c>
    </row>
    <row r="7" spans="1:9">
      <c r="H7" s="4">
        <v>25</v>
      </c>
      <c r="I7" s="5">
        <v>159.66999999999999</v>
      </c>
    </row>
    <row r="8" spans="1:9" ht="17">
      <c r="A8" s="2" t="s">
        <v>4</v>
      </c>
      <c r="H8" s="4">
        <v>50</v>
      </c>
      <c r="I8" s="5">
        <v>153.86000000000001</v>
      </c>
    </row>
    <row r="9" spans="1:9" ht="17">
      <c r="A9" s="2" t="s">
        <v>5</v>
      </c>
      <c r="G9" t="s">
        <v>16</v>
      </c>
      <c r="H9" s="4">
        <v>5</v>
      </c>
      <c r="I9" s="5">
        <v>147.08000000000001</v>
      </c>
    </row>
    <row r="10" spans="1:9" ht="17">
      <c r="A10" s="2" t="s">
        <v>6</v>
      </c>
      <c r="H10" s="4">
        <v>10</v>
      </c>
      <c r="I10" s="5">
        <v>148.01</v>
      </c>
    </row>
    <row r="11" spans="1:9" ht="17">
      <c r="A11" s="2" t="s">
        <v>7</v>
      </c>
      <c r="H11" s="4">
        <v>20</v>
      </c>
      <c r="I11" s="5">
        <v>149.80000000000001</v>
      </c>
    </row>
    <row r="12" spans="1:9" ht="17">
      <c r="A12" s="2" t="s">
        <v>8</v>
      </c>
    </row>
    <row r="14" spans="1:9">
      <c r="A14" s="1" t="s">
        <v>9</v>
      </c>
    </row>
    <row r="16" spans="1:9" ht="17">
      <c r="A16" s="2" t="s">
        <v>10</v>
      </c>
    </row>
    <row r="17" spans="1:11" ht="17">
      <c r="A17" s="2" t="s">
        <v>11</v>
      </c>
    </row>
    <row r="18" spans="1:11" ht="17">
      <c r="A18" s="2" t="s">
        <v>12</v>
      </c>
    </row>
    <row r="22" spans="1:11">
      <c r="F22">
        <v>0</v>
      </c>
      <c r="G22" s="7">
        <v>18000</v>
      </c>
      <c r="K22">
        <v>2193.2413136601353</v>
      </c>
    </row>
    <row r="23" spans="1:11">
      <c r="F23">
        <f>F22+1</f>
        <v>1</v>
      </c>
      <c r="G23" s="7">
        <f>G22-$K$22*$K$23^(F23-1)</f>
        <v>15806.758686339865</v>
      </c>
      <c r="H23" s="7">
        <f>G22-G23</f>
        <v>2193.2413136601353</v>
      </c>
      <c r="K23" s="6">
        <v>1.25</v>
      </c>
    </row>
    <row r="24" spans="1:11">
      <c r="F24">
        <f>F23+1</f>
        <v>2</v>
      </c>
      <c r="G24" s="7">
        <f>G23-$K$22*$K$23^(F24-1)</f>
        <v>13065.207044264695</v>
      </c>
      <c r="H24" s="7">
        <f>G23-G24</f>
        <v>2741.5516420751701</v>
      </c>
    </row>
    <row r="25" spans="1:11">
      <c r="F25">
        <f>F24+1</f>
        <v>3</v>
      </c>
      <c r="G25" s="7">
        <f>G24-$K$22*$K$23^(F25-1)</f>
        <v>9638.2674916707329</v>
      </c>
      <c r="H25" s="7">
        <f>G24-G25</f>
        <v>3426.9395525939617</v>
      </c>
    </row>
    <row r="26" spans="1:11">
      <c r="F26">
        <f>F25+1</f>
        <v>4</v>
      </c>
      <c r="G26" s="7">
        <f>G25-$K$22*$K$23^(F26-1)</f>
        <v>5354.5930509282807</v>
      </c>
      <c r="H26" s="7">
        <f>G25-G26</f>
        <v>4283.6744407424521</v>
      </c>
    </row>
    <row r="27" spans="1:11">
      <c r="F27">
        <f>F26+1</f>
        <v>5</v>
      </c>
      <c r="G27" s="7">
        <f>G26-$K$22*$K$23^(F27-1)</f>
        <v>2.1555024432018399E-10</v>
      </c>
      <c r="H27" s="7">
        <f>G26-G27</f>
        <v>5354.5930509280652</v>
      </c>
    </row>
    <row r="30" spans="1:11">
      <c r="G30">
        <f>18000/(1+1.25+1.25^2+1.25^3+1.25^4)</f>
        <v>2193.2413136601617</v>
      </c>
    </row>
  </sheetData>
  <hyperlinks>
    <hyperlink ref="A1" r:id="rId1" location="KMeans-Basic"/>
    <hyperlink ref="A6" r:id="rId2" location="Per-User-Ratios"/>
    <hyperlink ref="A14" r:id="rId3" location="Better-indicator-Columns-for-Ag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Weng</dc:creator>
  <cp:lastModifiedBy>Edward Weng</cp:lastModifiedBy>
  <dcterms:created xsi:type="dcterms:W3CDTF">2016-04-08T15:41:31Z</dcterms:created>
  <dcterms:modified xsi:type="dcterms:W3CDTF">2016-04-16T02:44:45Z</dcterms:modified>
</cp:coreProperties>
</file>