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avery\OneDrive\Desktop\MaterialDemand\Raw Data\"/>
    </mc:Choice>
  </mc:AlternateContent>
  <xr:revisionPtr revIDLastSave="0" documentId="13_ncr:1_{16CA555B-62DE-455D-B6F0-9092776F2EBD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Cap IRA" sheetId="17" r:id="rId1"/>
    <sheet name="Cap Ref" sheetId="18" r:id="rId2"/>
    <sheet name="README" sheetId="19" r:id="rId3"/>
  </sheets>
  <definedNames>
    <definedName name="numScenario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L46" i="18" l="1"/>
  <c r="AK46" i="18"/>
  <c r="AJ46" i="18"/>
  <c r="AI46" i="18"/>
  <c r="AH46" i="18"/>
  <c r="AG46" i="18"/>
  <c r="AF46" i="18"/>
  <c r="AE46" i="18"/>
  <c r="AD46" i="18"/>
  <c r="AC46" i="18"/>
  <c r="AB46" i="18"/>
  <c r="AA46" i="18"/>
  <c r="Z46" i="18"/>
  <c r="Y46" i="18"/>
  <c r="X46" i="18"/>
  <c r="W46" i="18"/>
  <c r="V46" i="18"/>
  <c r="U46" i="18"/>
  <c r="T46" i="18"/>
  <c r="S46" i="18"/>
  <c r="R46" i="18"/>
  <c r="Q46" i="18"/>
  <c r="P46" i="18"/>
  <c r="O46" i="18"/>
  <c r="N46" i="18"/>
  <c r="M46" i="18"/>
  <c r="L46" i="18"/>
  <c r="K46" i="18"/>
  <c r="J46" i="18"/>
  <c r="I46" i="18"/>
  <c r="H46" i="18"/>
  <c r="G46" i="18"/>
  <c r="F46" i="18"/>
  <c r="AL45" i="18"/>
  <c r="AK45" i="18"/>
  <c r="AJ45" i="18"/>
  <c r="AI45" i="18"/>
  <c r="AH45" i="18"/>
  <c r="AG45" i="18"/>
  <c r="AF45" i="18"/>
  <c r="AE45" i="18"/>
  <c r="AD45" i="18"/>
  <c r="AC45" i="18"/>
  <c r="AB45" i="18"/>
  <c r="AA45" i="18"/>
  <c r="Z45" i="18"/>
  <c r="Y45" i="18"/>
  <c r="X45" i="18"/>
  <c r="W45" i="18"/>
  <c r="V45" i="18"/>
  <c r="U45" i="18"/>
  <c r="T45" i="18"/>
  <c r="S45" i="18"/>
  <c r="R45" i="18"/>
  <c r="Q45" i="18"/>
  <c r="P45" i="18"/>
  <c r="O45" i="18"/>
  <c r="N45" i="18"/>
  <c r="M45" i="18"/>
  <c r="L45" i="18"/>
  <c r="K45" i="18"/>
  <c r="J45" i="18"/>
  <c r="I45" i="18"/>
  <c r="H45" i="18"/>
  <c r="G45" i="18"/>
  <c r="F45" i="18"/>
  <c r="AL44" i="18"/>
  <c r="AK44" i="18"/>
  <c r="AJ44" i="18"/>
  <c r="AI44" i="18"/>
  <c r="AH44" i="18"/>
  <c r="AG44" i="18"/>
  <c r="AF44" i="18"/>
  <c r="AE44" i="18"/>
  <c r="AD44" i="18"/>
  <c r="AC44" i="18"/>
  <c r="AB44" i="18"/>
  <c r="AA44" i="18"/>
  <c r="Z44" i="18"/>
  <c r="Y44" i="18"/>
  <c r="X44" i="18"/>
  <c r="W44" i="18"/>
  <c r="V44" i="18"/>
  <c r="U44" i="18"/>
  <c r="T44" i="18"/>
  <c r="S44" i="18"/>
  <c r="R44" i="18"/>
  <c r="Q44" i="18"/>
  <c r="P44" i="18"/>
  <c r="O44" i="18"/>
  <c r="N44" i="18"/>
  <c r="M44" i="18"/>
  <c r="L44" i="18"/>
  <c r="K44" i="18"/>
  <c r="J44" i="18"/>
  <c r="I44" i="18"/>
  <c r="H44" i="18"/>
  <c r="G44" i="18"/>
  <c r="F44" i="18"/>
  <c r="AL43" i="18"/>
  <c r="AK43" i="18"/>
  <c r="AJ43" i="18"/>
  <c r="AI43" i="18"/>
  <c r="AH43" i="18"/>
  <c r="AG43" i="18"/>
  <c r="AF43" i="18"/>
  <c r="AE43" i="18"/>
  <c r="AD43" i="18"/>
  <c r="AC43" i="18"/>
  <c r="AB43" i="18"/>
  <c r="AA43" i="18"/>
  <c r="Z43" i="18"/>
  <c r="Y43" i="18"/>
  <c r="X43" i="18"/>
  <c r="W43" i="18"/>
  <c r="V43" i="18"/>
  <c r="U43" i="18"/>
  <c r="T43" i="18"/>
  <c r="S43" i="18"/>
  <c r="R43" i="18"/>
  <c r="Q43" i="18"/>
  <c r="P43" i="18"/>
  <c r="O43" i="18"/>
  <c r="N43" i="18"/>
  <c r="M43" i="18"/>
  <c r="L43" i="18"/>
  <c r="K43" i="18"/>
  <c r="J43" i="18"/>
  <c r="I43" i="18"/>
  <c r="H43" i="18"/>
  <c r="G43" i="18"/>
  <c r="F43" i="18"/>
  <c r="AL42" i="18"/>
  <c r="AK42" i="18"/>
  <c r="AJ42" i="18"/>
  <c r="AI42" i="18"/>
  <c r="AH42" i="18"/>
  <c r="AG42" i="18"/>
  <c r="AF42" i="18"/>
  <c r="AE42" i="18"/>
  <c r="AD42" i="18"/>
  <c r="AC42" i="18"/>
  <c r="AB42" i="18"/>
  <c r="AA42" i="18"/>
  <c r="Z42" i="18"/>
  <c r="Y42" i="18"/>
  <c r="X42" i="18"/>
  <c r="W42" i="18"/>
  <c r="V42" i="18"/>
  <c r="U42" i="18"/>
  <c r="T42" i="18"/>
  <c r="S42" i="18"/>
  <c r="R42" i="18"/>
  <c r="Q42" i="18"/>
  <c r="P42" i="18"/>
  <c r="O42" i="18"/>
  <c r="N42" i="18"/>
  <c r="M42" i="18"/>
  <c r="L42" i="18"/>
  <c r="K42" i="18"/>
  <c r="J42" i="18"/>
  <c r="I42" i="18"/>
  <c r="H42" i="18"/>
  <c r="G42" i="18"/>
  <c r="F42" i="18"/>
  <c r="AL41" i="18"/>
  <c r="AK41" i="18"/>
  <c r="AJ41" i="18"/>
  <c r="AI41" i="18"/>
  <c r="AH41" i="18"/>
  <c r="AG41" i="18"/>
  <c r="AF41" i="18"/>
  <c r="AE41" i="18"/>
  <c r="AD41" i="18"/>
  <c r="AC41" i="18"/>
  <c r="AB41" i="18"/>
  <c r="AA41" i="18"/>
  <c r="Z41" i="18"/>
  <c r="Y41" i="18"/>
  <c r="X41" i="18"/>
  <c r="W41" i="18"/>
  <c r="V41" i="18"/>
  <c r="U41" i="18"/>
  <c r="T41" i="18"/>
  <c r="S41" i="18"/>
  <c r="R41" i="18"/>
  <c r="Q41" i="18"/>
  <c r="P41" i="18"/>
  <c r="O41" i="18"/>
  <c r="N41" i="18"/>
  <c r="M41" i="18"/>
  <c r="L41" i="18"/>
  <c r="K41" i="18"/>
  <c r="J41" i="18"/>
  <c r="I41" i="18"/>
  <c r="H41" i="18"/>
  <c r="G41" i="18"/>
  <c r="F41" i="18"/>
  <c r="AL40" i="18"/>
  <c r="AK40" i="18"/>
  <c r="AJ40" i="18"/>
  <c r="AI40" i="18"/>
  <c r="AH40" i="18"/>
  <c r="AG40" i="18"/>
  <c r="AF40" i="18"/>
  <c r="AE40" i="18"/>
  <c r="AD40" i="18"/>
  <c r="AC40" i="18"/>
  <c r="AB40" i="18"/>
  <c r="AA40" i="18"/>
  <c r="Z40" i="18"/>
  <c r="Y40" i="18"/>
  <c r="X40" i="18"/>
  <c r="W40" i="18"/>
  <c r="V40" i="18"/>
  <c r="U40" i="18"/>
  <c r="T40" i="18"/>
  <c r="S40" i="18"/>
  <c r="R40" i="18"/>
  <c r="Q40" i="18"/>
  <c r="P40" i="18"/>
  <c r="O40" i="18"/>
  <c r="N40" i="18"/>
  <c r="M40" i="18"/>
  <c r="L40" i="18"/>
  <c r="K40" i="18"/>
  <c r="J40" i="18"/>
  <c r="I40" i="18"/>
  <c r="H40" i="18"/>
  <c r="G40" i="18"/>
  <c r="F40" i="18"/>
  <c r="AL39" i="18"/>
  <c r="AK39" i="18"/>
  <c r="AJ39" i="18"/>
  <c r="AI39" i="18"/>
  <c r="AH39" i="18"/>
  <c r="AG39" i="18"/>
  <c r="AF39" i="18"/>
  <c r="AE39" i="18"/>
  <c r="AD39" i="18"/>
  <c r="AC39" i="18"/>
  <c r="AB39" i="18"/>
  <c r="AA39" i="18"/>
  <c r="Z39" i="18"/>
  <c r="Y39" i="18"/>
  <c r="X39" i="18"/>
  <c r="W39" i="18"/>
  <c r="V39" i="18"/>
  <c r="U39" i="18"/>
  <c r="T39" i="18"/>
  <c r="S39" i="18"/>
  <c r="R39" i="18"/>
  <c r="Q39" i="18"/>
  <c r="P39" i="18"/>
  <c r="O39" i="18"/>
  <c r="N39" i="18"/>
  <c r="M39" i="18"/>
  <c r="L39" i="18"/>
  <c r="K39" i="18"/>
  <c r="J39" i="18"/>
  <c r="I39" i="18"/>
  <c r="H39" i="18"/>
  <c r="G39" i="18"/>
  <c r="F39" i="18"/>
  <c r="AL38" i="18"/>
  <c r="AK38" i="18"/>
  <c r="AJ38" i="18"/>
  <c r="AI38" i="18"/>
  <c r="AH38" i="18"/>
  <c r="AG38" i="18"/>
  <c r="AF38" i="18"/>
  <c r="AE38" i="18"/>
  <c r="AD38" i="18"/>
  <c r="AC38" i="18"/>
  <c r="AB38" i="18"/>
  <c r="AA38" i="18"/>
  <c r="Z38" i="18"/>
  <c r="Y38" i="18"/>
  <c r="X38" i="18"/>
  <c r="W38" i="18"/>
  <c r="V38" i="18"/>
  <c r="U38" i="18"/>
  <c r="T38" i="18"/>
  <c r="S38" i="18"/>
  <c r="R38" i="18"/>
  <c r="Q38" i="18"/>
  <c r="P38" i="18"/>
  <c r="O38" i="18"/>
  <c r="N38" i="18"/>
  <c r="M38" i="18"/>
  <c r="L38" i="18"/>
  <c r="K38" i="18"/>
  <c r="J38" i="18"/>
  <c r="I38" i="18"/>
  <c r="H38" i="18"/>
  <c r="G38" i="18"/>
  <c r="F38" i="18"/>
  <c r="AL37" i="18"/>
  <c r="AK37" i="18"/>
  <c r="AJ37" i="18"/>
  <c r="AI37" i="18"/>
  <c r="AH37" i="18"/>
  <c r="AG37" i="18"/>
  <c r="AF37" i="18"/>
  <c r="AE37" i="18"/>
  <c r="AD37" i="18"/>
  <c r="AC37" i="18"/>
  <c r="AB37" i="18"/>
  <c r="AA37" i="18"/>
  <c r="Z37" i="18"/>
  <c r="Y37" i="18"/>
  <c r="X37" i="18"/>
  <c r="W37" i="18"/>
  <c r="V37" i="18"/>
  <c r="U37" i="18"/>
  <c r="T37" i="18"/>
  <c r="S37" i="18"/>
  <c r="R37" i="18"/>
  <c r="Q37" i="18"/>
  <c r="P37" i="18"/>
  <c r="O37" i="18"/>
  <c r="N37" i="18"/>
  <c r="M37" i="18"/>
  <c r="L37" i="18"/>
  <c r="K37" i="18"/>
  <c r="J37" i="18"/>
  <c r="I37" i="18"/>
  <c r="H37" i="18"/>
  <c r="G37" i="18"/>
  <c r="F37" i="18"/>
  <c r="AL36" i="18"/>
  <c r="AK36" i="18"/>
  <c r="AJ36" i="18"/>
  <c r="AI36" i="18"/>
  <c r="AH36" i="18"/>
  <c r="AG36" i="18"/>
  <c r="AF36" i="18"/>
  <c r="AE36" i="18"/>
  <c r="AD36" i="18"/>
  <c r="AC36" i="18"/>
  <c r="AB36" i="18"/>
  <c r="AA36" i="18"/>
  <c r="Z36" i="18"/>
  <c r="Y36" i="18"/>
  <c r="X36" i="18"/>
  <c r="W36" i="18"/>
  <c r="V36" i="18"/>
  <c r="U36" i="18"/>
  <c r="T36" i="18"/>
  <c r="S36" i="18"/>
  <c r="R36" i="18"/>
  <c r="Q36" i="18"/>
  <c r="P36" i="18"/>
  <c r="O36" i="18"/>
  <c r="N36" i="18"/>
  <c r="M36" i="18"/>
  <c r="L36" i="18"/>
  <c r="K36" i="18"/>
  <c r="J36" i="18"/>
  <c r="I36" i="18"/>
  <c r="H36" i="18"/>
  <c r="G36" i="18"/>
  <c r="F36" i="18"/>
  <c r="AL35" i="18"/>
  <c r="AK35" i="18"/>
  <c r="AJ35" i="18"/>
  <c r="AI35" i="18"/>
  <c r="AH35" i="18"/>
  <c r="AG35" i="18"/>
  <c r="AF35" i="18"/>
  <c r="AE35" i="18"/>
  <c r="AD35" i="18"/>
  <c r="AC35" i="18"/>
  <c r="AB35" i="18"/>
  <c r="AA35" i="18"/>
  <c r="Z35" i="18"/>
  <c r="Y35" i="18"/>
  <c r="X35" i="18"/>
  <c r="W35" i="18"/>
  <c r="V35" i="18"/>
  <c r="U35" i="18"/>
  <c r="T35" i="18"/>
  <c r="S35" i="18"/>
  <c r="R35" i="18"/>
  <c r="Q35" i="18"/>
  <c r="P35" i="18"/>
  <c r="O35" i="18"/>
  <c r="N35" i="18"/>
  <c r="M35" i="18"/>
  <c r="L35" i="18"/>
  <c r="K35" i="18"/>
  <c r="J35" i="18"/>
  <c r="I35" i="18"/>
  <c r="H35" i="18"/>
  <c r="G35" i="18"/>
  <c r="F35" i="18"/>
  <c r="AL34" i="18"/>
  <c r="AK34" i="18"/>
  <c r="AJ34" i="18"/>
  <c r="AI34" i="18"/>
  <c r="AH34" i="18"/>
  <c r="AG34" i="18"/>
  <c r="AF34" i="18"/>
  <c r="AE34" i="18"/>
  <c r="AD34" i="18"/>
  <c r="AC34" i="18"/>
  <c r="AB34" i="18"/>
  <c r="AA34" i="18"/>
  <c r="Z34" i="18"/>
  <c r="Y34" i="18"/>
  <c r="X34" i="18"/>
  <c r="W34" i="18"/>
  <c r="V34" i="18"/>
  <c r="U34" i="18"/>
  <c r="T34" i="18"/>
  <c r="S34" i="18"/>
  <c r="R34" i="18"/>
  <c r="Q34" i="18"/>
  <c r="P34" i="18"/>
  <c r="O34" i="18"/>
  <c r="N34" i="18"/>
  <c r="M34" i="18"/>
  <c r="L34" i="18"/>
  <c r="K34" i="18"/>
  <c r="J34" i="18"/>
  <c r="I34" i="18"/>
  <c r="H34" i="18"/>
  <c r="G34" i="18"/>
  <c r="F34" i="18"/>
  <c r="AL33" i="18"/>
  <c r="AK33" i="18"/>
  <c r="AJ33" i="18"/>
  <c r="AI33" i="18"/>
  <c r="AH33" i="18"/>
  <c r="AG33" i="18"/>
  <c r="AF33" i="18"/>
  <c r="AE33" i="18"/>
  <c r="AD33" i="18"/>
  <c r="AC33" i="18"/>
  <c r="AB33" i="18"/>
  <c r="AA33" i="18"/>
  <c r="Z33" i="18"/>
  <c r="Y33" i="18"/>
  <c r="X33" i="18"/>
  <c r="W33" i="18"/>
  <c r="V33" i="18"/>
  <c r="U33" i="18"/>
  <c r="T33" i="18"/>
  <c r="S33" i="18"/>
  <c r="R33" i="18"/>
  <c r="Q33" i="18"/>
  <c r="P33" i="18"/>
  <c r="O33" i="18"/>
  <c r="N33" i="18"/>
  <c r="M33" i="18"/>
  <c r="L33" i="18"/>
  <c r="K33" i="18"/>
  <c r="J33" i="18"/>
  <c r="I33" i="18"/>
  <c r="H33" i="18"/>
  <c r="G33" i="18"/>
  <c r="F33" i="18"/>
  <c r="AL32" i="18"/>
  <c r="AK32" i="18"/>
  <c r="AJ32" i="18"/>
  <c r="AI32" i="18"/>
  <c r="AH32" i="18"/>
  <c r="AG32" i="18"/>
  <c r="AF32" i="18"/>
  <c r="AE32" i="18"/>
  <c r="AD32" i="18"/>
  <c r="AC32" i="18"/>
  <c r="AB32" i="18"/>
  <c r="AA32" i="18"/>
  <c r="Z32" i="18"/>
  <c r="Y32" i="18"/>
  <c r="X32" i="18"/>
  <c r="W32" i="18"/>
  <c r="V32" i="18"/>
  <c r="U32" i="18"/>
  <c r="T32" i="18"/>
  <c r="S32" i="18"/>
  <c r="R32" i="18"/>
  <c r="Q32" i="18"/>
  <c r="P32" i="18"/>
  <c r="O32" i="18"/>
  <c r="N32" i="18"/>
  <c r="M32" i="18"/>
  <c r="L32" i="18"/>
  <c r="K32" i="18"/>
  <c r="J32" i="18"/>
  <c r="I32" i="18"/>
  <c r="H32" i="18"/>
  <c r="G32" i="18"/>
  <c r="F32" i="18"/>
  <c r="AL31" i="18"/>
  <c r="AK31" i="18"/>
  <c r="AJ31" i="18"/>
  <c r="AI31" i="18"/>
  <c r="AH31" i="18"/>
  <c r="AG31" i="18"/>
  <c r="AF31" i="18"/>
  <c r="AE31" i="18"/>
  <c r="AD31" i="18"/>
  <c r="AC31" i="18"/>
  <c r="AB31" i="18"/>
  <c r="AA31" i="18"/>
  <c r="Z31" i="18"/>
  <c r="Y31" i="18"/>
  <c r="X31" i="18"/>
  <c r="W31" i="18"/>
  <c r="V31" i="18"/>
  <c r="U31" i="18"/>
  <c r="T31" i="18"/>
  <c r="S31" i="18"/>
  <c r="R31" i="18"/>
  <c r="Q31" i="18"/>
  <c r="P31" i="18"/>
  <c r="O31" i="18"/>
  <c r="N31" i="18"/>
  <c r="M31" i="18"/>
  <c r="L31" i="18"/>
  <c r="K31" i="18"/>
  <c r="J31" i="18"/>
  <c r="I31" i="18"/>
  <c r="H31" i="18"/>
  <c r="G31" i="18"/>
  <c r="F31" i="18"/>
  <c r="AL30" i="18"/>
  <c r="AK30" i="18"/>
  <c r="AJ30" i="18"/>
  <c r="AI30" i="18"/>
  <c r="AH30" i="18"/>
  <c r="AG30" i="18"/>
  <c r="AF30" i="18"/>
  <c r="AE30" i="18"/>
  <c r="AD30" i="18"/>
  <c r="AC30" i="18"/>
  <c r="AB30" i="18"/>
  <c r="AA30" i="18"/>
  <c r="Z30" i="18"/>
  <c r="Y30" i="18"/>
  <c r="X30" i="18"/>
  <c r="W30" i="18"/>
  <c r="V30" i="18"/>
  <c r="U30" i="18"/>
  <c r="T30" i="18"/>
  <c r="S30" i="18"/>
  <c r="R30" i="18"/>
  <c r="Q30" i="18"/>
  <c r="P30" i="18"/>
  <c r="O30" i="18"/>
  <c r="N30" i="18"/>
  <c r="M30" i="18"/>
  <c r="L30" i="18"/>
  <c r="K30" i="18"/>
  <c r="J30" i="18"/>
  <c r="I30" i="18"/>
  <c r="H30" i="18"/>
  <c r="G30" i="18"/>
  <c r="F30" i="18"/>
  <c r="Z46" i="17"/>
  <c r="U30" i="17"/>
  <c r="T30" i="17"/>
  <c r="S46" i="17"/>
  <c r="R46" i="17"/>
  <c r="Q46" i="17"/>
  <c r="L46" i="17"/>
  <c r="K46" i="17"/>
  <c r="K30" i="17"/>
  <c r="J46" i="17"/>
  <c r="G30" i="17"/>
  <c r="AL31" i="17"/>
  <c r="AL32" i="17"/>
  <c r="AL33" i="17"/>
  <c r="AL34" i="17"/>
  <c r="AL35" i="17"/>
  <c r="AL36" i="17"/>
  <c r="AL37" i="17"/>
  <c r="AL38" i="17"/>
  <c r="AL39" i="17"/>
  <c r="AL40" i="17"/>
  <c r="AL41" i="17"/>
  <c r="AL42" i="17"/>
  <c r="AL43" i="17"/>
  <c r="AL44" i="17"/>
  <c r="AL45" i="17"/>
  <c r="AL46" i="17"/>
  <c r="AL30" i="17"/>
  <c r="AK31" i="17"/>
  <c r="AK32" i="17"/>
  <c r="AK33" i="17"/>
  <c r="AK34" i="17"/>
  <c r="AK35" i="17"/>
  <c r="AK36" i="17"/>
  <c r="AK37" i="17"/>
  <c r="AK38" i="17"/>
  <c r="AK39" i="17"/>
  <c r="AK40" i="17"/>
  <c r="AK41" i="17"/>
  <c r="AK42" i="17"/>
  <c r="AK43" i="17"/>
  <c r="AK44" i="17"/>
  <c r="AK45" i="17"/>
  <c r="AK46" i="17"/>
  <c r="AK30" i="17"/>
  <c r="AI31" i="17"/>
  <c r="AI32" i="17"/>
  <c r="AI33" i="17"/>
  <c r="AI34" i="17"/>
  <c r="AI35" i="17"/>
  <c r="AI36" i="17"/>
  <c r="AI37" i="17"/>
  <c r="AI38" i="17"/>
  <c r="AI39" i="17"/>
  <c r="AI40" i="17"/>
  <c r="AI41" i="17"/>
  <c r="AI42" i="17"/>
  <c r="AI43" i="17"/>
  <c r="AI44" i="17"/>
  <c r="AI45" i="17"/>
  <c r="AI46" i="17"/>
  <c r="AI30" i="17"/>
  <c r="AH30" i="17"/>
  <c r="AH46" i="17"/>
  <c r="AH31" i="17"/>
  <c r="AH32" i="17"/>
  <c r="AH33" i="17"/>
  <c r="AH34" i="17"/>
  <c r="AH35" i="17"/>
  <c r="AH36" i="17"/>
  <c r="AH37" i="17"/>
  <c r="AH38" i="17"/>
  <c r="AH39" i="17"/>
  <c r="AH40" i="17"/>
  <c r="AH41" i="17"/>
  <c r="AH42" i="17"/>
  <c r="AH43" i="17"/>
  <c r="AH44" i="17"/>
  <c r="AH45" i="17"/>
  <c r="AF31" i="17"/>
  <c r="AF32" i="17"/>
  <c r="AF33" i="17"/>
  <c r="AF34" i="17"/>
  <c r="AF35" i="17"/>
  <c r="AF36" i="17"/>
  <c r="AF37" i="17"/>
  <c r="AF38" i="17"/>
  <c r="AF39" i="17"/>
  <c r="AF40" i="17"/>
  <c r="AF41" i="17"/>
  <c r="AF42" i="17"/>
  <c r="AF43" i="17"/>
  <c r="AF44" i="17"/>
  <c r="AF45" i="17"/>
  <c r="AF46" i="17"/>
  <c r="AF30" i="17"/>
  <c r="AE31" i="17"/>
  <c r="AE32" i="17"/>
  <c r="AE33" i="17"/>
  <c r="AE34" i="17"/>
  <c r="AE35" i="17"/>
  <c r="AE36" i="17"/>
  <c r="AE37" i="17"/>
  <c r="AE38" i="17"/>
  <c r="AE39" i="17"/>
  <c r="AE40" i="17"/>
  <c r="AE41" i="17"/>
  <c r="AE42" i="17"/>
  <c r="AE43" i="17"/>
  <c r="AE44" i="17"/>
  <c r="AE45" i="17"/>
  <c r="AE46" i="17"/>
  <c r="AE30" i="17"/>
  <c r="AC31" i="17"/>
  <c r="AC32" i="17"/>
  <c r="AC33" i="17"/>
  <c r="AC34" i="17"/>
  <c r="AC35" i="17"/>
  <c r="AC36" i="17"/>
  <c r="AC37" i="17"/>
  <c r="AC38" i="17"/>
  <c r="AC39" i="17"/>
  <c r="AC40" i="17"/>
  <c r="AC41" i="17"/>
  <c r="AC42" i="17"/>
  <c r="AC43" i="17"/>
  <c r="AC44" i="17"/>
  <c r="AC45" i="17"/>
  <c r="AC46" i="17"/>
  <c r="AC30" i="17"/>
  <c r="AB31" i="17"/>
  <c r="AB32" i="17"/>
  <c r="AB33" i="17"/>
  <c r="AB34" i="17"/>
  <c r="AB35" i="17"/>
  <c r="AB36" i="17"/>
  <c r="AB37" i="17"/>
  <c r="AB38" i="17"/>
  <c r="AB39" i="17"/>
  <c r="AB40" i="17"/>
  <c r="AB41" i="17"/>
  <c r="AB42" i="17"/>
  <c r="AB43" i="17"/>
  <c r="AB44" i="17"/>
  <c r="AB45" i="17"/>
  <c r="AB46" i="17"/>
  <c r="AB30" i="17"/>
  <c r="AA30" i="17"/>
  <c r="AA31" i="17"/>
  <c r="AA32" i="17"/>
  <c r="AA33" i="17"/>
  <c r="AA34" i="17"/>
  <c r="AA35" i="17"/>
  <c r="AA36" i="17"/>
  <c r="AA37" i="17"/>
  <c r="AA38" i="17"/>
  <c r="AA39" i="17"/>
  <c r="AA40" i="17"/>
  <c r="AA41" i="17"/>
  <c r="AA42" i="17"/>
  <c r="AA43" i="17"/>
  <c r="AA44" i="17"/>
  <c r="AA45" i="17"/>
  <c r="AA46" i="17"/>
  <c r="Z31" i="17"/>
  <c r="Z32" i="17"/>
  <c r="Z33" i="17"/>
  <c r="Z34" i="17"/>
  <c r="Z35" i="17"/>
  <c r="Z36" i="17"/>
  <c r="Z37" i="17"/>
  <c r="Z38" i="17"/>
  <c r="Z39" i="17"/>
  <c r="Z40" i="17"/>
  <c r="Z41" i="17"/>
  <c r="Z42" i="17"/>
  <c r="Z43" i="17"/>
  <c r="Z44" i="17"/>
  <c r="Z45" i="17"/>
  <c r="Z30" i="17"/>
  <c r="Y31" i="17"/>
  <c r="Y32" i="17"/>
  <c r="Y33" i="17"/>
  <c r="Y34" i="17"/>
  <c r="Y35" i="17"/>
  <c r="Y36" i="17"/>
  <c r="Y37" i="17"/>
  <c r="Y38" i="17"/>
  <c r="Y39" i="17"/>
  <c r="Y40" i="17"/>
  <c r="Y41" i="17"/>
  <c r="Y42" i="17"/>
  <c r="Y43" i="17"/>
  <c r="Y44" i="17"/>
  <c r="Y45" i="17"/>
  <c r="Y46" i="17"/>
  <c r="Y30" i="17"/>
  <c r="W46" i="17"/>
  <c r="W31" i="17"/>
  <c r="W32" i="17"/>
  <c r="W33" i="17"/>
  <c r="W34" i="17"/>
  <c r="W35" i="17"/>
  <c r="W36" i="17"/>
  <c r="W37" i="17"/>
  <c r="W38" i="17"/>
  <c r="W39" i="17"/>
  <c r="W40" i="17"/>
  <c r="W41" i="17"/>
  <c r="W42" i="17"/>
  <c r="W43" i="17"/>
  <c r="W44" i="17"/>
  <c r="W45" i="17"/>
  <c r="W30" i="17"/>
  <c r="V31" i="17"/>
  <c r="V32" i="17"/>
  <c r="V33" i="17"/>
  <c r="V34" i="17"/>
  <c r="V35" i="17"/>
  <c r="V36" i="17"/>
  <c r="V37" i="17"/>
  <c r="V38" i="17"/>
  <c r="V39" i="17"/>
  <c r="V40" i="17"/>
  <c r="V41" i="17"/>
  <c r="V42" i="17"/>
  <c r="V43" i="17"/>
  <c r="V44" i="17"/>
  <c r="V45" i="17"/>
  <c r="V46" i="17"/>
  <c r="V30" i="17"/>
  <c r="T31" i="17"/>
  <c r="T32" i="17"/>
  <c r="T33" i="17"/>
  <c r="T34" i="17"/>
  <c r="T35" i="17"/>
  <c r="T36" i="17"/>
  <c r="T37" i="17"/>
  <c r="T38" i="17"/>
  <c r="T39" i="17"/>
  <c r="T40" i="17"/>
  <c r="T41" i="17"/>
  <c r="T42" i="17"/>
  <c r="T43" i="17"/>
  <c r="T44" i="17"/>
  <c r="T45" i="17"/>
  <c r="T46" i="17"/>
  <c r="S31" i="17"/>
  <c r="S32" i="17"/>
  <c r="S33" i="17"/>
  <c r="S34" i="17"/>
  <c r="S35" i="17"/>
  <c r="S36" i="17"/>
  <c r="S37" i="17"/>
  <c r="S38" i="17"/>
  <c r="S39" i="17"/>
  <c r="S40" i="17"/>
  <c r="S41" i="17"/>
  <c r="S42" i="17"/>
  <c r="S43" i="17"/>
  <c r="S44" i="17"/>
  <c r="S45" i="17"/>
  <c r="S30" i="17"/>
  <c r="P31" i="17"/>
  <c r="Q31" i="17"/>
  <c r="P32" i="17"/>
  <c r="Q32" i="17"/>
  <c r="P33" i="17"/>
  <c r="Q33" i="17"/>
  <c r="P34" i="17"/>
  <c r="Q34" i="17"/>
  <c r="P35" i="17"/>
  <c r="Q35" i="17"/>
  <c r="P36" i="17"/>
  <c r="Q36" i="17"/>
  <c r="P37" i="17"/>
  <c r="Q37" i="17"/>
  <c r="P38" i="17"/>
  <c r="Q38" i="17"/>
  <c r="P39" i="17"/>
  <c r="Q39" i="17"/>
  <c r="P40" i="17"/>
  <c r="Q40" i="17"/>
  <c r="P41" i="17"/>
  <c r="Q41" i="17"/>
  <c r="P42" i="17"/>
  <c r="Q42" i="17"/>
  <c r="P43" i="17"/>
  <c r="Q43" i="17"/>
  <c r="P44" i="17"/>
  <c r="Q44" i="17"/>
  <c r="P45" i="17"/>
  <c r="Q45" i="17"/>
  <c r="P46" i="17"/>
  <c r="O34" i="17"/>
  <c r="Q30" i="17"/>
  <c r="O31" i="17"/>
  <c r="O32" i="17"/>
  <c r="O33" i="17"/>
  <c r="O35" i="17"/>
  <c r="O36" i="17"/>
  <c r="O37" i="17"/>
  <c r="O38" i="17"/>
  <c r="O39" i="17"/>
  <c r="O40" i="17"/>
  <c r="O41" i="17"/>
  <c r="O42" i="17"/>
  <c r="O43" i="17"/>
  <c r="O44" i="17"/>
  <c r="O45" i="17"/>
  <c r="O46" i="17"/>
  <c r="P30" i="17"/>
  <c r="N46" i="17"/>
  <c r="M46" i="17"/>
  <c r="N45" i="17"/>
  <c r="M45" i="17"/>
  <c r="N44" i="17"/>
  <c r="M44" i="17"/>
  <c r="N43" i="17"/>
  <c r="M43" i="17"/>
  <c r="N42" i="17"/>
  <c r="M42" i="17"/>
  <c r="N41" i="17"/>
  <c r="M41" i="17"/>
  <c r="N40" i="17"/>
  <c r="M40" i="17"/>
  <c r="N39" i="17"/>
  <c r="M39" i="17"/>
  <c r="N38" i="17"/>
  <c r="M38" i="17"/>
  <c r="N37" i="17"/>
  <c r="M37" i="17"/>
  <c r="N36" i="17"/>
  <c r="M36" i="17"/>
  <c r="N35" i="17"/>
  <c r="M35" i="17"/>
  <c r="N34" i="17"/>
  <c r="M34" i="17"/>
  <c r="N33" i="17"/>
  <c r="M33" i="17"/>
  <c r="N32" i="17"/>
  <c r="M32" i="17"/>
  <c r="N31" i="17"/>
  <c r="M31" i="17"/>
  <c r="N30" i="17"/>
  <c r="M30" i="17"/>
  <c r="K31" i="17"/>
  <c r="K32" i="17"/>
  <c r="K33" i="17"/>
  <c r="K34" i="17"/>
  <c r="K35" i="17"/>
  <c r="K36" i="17"/>
  <c r="K37" i="17"/>
  <c r="K38" i="17"/>
  <c r="K39" i="17"/>
  <c r="K40" i="17"/>
  <c r="K41" i="17"/>
  <c r="K42" i="17"/>
  <c r="K43" i="17"/>
  <c r="K44" i="17"/>
  <c r="K45" i="17"/>
  <c r="J31" i="17"/>
  <c r="J32" i="17"/>
  <c r="J33" i="17"/>
  <c r="J34" i="17"/>
  <c r="J35" i="17"/>
  <c r="J36" i="17"/>
  <c r="J37" i="17"/>
  <c r="J38" i="17"/>
  <c r="J39" i="17"/>
  <c r="J40" i="17"/>
  <c r="J41" i="17"/>
  <c r="J42" i="17"/>
  <c r="J43" i="17"/>
  <c r="J44" i="17"/>
  <c r="J45" i="17"/>
  <c r="J30" i="17"/>
  <c r="H31" i="17"/>
  <c r="H32" i="17"/>
  <c r="H33" i="17"/>
  <c r="H34" i="17"/>
  <c r="H35" i="17"/>
  <c r="H36" i="17"/>
  <c r="H37" i="17"/>
  <c r="H38" i="17"/>
  <c r="H39" i="17"/>
  <c r="H40" i="17"/>
  <c r="H41" i="17"/>
  <c r="H42" i="17"/>
  <c r="H43" i="17"/>
  <c r="H44" i="17"/>
  <c r="H45" i="17"/>
  <c r="H46" i="17"/>
  <c r="G31" i="17"/>
  <c r="G32" i="17"/>
  <c r="G33" i="17"/>
  <c r="G34" i="17"/>
  <c r="G35" i="17"/>
  <c r="G36" i="17"/>
  <c r="G37" i="17"/>
  <c r="G38" i="17"/>
  <c r="G39" i="17"/>
  <c r="G40" i="17"/>
  <c r="G41" i="17"/>
  <c r="G42" i="17"/>
  <c r="G43" i="17"/>
  <c r="G44" i="17"/>
  <c r="G45" i="17"/>
  <c r="G46" i="17"/>
  <c r="F30" i="17"/>
  <c r="H30" i="17"/>
  <c r="AJ31" i="17"/>
  <c r="AJ32" i="17"/>
  <c r="AJ33" i="17"/>
  <c r="AJ34" i="17"/>
  <c r="AJ35" i="17"/>
  <c r="AJ36" i="17"/>
  <c r="AJ37" i="17"/>
  <c r="AJ38" i="17"/>
  <c r="AJ39" i="17"/>
  <c r="AJ40" i="17"/>
  <c r="AJ41" i="17"/>
  <c r="AJ42" i="17"/>
  <c r="AJ43" i="17"/>
  <c r="AJ44" i="17"/>
  <c r="AJ45" i="17"/>
  <c r="AJ46" i="17"/>
  <c r="AG31" i="17"/>
  <c r="AG32" i="17"/>
  <c r="AG33" i="17"/>
  <c r="AG34" i="17"/>
  <c r="AG35" i="17"/>
  <c r="AG36" i="17"/>
  <c r="AG37" i="17"/>
  <c r="AG38" i="17"/>
  <c r="AG39" i="17"/>
  <c r="AG40" i="17"/>
  <c r="AG41" i="17"/>
  <c r="AG42" i="17"/>
  <c r="AG43" i="17"/>
  <c r="AG44" i="17"/>
  <c r="AG45" i="17"/>
  <c r="AG46" i="17"/>
  <c r="AD31" i="17"/>
  <c r="AD32" i="17"/>
  <c r="AD33" i="17"/>
  <c r="AD34" i="17"/>
  <c r="AD35" i="17"/>
  <c r="AD36" i="17"/>
  <c r="AD37" i="17"/>
  <c r="AD38" i="17"/>
  <c r="AD39" i="17"/>
  <c r="AD40" i="17"/>
  <c r="AD41" i="17"/>
  <c r="AD42" i="17"/>
  <c r="AD43" i="17"/>
  <c r="AD44" i="17"/>
  <c r="AD45" i="17"/>
  <c r="AD46" i="17"/>
  <c r="X31" i="17"/>
  <c r="X32" i="17"/>
  <c r="X33" i="17"/>
  <c r="X34" i="17"/>
  <c r="X35" i="17"/>
  <c r="X36" i="17"/>
  <c r="X37" i="17"/>
  <c r="X38" i="17"/>
  <c r="X39" i="17"/>
  <c r="X40" i="17"/>
  <c r="X41" i="17"/>
  <c r="X42" i="17"/>
  <c r="X43" i="17"/>
  <c r="X44" i="17"/>
  <c r="X45" i="17"/>
  <c r="X46" i="17"/>
  <c r="U31" i="17"/>
  <c r="U32" i="17"/>
  <c r="U33" i="17"/>
  <c r="U34" i="17"/>
  <c r="U35" i="17"/>
  <c r="U36" i="17"/>
  <c r="U37" i="17"/>
  <c r="U38" i="17"/>
  <c r="U39" i="17"/>
  <c r="U40" i="17"/>
  <c r="U41" i="17"/>
  <c r="U42" i="17"/>
  <c r="U43" i="17"/>
  <c r="U44" i="17"/>
  <c r="U45" i="17"/>
  <c r="U46" i="17"/>
  <c r="R31" i="17"/>
  <c r="R32" i="17"/>
  <c r="R33" i="17"/>
  <c r="R34" i="17"/>
  <c r="R35" i="17"/>
  <c r="R36" i="17"/>
  <c r="R37" i="17"/>
  <c r="R38" i="17"/>
  <c r="R39" i="17"/>
  <c r="R40" i="17"/>
  <c r="R41" i="17"/>
  <c r="R42" i="17"/>
  <c r="R43" i="17"/>
  <c r="R44" i="17"/>
  <c r="R45" i="17"/>
  <c r="AJ30" i="17"/>
  <c r="AG30" i="17"/>
  <c r="AD30" i="17"/>
  <c r="X30" i="17"/>
  <c r="R30" i="17"/>
  <c r="O30" i="17"/>
  <c r="L31" i="17"/>
  <c r="L32" i="17"/>
  <c r="L33" i="17"/>
  <c r="L34" i="17"/>
  <c r="L35" i="17"/>
  <c r="L36" i="17"/>
  <c r="L37" i="17"/>
  <c r="L38" i="17"/>
  <c r="L39" i="17"/>
  <c r="L40" i="17"/>
  <c r="L41" i="17"/>
  <c r="L42" i="17"/>
  <c r="L43" i="17"/>
  <c r="L44" i="17"/>
  <c r="L45" i="17"/>
  <c r="L30" i="17"/>
  <c r="I46" i="17"/>
  <c r="I31" i="17"/>
  <c r="I32" i="17"/>
  <c r="I33" i="17"/>
  <c r="I34" i="17"/>
  <c r="I35" i="17"/>
  <c r="I36" i="17"/>
  <c r="I37" i="17"/>
  <c r="I38" i="17"/>
  <c r="I39" i="17"/>
  <c r="I40" i="17"/>
  <c r="I41" i="17"/>
  <c r="I42" i="17"/>
  <c r="I43" i="17"/>
  <c r="I44" i="17"/>
  <c r="I45" i="17"/>
  <c r="I30" i="17"/>
  <c r="F31" i="17"/>
  <c r="F32" i="17"/>
  <c r="F33" i="17"/>
  <c r="F34" i="17"/>
  <c r="F35" i="17"/>
  <c r="F36" i="17"/>
  <c r="F37" i="17"/>
  <c r="F38" i="17"/>
  <c r="F39" i="17"/>
  <c r="F40" i="17"/>
  <c r="F41" i="17"/>
  <c r="F42" i="17"/>
  <c r="F43" i="17"/>
  <c r="F44" i="17"/>
  <c r="F45" i="17"/>
  <c r="F46" i="1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Bistline, John</author>
  </authors>
  <commentList>
    <comment ref="E2" authorId="0" shapeId="0" xr:uid="{9A6DC1BE-19D6-44D6-AA8A-3872277BD49B}">
      <text>
        <r>
          <rPr>
            <b/>
            <sz val="9"/>
            <color indexed="81"/>
            <rFont val="Tahoma"/>
            <family val="2"/>
          </rPr>
          <t>Bistline, John:</t>
        </r>
        <r>
          <rPr>
            <sz val="9"/>
            <color indexed="81"/>
            <rFont val="Tahoma"/>
            <family val="2"/>
          </rPr>
          <t xml:space="preserve">
2020 values come from U.S. EIA's Electric Power Monthly
https://www.eia.gov/electricity/monthly/
https://www.eia.gov/electricity/monthly/epm_table_grapher.php?t=table_6_01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Bistline, John</author>
  </authors>
  <commentList>
    <comment ref="E2" authorId="0" shapeId="0" xr:uid="{94BBF9C0-8050-4ACA-AD94-D1CBE4DCA453}">
      <text>
        <r>
          <rPr>
            <b/>
            <sz val="9"/>
            <color indexed="81"/>
            <rFont val="Tahoma"/>
            <family val="2"/>
          </rPr>
          <t>Bistline, John:</t>
        </r>
        <r>
          <rPr>
            <sz val="9"/>
            <color indexed="81"/>
            <rFont val="Tahoma"/>
            <family val="2"/>
          </rPr>
          <t xml:space="preserve">
2020 values come from U.S. EIA's Electric Power Monthly
https://www.eia.gov/electricity/monthly/
https://www.eia.gov/electricity/monthly/epm_table_grapher.php?t=table_6_01</t>
        </r>
      </text>
    </comment>
  </commentList>
</comments>
</file>

<file path=xl/sharedStrings.xml><?xml version="1.0" encoding="utf-8"?>
<sst xmlns="http://schemas.openxmlformats.org/spreadsheetml/2006/main" count="232" uniqueCount="43">
  <si>
    <t>Nuclear Existing</t>
  </si>
  <si>
    <t>Nuclear New</t>
  </si>
  <si>
    <t>Hydro</t>
  </si>
  <si>
    <t>Bio/Other</t>
  </si>
  <si>
    <t>Bio CCS</t>
  </si>
  <si>
    <t>Coal</t>
  </si>
  <si>
    <t>Coal CCS</t>
  </si>
  <si>
    <t>NGCC</t>
  </si>
  <si>
    <t>NGCC CCS</t>
  </si>
  <si>
    <t>NGGT</t>
  </si>
  <si>
    <t>Hydrogen Blue</t>
  </si>
  <si>
    <t>Wind</t>
  </si>
  <si>
    <t>Solar Utility</t>
  </si>
  <si>
    <t>Solar Distributed</t>
  </si>
  <si>
    <t>Hydrogen Green</t>
  </si>
  <si>
    <t>Storage</t>
  </si>
  <si>
    <t>Nuclear</t>
  </si>
  <si>
    <t>Other</t>
  </si>
  <si>
    <t>NEMS-RHG</t>
  </si>
  <si>
    <t>Gas Capacity Share (%)</t>
  </si>
  <si>
    <t>N/A</t>
  </si>
  <si>
    <t>MIN</t>
  </si>
  <si>
    <t>MAX</t>
  </si>
  <si>
    <t>EPS</t>
  </si>
  <si>
    <t>E4ST</t>
  </si>
  <si>
    <t>GCAM</t>
  </si>
  <si>
    <t>Haiku</t>
  </si>
  <si>
    <t>IPM-E</t>
  </si>
  <si>
    <t>IPM-N</t>
  </si>
  <si>
    <t>MARKAL</t>
  </si>
  <si>
    <t>NEMS</t>
  </si>
  <si>
    <t>ReEDS</t>
  </si>
  <si>
    <t>REGEN</t>
  </si>
  <si>
    <t>RIO</t>
  </si>
  <si>
    <t>Wind+Solar (times current)</t>
  </si>
  <si>
    <t>Total Capacity (times current)</t>
  </si>
  <si>
    <t>min</t>
  </si>
  <si>
    <t>mean</t>
  </si>
  <si>
    <t>Net additions/subtractions</t>
  </si>
  <si>
    <t>"Ref" refers to the reference scenarios and "IRA" refers to the scnearios in which the IRA is in effect.</t>
  </si>
  <si>
    <t xml:space="preserve">The "Cap IRA" and "Cap Ref" tabs refer to the capacity in GW for each technology for the years 2021, 2025, 2030 and 2035  </t>
  </si>
  <si>
    <t>Bistline, J., Blanford, G., Brown, M., Burtraw, D., Domeshek, M., Farbes, J., Fawcett, A., Hamilton, A., Jenkins, J., Jones, R., King, B., Kolus, H., Larsen, J., Levin, A., Mahajan, M., Marcy, C., Mayfield, E., McFarland, J., McJeon, H., Orvis, R., … Zhao, A. (2023). Emissions and energy impacts of the Inflation Reduction Act. Science (New York, N.Y.), 380(6652), 1324–1327. https://doi.org/10.1126/science.adg3781</t>
  </si>
  <si>
    <t>Data Source: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</si>
</sst>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" fillId="0" borderId="0"/>
  </cellStyleXfs>
  <cellXfs count="14">
    <xf numFmtId="0" fontId="0" fillId="0" borderId="0" xfId="0"/>
    <xf numFmtId="164" fontId="0" fillId="0" borderId="0" xfId="1" applyNumberFormat="1" applyFont="1"/>
    <xf numFmtId="9" fontId="0" fillId="0" borderId="0" xfId="0" applyNumberFormat="1"/>
    <xf numFmtId="164" fontId="0" fillId="0" borderId="0" xfId="1" applyNumberFormat="1" applyFont="1" applyFill="1"/>
    <xf numFmtId="164" fontId="0" fillId="0" borderId="0" xfId="0" applyNumberFormat="1"/>
    <xf numFmtId="164" fontId="0" fillId="2" borderId="0" xfId="1" applyNumberFormat="1" applyFont="1" applyFill="1"/>
    <xf numFmtId="0" fontId="0" fillId="0" borderId="0" xfId="1" applyNumberFormat="1" applyFont="1" applyFill="1"/>
    <xf numFmtId="2" fontId="0" fillId="0" borderId="0" xfId="1" applyNumberFormat="1" applyFont="1"/>
    <xf numFmtId="2" fontId="0" fillId="2" borderId="0" xfId="1" applyNumberFormat="1" applyFont="1" applyFill="1"/>
    <xf numFmtId="2" fontId="0" fillId="0" borderId="0" xfId="0" applyNumberFormat="1"/>
    <xf numFmtId="9" fontId="0" fillId="0" borderId="0" xfId="1" applyFont="1"/>
    <xf numFmtId="2" fontId="0" fillId="0" borderId="0" xfId="1" applyNumberFormat="1" applyFont="1" applyFill="1"/>
    <xf numFmtId="2" fontId="0" fillId="2" borderId="0" xfId="0" applyNumberFormat="1" applyFill="1"/>
    <xf numFmtId="0" fontId="0" fillId="0" borderId="0" xfId="0" applyAlignment="1">
      <alignment wrapText="1"/>
    </xf>
  </cellXfs>
  <cellStyles count="3">
    <cellStyle name="Normal" xfId="0" builtinId="0"/>
    <cellStyle name="Normal 2" xfId="2" xr:uid="{12009EE6-342E-438F-81AC-8713D88C2FEB}"/>
    <cellStyle name="Percent" xfId="1" builtinId="5"/>
  </cellStyles>
  <dxfs count="0"/>
  <tableStyles count="0" defaultTableStyle="TableStyleMedium2" defaultPivotStyle="PivotStyleLight16"/>
  <colors>
    <mruColors>
      <color rgb="FF98B2D1"/>
      <color rgb="FFFEAE51"/>
      <color rgb="FFA440DC"/>
      <color rgb="FF77933C"/>
      <color rgb="FF7F7F7F"/>
      <color rgb="FF000099"/>
      <color rgb="FF26447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01EFA2-FD43-4AC8-A089-CB8C76500F1C}">
  <dimension ref="D1:AZ82"/>
  <sheetViews>
    <sheetView topLeftCell="D1" zoomScale="57" zoomScaleNormal="40" workbookViewId="0">
      <selection activeCell="C16" sqref="A16:XFD16"/>
    </sheetView>
  </sheetViews>
  <sheetFormatPr defaultRowHeight="14.5" x14ac:dyDescent="0.35"/>
  <cols>
    <col min="4" max="4" width="14.81640625" bestFit="1" customWidth="1"/>
    <col min="5" max="9" width="8.90625" bestFit="1" customWidth="1"/>
    <col min="10" max="11" width="14.26953125" bestFit="1" customWidth="1"/>
    <col min="12" max="14" width="8.90625" bestFit="1" customWidth="1"/>
    <col min="15" max="16" width="9.6328125" bestFit="1" customWidth="1"/>
    <col min="17" max="17" width="9.7265625" bestFit="1" customWidth="1"/>
    <col min="18" max="23" width="9" bestFit="1" customWidth="1"/>
    <col min="24" max="26" width="9.7265625" bestFit="1" customWidth="1"/>
    <col min="27" max="28" width="9" bestFit="1" customWidth="1"/>
    <col min="29" max="32" width="8.90625" bestFit="1" customWidth="1"/>
    <col min="33" max="33" width="12.26953125" bestFit="1" customWidth="1"/>
    <col min="34" max="35" width="12.7265625" bestFit="1" customWidth="1"/>
    <col min="36" max="41" width="8.90625" bestFit="1" customWidth="1"/>
    <col min="42" max="43" width="9.90625" bestFit="1" customWidth="1"/>
    <col min="44" max="45" width="8.81640625" bestFit="1" customWidth="1"/>
    <col min="49" max="49" width="8.81640625" bestFit="1" customWidth="1"/>
    <col min="50" max="52" width="8.90625" bestFit="1" customWidth="1"/>
  </cols>
  <sheetData>
    <row r="1" spans="4:41" x14ac:dyDescent="0.35">
      <c r="E1">
        <v>2021</v>
      </c>
      <c r="F1" t="s">
        <v>23</v>
      </c>
      <c r="G1" t="s">
        <v>23</v>
      </c>
      <c r="H1" t="s">
        <v>23</v>
      </c>
      <c r="I1" t="s">
        <v>24</v>
      </c>
      <c r="J1" t="s">
        <v>24</v>
      </c>
      <c r="K1" t="s">
        <v>24</v>
      </c>
      <c r="L1" t="s">
        <v>25</v>
      </c>
      <c r="M1" t="s">
        <v>25</v>
      </c>
      <c r="N1" t="s">
        <v>25</v>
      </c>
      <c r="O1" t="s">
        <v>26</v>
      </c>
      <c r="P1" t="s">
        <v>26</v>
      </c>
      <c r="Q1" t="s">
        <v>26</v>
      </c>
      <c r="R1" t="s">
        <v>27</v>
      </c>
      <c r="S1" t="s">
        <v>27</v>
      </c>
      <c r="T1" t="s">
        <v>27</v>
      </c>
      <c r="U1" t="s">
        <v>28</v>
      </c>
      <c r="V1" t="s">
        <v>28</v>
      </c>
      <c r="W1" t="s">
        <v>28</v>
      </c>
      <c r="X1" t="s">
        <v>29</v>
      </c>
      <c r="Y1" t="s">
        <v>29</v>
      </c>
      <c r="Z1" t="s">
        <v>29</v>
      </c>
      <c r="AA1" t="s">
        <v>18</v>
      </c>
      <c r="AB1" t="s">
        <v>18</v>
      </c>
      <c r="AC1" t="s">
        <v>18</v>
      </c>
      <c r="AD1" t="s">
        <v>31</v>
      </c>
      <c r="AE1" t="s">
        <v>31</v>
      </c>
      <c r="AF1" t="s">
        <v>31</v>
      </c>
      <c r="AG1" t="s">
        <v>32</v>
      </c>
      <c r="AH1" t="s">
        <v>32</v>
      </c>
      <c r="AI1" t="s">
        <v>32</v>
      </c>
      <c r="AJ1" t="s">
        <v>33</v>
      </c>
      <c r="AK1" t="s">
        <v>33</v>
      </c>
      <c r="AL1" t="s">
        <v>33</v>
      </c>
      <c r="AN1" t="s">
        <v>36</v>
      </c>
      <c r="AO1" t="s">
        <v>37</v>
      </c>
    </row>
    <row r="2" spans="4:41" x14ac:dyDescent="0.35">
      <c r="F2">
        <v>2025</v>
      </c>
      <c r="G2">
        <v>2030</v>
      </c>
      <c r="H2">
        <v>2035</v>
      </c>
      <c r="I2">
        <v>2025</v>
      </c>
      <c r="J2">
        <v>2030</v>
      </c>
      <c r="K2">
        <v>2035</v>
      </c>
      <c r="L2">
        <v>2025</v>
      </c>
      <c r="M2">
        <v>2030</v>
      </c>
      <c r="N2">
        <v>2035</v>
      </c>
      <c r="O2">
        <v>2025</v>
      </c>
      <c r="P2">
        <v>2030</v>
      </c>
      <c r="Q2">
        <v>2035</v>
      </c>
      <c r="R2">
        <v>2025</v>
      </c>
      <c r="S2">
        <v>2030</v>
      </c>
      <c r="T2">
        <v>2035</v>
      </c>
      <c r="U2">
        <v>2025</v>
      </c>
      <c r="V2">
        <v>2030</v>
      </c>
      <c r="W2">
        <v>2035</v>
      </c>
      <c r="X2">
        <v>2025</v>
      </c>
      <c r="Y2">
        <v>2030</v>
      </c>
      <c r="Z2">
        <v>2035</v>
      </c>
      <c r="AA2">
        <v>2025</v>
      </c>
      <c r="AB2">
        <v>2030</v>
      </c>
      <c r="AC2">
        <v>2035</v>
      </c>
      <c r="AD2">
        <v>2025</v>
      </c>
      <c r="AE2">
        <v>2030</v>
      </c>
      <c r="AF2">
        <v>2035</v>
      </c>
      <c r="AG2">
        <v>2025</v>
      </c>
      <c r="AH2">
        <v>2030</v>
      </c>
      <c r="AI2">
        <v>2035</v>
      </c>
      <c r="AJ2">
        <v>2025</v>
      </c>
      <c r="AK2">
        <v>2030</v>
      </c>
      <c r="AL2">
        <v>2035</v>
      </c>
    </row>
    <row r="3" spans="4:41" x14ac:dyDescent="0.35">
      <c r="D3" t="s">
        <v>0</v>
      </c>
      <c r="E3">
        <v>95.5</v>
      </c>
      <c r="F3">
        <v>95.119</v>
      </c>
      <c r="G3">
        <v>95.119</v>
      </c>
      <c r="H3">
        <v>1.119</v>
      </c>
      <c r="I3">
        <v>0</v>
      </c>
      <c r="J3">
        <v>79.974412053730873</v>
      </c>
      <c r="K3">
        <v>78.23838998963096</v>
      </c>
      <c r="L3">
        <v>95.556908573383495</v>
      </c>
      <c r="M3">
        <v>94.652437500792601</v>
      </c>
      <c r="N3">
        <v>97.368921895590304</v>
      </c>
      <c r="O3">
        <v>97.041600000000003</v>
      </c>
      <c r="P3">
        <v>90.744299999999996</v>
      </c>
      <c r="Q3">
        <v>71.951600000000013</v>
      </c>
      <c r="R3">
        <v>0</v>
      </c>
      <c r="S3">
        <v>91.861399999999989</v>
      </c>
      <c r="T3">
        <v>83.576499999999996</v>
      </c>
      <c r="U3">
        <v>92.046103965000086</v>
      </c>
      <c r="V3">
        <v>85.102004596000072</v>
      </c>
      <c r="W3">
        <v>9.3919999999999995</v>
      </c>
      <c r="X3">
        <v>96.92</v>
      </c>
      <c r="Y3">
        <v>95.83</v>
      </c>
      <c r="Z3">
        <v>95.83</v>
      </c>
      <c r="AA3">
        <v>96.018737999999999</v>
      </c>
      <c r="AB3">
        <v>95.133255000000005</v>
      </c>
      <c r="AC3">
        <v>23.025003000000002</v>
      </c>
      <c r="AD3">
        <v>96.946799999999996</v>
      </c>
      <c r="AE3">
        <v>94.706800000000001</v>
      </c>
      <c r="AF3">
        <v>93.936800000000005</v>
      </c>
      <c r="AG3">
        <v>92.729566999999989</v>
      </c>
      <c r="AH3">
        <v>92.729566999999989</v>
      </c>
      <c r="AI3">
        <v>92.729566999999989</v>
      </c>
      <c r="AJ3">
        <v>96</v>
      </c>
      <c r="AK3">
        <v>95</v>
      </c>
      <c r="AL3">
        <v>94</v>
      </c>
    </row>
    <row r="4" spans="4:41" x14ac:dyDescent="0.35">
      <c r="D4" t="s">
        <v>1</v>
      </c>
      <c r="E4">
        <v>0</v>
      </c>
      <c r="F4">
        <v>3</v>
      </c>
      <c r="G4">
        <v>4</v>
      </c>
      <c r="H4">
        <v>4</v>
      </c>
      <c r="I4">
        <v>0</v>
      </c>
      <c r="J4">
        <v>5.3342840909952184E-6</v>
      </c>
      <c r="K4">
        <v>1.123792695415523E-5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3.6349999956903796</v>
      </c>
      <c r="AH4">
        <v>3.6349999935104549</v>
      </c>
      <c r="AI4">
        <v>3.6349999930305739</v>
      </c>
      <c r="AJ4">
        <v>0</v>
      </c>
      <c r="AK4">
        <v>1</v>
      </c>
      <c r="AL4">
        <v>1</v>
      </c>
    </row>
    <row r="5" spans="4:41" x14ac:dyDescent="0.35">
      <c r="D5" t="s">
        <v>2</v>
      </c>
      <c r="E5">
        <v>80</v>
      </c>
      <c r="F5">
        <v>79.820999999999998</v>
      </c>
      <c r="G5">
        <v>79.188000000000002</v>
      </c>
      <c r="H5">
        <v>78.668000000000006</v>
      </c>
      <c r="I5">
        <v>0</v>
      </c>
      <c r="J5">
        <v>78.718909818732399</v>
      </c>
      <c r="K5">
        <v>78.718909818732399</v>
      </c>
      <c r="L5">
        <v>108.667740644867</v>
      </c>
      <c r="M5">
        <v>108.602361036774</v>
      </c>
      <c r="N5">
        <v>105.915404398901</v>
      </c>
      <c r="O5">
        <v>79.070858999999999</v>
      </c>
      <c r="P5">
        <v>79.074858999999989</v>
      </c>
      <c r="Q5">
        <v>79.074858999999989</v>
      </c>
      <c r="R5">
        <v>0</v>
      </c>
      <c r="S5">
        <v>80.613700000999984</v>
      </c>
      <c r="T5">
        <v>84.926199999999994</v>
      </c>
      <c r="U5">
        <v>103.58858022900002</v>
      </c>
      <c r="V5">
        <v>107.13618700000001</v>
      </c>
      <c r="W5">
        <v>107.13478700000002</v>
      </c>
      <c r="X5">
        <v>78.819999999999993</v>
      </c>
      <c r="Y5">
        <v>78.819999999999993</v>
      </c>
      <c r="Z5">
        <v>78.819999999999993</v>
      </c>
      <c r="AA5">
        <v>79.310485999999997</v>
      </c>
      <c r="AB5">
        <v>79.311927999999995</v>
      </c>
      <c r="AC5">
        <v>79.311927999999995</v>
      </c>
      <c r="AD5">
        <v>83.084401</v>
      </c>
      <c r="AE5">
        <v>84.443951900000002</v>
      </c>
      <c r="AF5">
        <v>85.030901900000003</v>
      </c>
      <c r="AG5">
        <v>80.639915977832516</v>
      </c>
      <c r="AH5">
        <v>80.639915977832516</v>
      </c>
      <c r="AI5">
        <v>80.639915977832516</v>
      </c>
      <c r="AJ5">
        <v>84</v>
      </c>
      <c r="AK5">
        <v>85</v>
      </c>
      <c r="AL5">
        <v>85</v>
      </c>
    </row>
    <row r="6" spans="4:41" x14ac:dyDescent="0.35">
      <c r="D6" t="s">
        <v>3</v>
      </c>
      <c r="E6">
        <v>47</v>
      </c>
      <c r="F6">
        <v>2.9000000000000001E-2</v>
      </c>
      <c r="G6">
        <v>1.0999999999999999E-2</v>
      </c>
      <c r="H6">
        <v>1.0999999999999999E-2</v>
      </c>
      <c r="I6">
        <v>0</v>
      </c>
      <c r="J6">
        <v>12.135100000000001</v>
      </c>
      <c r="K6">
        <v>12.135100000000001</v>
      </c>
      <c r="L6">
        <v>17.774096279350701</v>
      </c>
      <c r="M6">
        <v>17.745791634021</v>
      </c>
      <c r="N6">
        <v>16.432286200541299</v>
      </c>
      <c r="O6">
        <v>11.36218</v>
      </c>
      <c r="P6">
        <v>11.36218</v>
      </c>
      <c r="Q6">
        <v>11.36218</v>
      </c>
      <c r="R6">
        <v>0</v>
      </c>
      <c r="S6">
        <v>5.8723799980000004</v>
      </c>
      <c r="T6">
        <v>5.8723799980000004</v>
      </c>
      <c r="U6">
        <v>5.9591079999999979</v>
      </c>
      <c r="V6">
        <v>5.9511079999999978</v>
      </c>
      <c r="W6">
        <v>5.9522079999999988</v>
      </c>
      <c r="X6">
        <v>9.2899999999999991</v>
      </c>
      <c r="Y6">
        <v>9.2899999999999991</v>
      </c>
      <c r="Z6">
        <v>9.2899999999999991</v>
      </c>
      <c r="AA6">
        <v>9.1871989999999997</v>
      </c>
      <c r="AB6">
        <v>10.608810999999999</v>
      </c>
      <c r="AC6">
        <v>11.877029</v>
      </c>
      <c r="AD6">
        <v>6.3887</v>
      </c>
      <c r="AE6">
        <v>5.8575999999999997</v>
      </c>
      <c r="AF6">
        <v>5.0255000000000001</v>
      </c>
      <c r="AG6">
        <v>6.7365587675112302</v>
      </c>
      <c r="AH6">
        <v>6.8113554951356194</v>
      </c>
      <c r="AI6">
        <v>6.7977059031898603</v>
      </c>
      <c r="AJ6">
        <v>8.5</v>
      </c>
      <c r="AK6">
        <v>8</v>
      </c>
      <c r="AL6">
        <v>6</v>
      </c>
    </row>
    <row r="7" spans="4:41" x14ac:dyDescent="0.35">
      <c r="D7" t="s">
        <v>4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1.1022691407691434E-2</v>
      </c>
      <c r="AH7">
        <v>0.81379897591603045</v>
      </c>
      <c r="AI7">
        <v>0.81379897746782381</v>
      </c>
      <c r="AJ7">
        <v>0</v>
      </c>
      <c r="AK7">
        <v>0</v>
      </c>
      <c r="AL7">
        <v>0</v>
      </c>
    </row>
    <row r="8" spans="4:41" x14ac:dyDescent="0.35">
      <c r="D8" t="s">
        <v>5</v>
      </c>
      <c r="E8">
        <v>209.6</v>
      </c>
      <c r="F8">
        <v>146.858</v>
      </c>
      <c r="G8">
        <v>58.49</v>
      </c>
      <c r="H8">
        <v>6.9420000000000002</v>
      </c>
      <c r="I8">
        <v>0</v>
      </c>
      <c r="J8">
        <v>1.8768837239076663</v>
      </c>
      <c r="K8">
        <v>0.89376744238991823</v>
      </c>
      <c r="L8">
        <v>149.92005041125901</v>
      </c>
      <c r="M8">
        <v>66.166117732983693</v>
      </c>
      <c r="N8">
        <v>1.30367748555027E-3</v>
      </c>
      <c r="O8">
        <v>163.47172252731383</v>
      </c>
      <c r="P8">
        <v>132.75480820666007</v>
      </c>
      <c r="Q8">
        <v>126.06069312803857</v>
      </c>
      <c r="R8">
        <v>0</v>
      </c>
      <c r="S8">
        <v>59.610259193595411</v>
      </c>
      <c r="T8">
        <v>33.325491722858153</v>
      </c>
      <c r="U8">
        <v>106.16136909072196</v>
      </c>
      <c r="V8">
        <v>63.274581430254585</v>
      </c>
      <c r="W8">
        <v>54.185100138254576</v>
      </c>
      <c r="X8">
        <v>133.22</v>
      </c>
      <c r="Y8">
        <v>95.699999999999989</v>
      </c>
      <c r="Z8">
        <v>58.220000000000027</v>
      </c>
      <c r="AA8">
        <v>130.748718</v>
      </c>
      <c r="AB8">
        <v>73.919303999999997</v>
      </c>
      <c r="AC8">
        <v>61.417503000000004</v>
      </c>
      <c r="AD8">
        <v>182.20574723138401</v>
      </c>
      <c r="AE8">
        <v>106.454828766989</v>
      </c>
      <c r="AF8">
        <v>99.263064563396696</v>
      </c>
      <c r="AG8">
        <v>149.5782349747206</v>
      </c>
      <c r="AH8">
        <v>79.959350863392757</v>
      </c>
      <c r="AI8">
        <v>27.116266740138077</v>
      </c>
      <c r="AJ8">
        <v>172</v>
      </c>
      <c r="AK8">
        <v>108</v>
      </c>
      <c r="AL8">
        <v>77</v>
      </c>
    </row>
    <row r="9" spans="4:41" x14ac:dyDescent="0.35">
      <c r="D9" t="s">
        <v>6</v>
      </c>
      <c r="E9">
        <v>0</v>
      </c>
      <c r="F9">
        <v>0</v>
      </c>
      <c r="G9">
        <v>0</v>
      </c>
      <c r="H9">
        <v>0</v>
      </c>
      <c r="I9">
        <v>0</v>
      </c>
      <c r="J9">
        <v>69.330540833323539</v>
      </c>
      <c r="K9">
        <v>69.814891989674734</v>
      </c>
      <c r="L9">
        <v>0</v>
      </c>
      <c r="M9">
        <v>0</v>
      </c>
      <c r="N9">
        <v>0</v>
      </c>
      <c r="O9">
        <v>0</v>
      </c>
      <c r="P9">
        <v>0.77822429966549744</v>
      </c>
      <c r="Q9">
        <v>0.90447647643388973</v>
      </c>
      <c r="R9">
        <v>0</v>
      </c>
      <c r="S9">
        <v>9.3378814360000018</v>
      </c>
      <c r="T9">
        <v>10.689247484999999</v>
      </c>
      <c r="U9">
        <v>6.0000000000000009</v>
      </c>
      <c r="V9">
        <v>19.667422886000001</v>
      </c>
      <c r="W9">
        <v>19.667422886000001</v>
      </c>
      <c r="X9">
        <v>0</v>
      </c>
      <c r="Y9">
        <v>16.18</v>
      </c>
      <c r="Z9">
        <v>144.29999999999998</v>
      </c>
      <c r="AA9">
        <v>0</v>
      </c>
      <c r="AB9">
        <v>0</v>
      </c>
      <c r="AC9">
        <v>0</v>
      </c>
      <c r="AD9">
        <v>0</v>
      </c>
      <c r="AE9">
        <v>38.0686607927057</v>
      </c>
      <c r="AF9">
        <v>40.992740811095601</v>
      </c>
      <c r="AG9">
        <v>8.2222263479238826</v>
      </c>
      <c r="AH9">
        <v>28.325876077096609</v>
      </c>
      <c r="AI9">
        <v>28.325876482524063</v>
      </c>
      <c r="AJ9">
        <v>0</v>
      </c>
      <c r="AK9">
        <v>0</v>
      </c>
      <c r="AL9">
        <v>0</v>
      </c>
    </row>
    <row r="10" spans="4:41" x14ac:dyDescent="0.35">
      <c r="D10" t="s">
        <v>7</v>
      </c>
      <c r="E10">
        <v>280.10000000000002</v>
      </c>
      <c r="F10">
        <v>271.90600000000001</v>
      </c>
      <c r="G10">
        <v>201.39400000000001</v>
      </c>
      <c r="H10">
        <v>124.486</v>
      </c>
      <c r="I10">
        <v>0</v>
      </c>
      <c r="J10">
        <v>315.78330663452283</v>
      </c>
      <c r="K10">
        <v>302.87506711005273</v>
      </c>
      <c r="L10">
        <v>367.95014212663438</v>
      </c>
      <c r="M10">
        <v>322.59064142624499</v>
      </c>
      <c r="N10">
        <v>308.27249352908365</v>
      </c>
      <c r="O10">
        <v>369.04217798616196</v>
      </c>
      <c r="P10">
        <v>361.41492661508414</v>
      </c>
      <c r="Q10">
        <v>354.27761954048071</v>
      </c>
      <c r="R10">
        <v>0</v>
      </c>
      <c r="S10">
        <v>298.87922240572402</v>
      </c>
      <c r="T10">
        <v>295.202638541721</v>
      </c>
      <c r="U10">
        <v>302.36037613199971</v>
      </c>
      <c r="V10">
        <v>308.78475143899971</v>
      </c>
      <c r="W10">
        <v>313.0576075029997</v>
      </c>
      <c r="X10">
        <v>444.54999999999995</v>
      </c>
      <c r="Y10">
        <v>391.27</v>
      </c>
      <c r="Z10">
        <v>325.51</v>
      </c>
      <c r="AA10">
        <v>306.47386900000004</v>
      </c>
      <c r="AB10">
        <v>335.58097900000001</v>
      </c>
      <c r="AC10">
        <v>356.23845599999999</v>
      </c>
      <c r="AD10">
        <v>290.28346034423402</v>
      </c>
      <c r="AE10">
        <v>288.76896170596501</v>
      </c>
      <c r="AF10">
        <v>286.56359590299297</v>
      </c>
      <c r="AG10">
        <v>275.15462874822202</v>
      </c>
      <c r="AH10">
        <v>282.07284584912156</v>
      </c>
      <c r="AI10">
        <v>272.52700874670546</v>
      </c>
      <c r="AJ10">
        <v>312.5</v>
      </c>
      <c r="AK10">
        <v>335</v>
      </c>
      <c r="AL10">
        <v>316</v>
      </c>
    </row>
    <row r="11" spans="4:41" x14ac:dyDescent="0.35">
      <c r="D11" t="s">
        <v>8</v>
      </c>
      <c r="E11">
        <v>0</v>
      </c>
      <c r="F11">
        <v>0</v>
      </c>
      <c r="G11">
        <v>0</v>
      </c>
      <c r="H11">
        <v>0</v>
      </c>
      <c r="I11">
        <v>0</v>
      </c>
      <c r="J11">
        <v>3.3276400458377725E-4</v>
      </c>
      <c r="K11">
        <v>6.5485535100970923E-4</v>
      </c>
      <c r="L11">
        <v>32.732241156614698</v>
      </c>
      <c r="M11">
        <v>64.088095602055603</v>
      </c>
      <c r="N11">
        <v>65.150253916159301</v>
      </c>
      <c r="O11">
        <v>0</v>
      </c>
      <c r="P11">
        <v>0</v>
      </c>
      <c r="Q11">
        <v>0</v>
      </c>
      <c r="R11">
        <v>0</v>
      </c>
      <c r="S11">
        <v>6.6617536369999995</v>
      </c>
      <c r="T11">
        <v>10.374812432000001</v>
      </c>
      <c r="U11">
        <v>0</v>
      </c>
      <c r="V11">
        <v>0</v>
      </c>
      <c r="W11">
        <v>0</v>
      </c>
      <c r="X11">
        <v>0</v>
      </c>
      <c r="Y11">
        <v>9.93</v>
      </c>
      <c r="Z11">
        <v>9.93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8.8577820419857539E-2</v>
      </c>
      <c r="AH11">
        <v>8.858048280376192E-2</v>
      </c>
      <c r="AI11">
        <v>8.858086308394314E-2</v>
      </c>
      <c r="AJ11">
        <v>0.5</v>
      </c>
      <c r="AK11">
        <v>1</v>
      </c>
      <c r="AL11">
        <v>1</v>
      </c>
    </row>
    <row r="12" spans="4:41" x14ac:dyDescent="0.35">
      <c r="D12" t="s">
        <v>9</v>
      </c>
      <c r="E12">
        <v>212</v>
      </c>
      <c r="F12">
        <v>181.29900000000001</v>
      </c>
      <c r="G12">
        <v>219.69900000000001</v>
      </c>
      <c r="H12">
        <v>353.19900000000001</v>
      </c>
      <c r="I12">
        <v>0</v>
      </c>
      <c r="J12">
        <v>107.78855874879177</v>
      </c>
      <c r="K12">
        <v>106.45152114197091</v>
      </c>
      <c r="L12">
        <v>177.1611795424536</v>
      </c>
      <c r="M12">
        <v>155.32141994596981</v>
      </c>
      <c r="N12">
        <v>148.4274968843736</v>
      </c>
      <c r="O12">
        <v>134.67854862892816</v>
      </c>
      <c r="P12">
        <v>135.97974862892818</v>
      </c>
      <c r="Q12">
        <v>136.74964862892818</v>
      </c>
      <c r="R12">
        <v>0</v>
      </c>
      <c r="S12">
        <v>215.91716833186331</v>
      </c>
      <c r="T12">
        <v>223.55004344086331</v>
      </c>
      <c r="U12">
        <v>208.771187392</v>
      </c>
      <c r="V12">
        <v>203.63147116200003</v>
      </c>
      <c r="W12">
        <v>206.50404306000001</v>
      </c>
      <c r="X12">
        <v>0</v>
      </c>
      <c r="Y12">
        <v>0</v>
      </c>
      <c r="Z12">
        <v>0</v>
      </c>
      <c r="AA12">
        <v>251.187252</v>
      </c>
      <c r="AB12">
        <v>312.101541</v>
      </c>
      <c r="AC12">
        <v>367.14764799999995</v>
      </c>
      <c r="AD12">
        <v>119.139792540553</v>
      </c>
      <c r="AE12">
        <v>113.707901410125</v>
      </c>
      <c r="AF12">
        <v>116.45347825055801</v>
      </c>
      <c r="AG12">
        <v>192.72283308722137</v>
      </c>
      <c r="AH12">
        <v>187.88735429252657</v>
      </c>
      <c r="AI12">
        <v>176.95314942680204</v>
      </c>
      <c r="AJ12">
        <v>142.5</v>
      </c>
      <c r="AK12">
        <v>141</v>
      </c>
      <c r="AL12">
        <v>139</v>
      </c>
    </row>
    <row r="13" spans="4:41" x14ac:dyDescent="0.35">
      <c r="D13" t="s">
        <v>10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 t="s">
        <v>20</v>
      </c>
      <c r="Y13" t="s">
        <v>20</v>
      </c>
      <c r="Z13" t="s">
        <v>20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</row>
    <row r="14" spans="4:41" x14ac:dyDescent="0.35">
      <c r="D14" t="s">
        <v>11</v>
      </c>
      <c r="E14">
        <v>165</v>
      </c>
      <c r="F14">
        <v>233.05799999999999</v>
      </c>
      <c r="G14">
        <v>459.33799999999997</v>
      </c>
      <c r="H14">
        <v>723.84799999999996</v>
      </c>
      <c r="I14">
        <v>0</v>
      </c>
      <c r="J14">
        <v>319.13051805399408</v>
      </c>
      <c r="K14">
        <v>380.14197183586475</v>
      </c>
      <c r="L14">
        <v>302.6232</v>
      </c>
      <c r="M14">
        <v>443.85430000000002</v>
      </c>
      <c r="N14">
        <v>491.5926</v>
      </c>
      <c r="O14">
        <v>296.60313801892738</v>
      </c>
      <c r="P14">
        <v>389.26996378079428</v>
      </c>
      <c r="Q14">
        <v>445.18413151419645</v>
      </c>
      <c r="R14">
        <v>0</v>
      </c>
      <c r="S14">
        <v>236.47023277900001</v>
      </c>
      <c r="T14">
        <v>398.72664886999996</v>
      </c>
      <c r="U14">
        <v>161.04809436099998</v>
      </c>
      <c r="V14">
        <v>245.89446299799991</v>
      </c>
      <c r="W14">
        <v>359.46846299900005</v>
      </c>
      <c r="X14">
        <v>174.84</v>
      </c>
      <c r="Y14">
        <v>174.84</v>
      </c>
      <c r="Z14">
        <v>174.84</v>
      </c>
      <c r="AA14">
        <v>178.72745399999999</v>
      </c>
      <c r="AB14">
        <v>393.49606899999998</v>
      </c>
      <c r="AC14">
        <v>468.06763100000001</v>
      </c>
      <c r="AD14">
        <v>208.545506485668</v>
      </c>
      <c r="AE14">
        <v>354.862614343693</v>
      </c>
      <c r="AF14">
        <v>441.77791913607899</v>
      </c>
      <c r="AG14">
        <v>165.67653345610333</v>
      </c>
      <c r="AH14">
        <v>184.73194521467417</v>
      </c>
      <c r="AI14">
        <v>340.42694529356226</v>
      </c>
      <c r="AJ14">
        <v>209.5</v>
      </c>
      <c r="AK14">
        <v>445</v>
      </c>
      <c r="AL14">
        <v>632</v>
      </c>
    </row>
    <row r="15" spans="4:41" x14ac:dyDescent="0.35">
      <c r="D15" t="s">
        <v>12</v>
      </c>
      <c r="E15">
        <v>62</v>
      </c>
      <c r="F15">
        <v>170.26900000000001</v>
      </c>
      <c r="G15">
        <v>420.30099999999999</v>
      </c>
      <c r="H15">
        <v>666.13299999999992</v>
      </c>
      <c r="I15">
        <v>0</v>
      </c>
      <c r="J15">
        <v>439.2736558929451</v>
      </c>
      <c r="K15">
        <v>519.68561403971364</v>
      </c>
      <c r="L15">
        <v>242.6588012562971</v>
      </c>
      <c r="M15">
        <v>481.15022968677914</v>
      </c>
      <c r="N15">
        <v>629.43209922773269</v>
      </c>
      <c r="O15">
        <v>251.90460851926784</v>
      </c>
      <c r="P15">
        <v>424.34293968035712</v>
      </c>
      <c r="Q15">
        <v>495.11122516299628</v>
      </c>
      <c r="R15">
        <v>0</v>
      </c>
      <c r="S15">
        <v>161.076569046</v>
      </c>
      <c r="T15">
        <v>263.01143260200001</v>
      </c>
      <c r="U15">
        <v>127.89095646258994</v>
      </c>
      <c r="V15">
        <v>162.91057792858993</v>
      </c>
      <c r="W15">
        <v>291.91057792659001</v>
      </c>
      <c r="X15">
        <v>166.97</v>
      </c>
      <c r="Y15">
        <v>179.4</v>
      </c>
      <c r="Z15">
        <v>191.85000000000002</v>
      </c>
      <c r="AA15">
        <v>160.08600700000002</v>
      </c>
      <c r="AB15">
        <v>388.99245600000006</v>
      </c>
      <c r="AC15">
        <v>717.03277500000002</v>
      </c>
      <c r="AD15">
        <v>145.84477967911701</v>
      </c>
      <c r="AE15">
        <v>371.36787728310401</v>
      </c>
      <c r="AF15">
        <v>474.20538405496399</v>
      </c>
      <c r="AG15">
        <v>136.92552040745565</v>
      </c>
      <c r="AH15">
        <v>144.50091592568674</v>
      </c>
      <c r="AI15">
        <v>259.05220896779764</v>
      </c>
      <c r="AJ15">
        <v>127</v>
      </c>
      <c r="AK15">
        <v>330</v>
      </c>
      <c r="AL15">
        <v>808</v>
      </c>
    </row>
    <row r="16" spans="4:41" x14ac:dyDescent="0.35">
      <c r="D16" t="s">
        <v>13</v>
      </c>
      <c r="E16">
        <v>33</v>
      </c>
      <c r="F16">
        <v>66.643299999999996</v>
      </c>
      <c r="G16">
        <v>98.101100000000002</v>
      </c>
      <c r="H16">
        <v>127.545</v>
      </c>
      <c r="I16">
        <v>0</v>
      </c>
      <c r="J16">
        <v>0</v>
      </c>
      <c r="K16">
        <v>0</v>
      </c>
      <c r="L16">
        <v>14.560098743702932</v>
      </c>
      <c r="M16">
        <v>26.374670313220875</v>
      </c>
      <c r="N16">
        <v>43.46830077226727</v>
      </c>
      <c r="O16">
        <v>0</v>
      </c>
      <c r="P16">
        <v>0</v>
      </c>
      <c r="Q16">
        <v>0</v>
      </c>
      <c r="R16">
        <v>0</v>
      </c>
      <c r="S16">
        <v>74.192512516903506</v>
      </c>
      <c r="T16">
        <v>94.156276876356799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62.022255000000001</v>
      </c>
      <c r="AB16">
        <v>114.033394</v>
      </c>
      <c r="AC16">
        <v>132.578461</v>
      </c>
      <c r="AD16">
        <v>47.258272727272697</v>
      </c>
      <c r="AE16">
        <v>96.330636363636302</v>
      </c>
      <c r="AF16">
        <v>130.97468181818101</v>
      </c>
      <c r="AG16">
        <v>64.613914515791791</v>
      </c>
      <c r="AH16">
        <v>98.360992806889485</v>
      </c>
      <c r="AI16">
        <v>123.24841439537354</v>
      </c>
      <c r="AJ16">
        <v>85.5</v>
      </c>
      <c r="AK16">
        <v>130</v>
      </c>
      <c r="AL16">
        <v>167</v>
      </c>
    </row>
    <row r="17" spans="4:43" x14ac:dyDescent="0.35">
      <c r="D17" t="s">
        <v>14</v>
      </c>
      <c r="E17">
        <v>0</v>
      </c>
      <c r="F17">
        <v>0</v>
      </c>
      <c r="G17">
        <v>0</v>
      </c>
      <c r="H17">
        <v>0</v>
      </c>
      <c r="I17">
        <v>0</v>
      </c>
      <c r="J17">
        <v>2.8877554667964938</v>
      </c>
      <c r="K17">
        <v>2.9283640105781763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 t="s">
        <v>20</v>
      </c>
      <c r="Y17" t="s">
        <v>20</v>
      </c>
      <c r="Z17" t="s">
        <v>20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9.8948978021159285E-7</v>
      </c>
      <c r="AH17">
        <v>2.2837242967497038E-2</v>
      </c>
      <c r="AI17">
        <v>2.2837619867006238E-2</v>
      </c>
      <c r="AJ17">
        <v>0</v>
      </c>
      <c r="AK17">
        <v>0</v>
      </c>
      <c r="AL17">
        <v>0</v>
      </c>
    </row>
    <row r="18" spans="4:43" x14ac:dyDescent="0.35">
      <c r="D18" t="s">
        <v>15</v>
      </c>
      <c r="E18">
        <v>27.8</v>
      </c>
      <c r="F18">
        <v>14.3017</v>
      </c>
      <c r="G18">
        <v>61.622699999999995</v>
      </c>
      <c r="H18">
        <v>124.08199999999999</v>
      </c>
      <c r="I18">
        <v>0</v>
      </c>
      <c r="J18">
        <v>108.8904512642908</v>
      </c>
      <c r="K18">
        <v>139.73264616616899</v>
      </c>
      <c r="L18">
        <v>4.2671734802054289</v>
      </c>
      <c r="M18">
        <v>13.887647827398169</v>
      </c>
      <c r="N18">
        <v>16.652155259430732</v>
      </c>
      <c r="O18">
        <v>38.049981622604378</v>
      </c>
      <c r="P18">
        <v>47.415119413905096</v>
      </c>
      <c r="Q18">
        <v>55.744965101572731</v>
      </c>
      <c r="R18">
        <v>0</v>
      </c>
      <c r="S18">
        <v>91.051013380000001</v>
      </c>
      <c r="T18">
        <v>121.21108059099998</v>
      </c>
      <c r="U18">
        <v>26.567156899000004</v>
      </c>
      <c r="V18">
        <v>45.256795030999996</v>
      </c>
      <c r="W18">
        <v>109.75679503099998</v>
      </c>
      <c r="X18">
        <v>32.840000000000003</v>
      </c>
      <c r="Y18">
        <v>33.96</v>
      </c>
      <c r="Z18">
        <v>35.409999999999997</v>
      </c>
      <c r="AA18">
        <v>44.394252999999999</v>
      </c>
      <c r="AB18">
        <v>82.555171999999999</v>
      </c>
      <c r="AC18">
        <v>116.11541800000001</v>
      </c>
      <c r="AD18">
        <v>36.779025673428798</v>
      </c>
      <c r="AE18">
        <v>112.039262627448</v>
      </c>
      <c r="AF18">
        <v>183.04485167619401</v>
      </c>
      <c r="AG18">
        <v>50.394700359051569</v>
      </c>
      <c r="AH18">
        <v>72.403019993497537</v>
      </c>
      <c r="AI18">
        <v>154.77529108342549</v>
      </c>
      <c r="AJ18">
        <v>32</v>
      </c>
      <c r="AK18">
        <v>91</v>
      </c>
      <c r="AL18">
        <v>280</v>
      </c>
    </row>
    <row r="19" spans="4:43" x14ac:dyDescent="0.35">
      <c r="D19" t="s">
        <v>17</v>
      </c>
      <c r="E19">
        <v>0</v>
      </c>
      <c r="F19">
        <v>26.515999999999998</v>
      </c>
      <c r="G19">
        <v>26.605</v>
      </c>
      <c r="H19">
        <v>26.838999999999999</v>
      </c>
      <c r="I19">
        <v>0</v>
      </c>
      <c r="J19">
        <v>45.703075313994425</v>
      </c>
      <c r="K19">
        <v>40.455460586118747</v>
      </c>
      <c r="L19">
        <v>6.9255594521028101</v>
      </c>
      <c r="M19">
        <v>8.5907362174843893</v>
      </c>
      <c r="N19">
        <v>7.1338227260348699</v>
      </c>
      <c r="O19">
        <v>30.017980000000001</v>
      </c>
      <c r="P19">
        <v>29.403180000000003</v>
      </c>
      <c r="Q19">
        <v>29.165369999999999</v>
      </c>
      <c r="R19">
        <v>0</v>
      </c>
      <c r="S19">
        <v>6.9493</v>
      </c>
      <c r="T19">
        <v>6.9493</v>
      </c>
      <c r="U19">
        <v>0</v>
      </c>
      <c r="V19">
        <v>0</v>
      </c>
      <c r="W19">
        <v>0</v>
      </c>
      <c r="X19">
        <v>3.89</v>
      </c>
      <c r="Y19">
        <v>3.89</v>
      </c>
      <c r="Z19">
        <v>3.89</v>
      </c>
      <c r="AA19">
        <v>0.26047300000000001</v>
      </c>
      <c r="AB19">
        <v>0.26047300000000001</v>
      </c>
      <c r="AC19">
        <v>0.42002800000000001</v>
      </c>
      <c r="AD19">
        <v>70.056819956654493</v>
      </c>
      <c r="AE19">
        <v>61.287598221755204</v>
      </c>
      <c r="AF19">
        <v>55.268685777703702</v>
      </c>
      <c r="AG19">
        <v>0</v>
      </c>
      <c r="AH19">
        <v>0</v>
      </c>
      <c r="AI19">
        <v>0</v>
      </c>
      <c r="AJ19">
        <v>57</v>
      </c>
      <c r="AK19">
        <v>18</v>
      </c>
      <c r="AL19">
        <v>9</v>
      </c>
      <c r="AN19" s="6"/>
      <c r="AO19" s="3"/>
      <c r="AP19" s="3"/>
    </row>
    <row r="20" spans="4:43" x14ac:dyDescent="0.35">
      <c r="AN20" s="6"/>
      <c r="AO20" s="3"/>
      <c r="AP20" s="3"/>
    </row>
    <row r="21" spans="4:43" x14ac:dyDescent="0.35">
      <c r="D21" t="s">
        <v>19</v>
      </c>
      <c r="E21" s="1">
        <v>0.40602310231023103</v>
      </c>
      <c r="F21" s="1">
        <v>0.35164336369702526</v>
      </c>
      <c r="G21" s="5">
        <v>0.24427206989302203</v>
      </c>
      <c r="H21" s="1">
        <v>0.21355044007882437</v>
      </c>
      <c r="I21" s="1" t="e">
        <v>#DIV/0!</v>
      </c>
      <c r="J21" s="5">
        <v>0.26783050108408946</v>
      </c>
      <c r="K21" s="1">
        <v>0.23632225197056714</v>
      </c>
      <c r="L21" s="1">
        <v>0.37996096125898071</v>
      </c>
      <c r="M21" s="5">
        <v>0.30060610509070212</v>
      </c>
      <c r="N21" s="1">
        <v>0.27041014488773696</v>
      </c>
      <c r="O21" s="1">
        <v>0.34237770127458961</v>
      </c>
      <c r="P21" s="5">
        <v>0.29214855587317412</v>
      </c>
      <c r="Q21" s="1">
        <v>0.27194886267527035</v>
      </c>
      <c r="R21" s="1" t="e">
        <v>#DIV/0!</v>
      </c>
      <c r="S21" s="5">
        <v>0.38958589351937867</v>
      </c>
      <c r="T21" s="1">
        <v>0.32430531865535939</v>
      </c>
      <c r="U21" s="1">
        <v>0.44820653385622905</v>
      </c>
      <c r="V21" s="5">
        <v>0.4107184812930374</v>
      </c>
      <c r="W21" s="1">
        <v>0.35176130527203675</v>
      </c>
      <c r="X21" s="1">
        <v>0.38949830900520438</v>
      </c>
      <c r="Y21" s="5">
        <v>0.36837417708036835</v>
      </c>
      <c r="Z21" s="1">
        <v>0.29740488877461446</v>
      </c>
      <c r="AA21" s="1">
        <v>0.42297789409682723</v>
      </c>
      <c r="AB21" s="5">
        <v>0.34341717536313182</v>
      </c>
      <c r="AC21" s="1">
        <v>0.31003609636947016</v>
      </c>
      <c r="AD21" s="1">
        <v>0.31823758552574133</v>
      </c>
      <c r="AE21" s="5">
        <v>0.23292877673175019</v>
      </c>
      <c r="AF21" s="1">
        <v>0.20025318949287349</v>
      </c>
      <c r="AG21" s="1">
        <v>0.38135024922857119</v>
      </c>
      <c r="AH21" s="5">
        <v>0.37217337688601154</v>
      </c>
      <c r="AI21" s="1">
        <v>0.28686979708819443</v>
      </c>
      <c r="AJ21" s="1">
        <v>0.34325546345139413</v>
      </c>
      <c r="AK21" s="5">
        <v>0.26677852348993286</v>
      </c>
      <c r="AL21" s="1">
        <v>0.17437858508604206</v>
      </c>
      <c r="AN21" t="s">
        <v>21</v>
      </c>
      <c r="AO21" t="s">
        <v>22</v>
      </c>
      <c r="AP21" s="4"/>
      <c r="AQ21" s="4"/>
    </row>
    <row r="22" spans="4:43" x14ac:dyDescent="0.35">
      <c r="E22" s="1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1"/>
      <c r="AH22" s="1"/>
      <c r="AI22" s="1"/>
      <c r="AJ22" s="1"/>
      <c r="AK22" s="1"/>
      <c r="AL22" s="1"/>
      <c r="AM22">
        <v>2030</v>
      </c>
      <c r="AN22" s="12">
        <v>79.97441738801497</v>
      </c>
      <c r="AO22" s="12">
        <v>99.119</v>
      </c>
      <c r="AP22" s="4"/>
      <c r="AQ22" s="4"/>
    </row>
    <row r="23" spans="4:43" x14ac:dyDescent="0.35">
      <c r="D23" t="s">
        <v>16</v>
      </c>
      <c r="E23" s="7">
        <v>95.5</v>
      </c>
      <c r="F23" s="7">
        <v>98.119</v>
      </c>
      <c r="G23" s="8">
        <v>99.119</v>
      </c>
      <c r="H23" s="7">
        <v>5.1189999999999998</v>
      </c>
      <c r="I23" s="7">
        <v>0</v>
      </c>
      <c r="J23" s="8">
        <v>79.97441738801497</v>
      </c>
      <c r="K23" s="7">
        <v>78.238401227557915</v>
      </c>
      <c r="L23" s="7">
        <v>95.556908573383495</v>
      </c>
      <c r="M23" s="8">
        <v>94.652437500792601</v>
      </c>
      <c r="N23" s="7">
        <v>97.368921895590304</v>
      </c>
      <c r="O23" s="7">
        <v>97.041600000000003</v>
      </c>
      <c r="P23" s="8">
        <v>90.744299999999996</v>
      </c>
      <c r="Q23" s="7">
        <v>71.951600000000013</v>
      </c>
      <c r="R23" s="7">
        <v>0</v>
      </c>
      <c r="S23" s="8">
        <v>91.861399999999989</v>
      </c>
      <c r="T23" s="7">
        <v>83.576499999999996</v>
      </c>
      <c r="U23" s="7">
        <v>92.046103965000086</v>
      </c>
      <c r="V23" s="8">
        <v>85.102004596000072</v>
      </c>
      <c r="W23" s="7">
        <v>9.3919999999999995</v>
      </c>
      <c r="X23" s="7">
        <v>96.92</v>
      </c>
      <c r="Y23" s="8">
        <v>95.83</v>
      </c>
      <c r="Z23" s="7">
        <v>95.83</v>
      </c>
      <c r="AA23" s="7">
        <v>96.018737999999999</v>
      </c>
      <c r="AB23" s="8">
        <v>95.133255000000005</v>
      </c>
      <c r="AC23" s="7">
        <v>23.025003000000002</v>
      </c>
      <c r="AD23" s="7">
        <v>96.946799999999996</v>
      </c>
      <c r="AE23" s="8">
        <v>94.706800000000001</v>
      </c>
      <c r="AF23" s="7">
        <v>93.936800000000005</v>
      </c>
      <c r="AG23" s="7">
        <v>96.364566995690367</v>
      </c>
      <c r="AH23" s="8">
        <v>96.364566993510437</v>
      </c>
      <c r="AI23" s="7">
        <v>96.364566993030564</v>
      </c>
      <c r="AJ23" s="7">
        <v>96</v>
      </c>
      <c r="AK23" s="8">
        <v>96</v>
      </c>
      <c r="AL23" s="7">
        <v>95</v>
      </c>
      <c r="AM23">
        <v>2035</v>
      </c>
      <c r="AN23" s="12">
        <v>5.1189999999999998</v>
      </c>
      <c r="AO23" s="12">
        <v>97.368921895590304</v>
      </c>
      <c r="AP23" s="4"/>
      <c r="AQ23" s="4"/>
    </row>
    <row r="24" spans="4:43" x14ac:dyDescent="0.35">
      <c r="D24" t="s">
        <v>34</v>
      </c>
      <c r="E24" s="3"/>
      <c r="F24" s="11">
        <v>1.8075780769230769</v>
      </c>
      <c r="G24" s="11">
        <v>3.7605388461538456</v>
      </c>
      <c r="H24" s="11">
        <v>5.8366384615384606</v>
      </c>
      <c r="I24" s="11">
        <v>0</v>
      </c>
      <c r="J24" s="11">
        <v>2.9169391305651509</v>
      </c>
      <c r="K24" s="11">
        <v>3.4608753302906861</v>
      </c>
      <c r="L24" s="11">
        <v>2.1532388461538465</v>
      </c>
      <c r="M24" s="11">
        <v>3.6591507692307697</v>
      </c>
      <c r="N24" s="11">
        <v>4.4788192307692309</v>
      </c>
      <c r="O24" s="11">
        <v>2.1096451789930586</v>
      </c>
      <c r="P24" s="11">
        <v>3.1292803979275052</v>
      </c>
      <c r="Q24" s="11">
        <v>3.6165206026045875</v>
      </c>
      <c r="R24" s="11">
        <v>0</v>
      </c>
      <c r="S24" s="11">
        <v>1.8143819782380903</v>
      </c>
      <c r="T24" s="11">
        <v>2.9072859936475259</v>
      </c>
      <c r="U24" s="11">
        <v>1.1113040416291919</v>
      </c>
      <c r="V24" s="11">
        <v>1.5723270804868841</v>
      </c>
      <c r="W24" s="11">
        <v>2.5053040035599619</v>
      </c>
      <c r="X24" s="11">
        <v>1.3146538461538462</v>
      </c>
      <c r="Y24" s="11">
        <v>1.3624615384615384</v>
      </c>
      <c r="Z24" s="11">
        <v>1.4103461538461541</v>
      </c>
      <c r="AA24" s="11">
        <v>1.5416758307692309</v>
      </c>
      <c r="AB24" s="11">
        <v>3.448161226923077</v>
      </c>
      <c r="AC24" s="11">
        <v>5.0679956423076931</v>
      </c>
      <c r="AD24" s="11">
        <v>1.5448021495848374</v>
      </c>
      <c r="AE24" s="11">
        <v>3.1636966461170513</v>
      </c>
      <c r="AF24" s="11">
        <v>4.0267614808047085</v>
      </c>
      <c r="AG24" s="11">
        <v>1.4123691091513493</v>
      </c>
      <c r="AH24" s="11">
        <v>1.6445917459509631</v>
      </c>
      <c r="AI24" s="11">
        <v>2.7797214179105132</v>
      </c>
      <c r="AJ24" s="11">
        <v>1.6230769230769231</v>
      </c>
      <c r="AK24" s="11">
        <v>3.4807692307692308</v>
      </c>
      <c r="AL24" s="11">
        <v>6.180769230769231</v>
      </c>
      <c r="AM24">
        <v>2035</v>
      </c>
      <c r="AN24" s="12">
        <v>1.4103461538461541</v>
      </c>
      <c r="AO24" s="12">
        <v>6.180769230769231</v>
      </c>
      <c r="AP24" s="4"/>
      <c r="AQ24" s="4"/>
    </row>
    <row r="25" spans="4:43" x14ac:dyDescent="0.35">
      <c r="D25" t="s">
        <v>35</v>
      </c>
      <c r="E25" s="1"/>
      <c r="F25" s="7">
        <v>1.0633828382838284</v>
      </c>
      <c r="G25" s="7">
        <v>1.42233399339934</v>
      </c>
      <c r="H25" s="7">
        <v>1.8456039603960395</v>
      </c>
      <c r="I25" s="7">
        <v>0</v>
      </c>
      <c r="J25" s="7">
        <v>1.3048626286331013</v>
      </c>
      <c r="K25" s="7">
        <v>1.4291026156965132</v>
      </c>
      <c r="L25" s="7">
        <v>1.2547831614413127</v>
      </c>
      <c r="M25" s="7">
        <v>1.4876439347555481</v>
      </c>
      <c r="N25" s="7">
        <v>1.5922831175640266</v>
      </c>
      <c r="O25" s="7">
        <v>1.213896696619805</v>
      </c>
      <c r="P25" s="7">
        <v>1.4047361795589062</v>
      </c>
      <c r="Q25" s="7">
        <v>1.4897580598619198</v>
      </c>
      <c r="R25" s="7">
        <v>0</v>
      </c>
      <c r="S25" s="7">
        <v>1.1043674857467709</v>
      </c>
      <c r="T25" s="7">
        <v>1.346181561517986</v>
      </c>
      <c r="U25" s="7">
        <v>0.94091826116444865</v>
      </c>
      <c r="V25" s="7">
        <v>1.0293806621046568</v>
      </c>
      <c r="W25" s="7">
        <v>1.2186707958282543</v>
      </c>
      <c r="X25" s="7">
        <v>0.94169966996699661</v>
      </c>
      <c r="Y25" s="7">
        <v>0.89860561056105626</v>
      </c>
      <c r="Z25" s="7">
        <v>0.93060231023102336</v>
      </c>
      <c r="AA25" s="7">
        <v>1.0878025610561057</v>
      </c>
      <c r="AB25" s="7">
        <v>1.5561001501650167</v>
      </c>
      <c r="AC25" s="7">
        <v>1.9251088118811879</v>
      </c>
      <c r="AD25" s="7">
        <v>1.0614961267642837</v>
      </c>
      <c r="AE25" s="7">
        <v>1.4256573378015027</v>
      </c>
      <c r="AF25" s="7">
        <v>1.6605095741676277</v>
      </c>
      <c r="AG25" s="7">
        <v>1.012482867276272</v>
      </c>
      <c r="AH25" s="7">
        <v>1.0420654754051577</v>
      </c>
      <c r="AI25" s="7">
        <v>1.2930301711805285</v>
      </c>
      <c r="AJ25" s="7">
        <v>1.0948844884488449</v>
      </c>
      <c r="AK25" s="7">
        <v>1.4752475247524752</v>
      </c>
      <c r="AL25" s="7">
        <v>2.1575907590759078</v>
      </c>
      <c r="AM25">
        <v>2030</v>
      </c>
      <c r="AN25" s="12">
        <v>0.89860561056105626</v>
      </c>
      <c r="AO25" s="12">
        <v>1.5561001501650167</v>
      </c>
      <c r="AP25" s="4"/>
      <c r="AQ25" s="4"/>
    </row>
    <row r="27" spans="4:43" x14ac:dyDescent="0.35">
      <c r="D27" t="s">
        <v>38</v>
      </c>
    </row>
    <row r="28" spans="4:43" x14ac:dyDescent="0.35">
      <c r="F28" t="s">
        <v>23</v>
      </c>
      <c r="G28" t="s">
        <v>23</v>
      </c>
      <c r="H28" t="s">
        <v>23</v>
      </c>
      <c r="I28" t="s">
        <v>24</v>
      </c>
      <c r="J28" t="s">
        <v>24</v>
      </c>
      <c r="K28" t="s">
        <v>24</v>
      </c>
      <c r="L28" t="s">
        <v>25</v>
      </c>
      <c r="M28" t="s">
        <v>25</v>
      </c>
      <c r="N28" t="s">
        <v>25</v>
      </c>
      <c r="O28" t="s">
        <v>26</v>
      </c>
      <c r="P28" t="s">
        <v>26</v>
      </c>
      <c r="Q28" t="s">
        <v>26</v>
      </c>
      <c r="R28" t="s">
        <v>27</v>
      </c>
      <c r="S28" t="s">
        <v>27</v>
      </c>
      <c r="T28" t="s">
        <v>27</v>
      </c>
      <c r="U28" t="s">
        <v>28</v>
      </c>
      <c r="V28" t="s">
        <v>28</v>
      </c>
      <c r="W28" t="s">
        <v>28</v>
      </c>
      <c r="X28" t="s">
        <v>29</v>
      </c>
      <c r="Y28" t="s">
        <v>29</v>
      </c>
      <c r="Z28" t="s">
        <v>29</v>
      </c>
      <c r="AA28" t="s">
        <v>18</v>
      </c>
      <c r="AB28" t="s">
        <v>18</v>
      </c>
      <c r="AC28" t="s">
        <v>18</v>
      </c>
      <c r="AD28" t="s">
        <v>31</v>
      </c>
      <c r="AE28" t="s">
        <v>31</v>
      </c>
      <c r="AF28" t="s">
        <v>31</v>
      </c>
      <c r="AG28" t="s">
        <v>32</v>
      </c>
      <c r="AH28" t="s">
        <v>32</v>
      </c>
      <c r="AI28" t="s">
        <v>32</v>
      </c>
      <c r="AJ28" t="s">
        <v>33</v>
      </c>
      <c r="AK28" t="s">
        <v>33</v>
      </c>
      <c r="AL28" t="s">
        <v>33</v>
      </c>
    </row>
    <row r="29" spans="4:43" x14ac:dyDescent="0.35">
      <c r="F29">
        <v>2025</v>
      </c>
      <c r="G29">
        <v>2030</v>
      </c>
      <c r="H29">
        <v>2035</v>
      </c>
      <c r="I29">
        <v>2025</v>
      </c>
      <c r="J29">
        <v>2030</v>
      </c>
      <c r="K29">
        <v>2035</v>
      </c>
      <c r="L29">
        <v>2025</v>
      </c>
      <c r="M29">
        <v>2030</v>
      </c>
      <c r="N29">
        <v>2035</v>
      </c>
      <c r="O29">
        <v>2025</v>
      </c>
      <c r="P29">
        <v>2030</v>
      </c>
      <c r="Q29">
        <v>2035</v>
      </c>
      <c r="R29">
        <v>2025</v>
      </c>
      <c r="S29">
        <v>2030</v>
      </c>
      <c r="T29">
        <v>2035</v>
      </c>
      <c r="U29">
        <v>2025</v>
      </c>
      <c r="V29">
        <v>2030</v>
      </c>
      <c r="W29">
        <v>2035</v>
      </c>
      <c r="X29">
        <v>2025</v>
      </c>
      <c r="Y29">
        <v>2030</v>
      </c>
      <c r="Z29">
        <v>2035</v>
      </c>
      <c r="AA29">
        <v>2025</v>
      </c>
      <c r="AB29">
        <v>2030</v>
      </c>
      <c r="AC29">
        <v>2035</v>
      </c>
      <c r="AD29">
        <v>2025</v>
      </c>
      <c r="AE29">
        <v>2030</v>
      </c>
      <c r="AF29">
        <v>2035</v>
      </c>
      <c r="AG29">
        <v>2025</v>
      </c>
      <c r="AH29">
        <v>2030</v>
      </c>
      <c r="AI29">
        <v>2035</v>
      </c>
      <c r="AJ29">
        <v>2025</v>
      </c>
      <c r="AK29">
        <v>2030</v>
      </c>
      <c r="AL29">
        <v>2035</v>
      </c>
    </row>
    <row r="30" spans="4:43" x14ac:dyDescent="0.35">
      <c r="D30" t="s">
        <v>0</v>
      </c>
      <c r="F30">
        <f>F3-E3</f>
        <v>-0.38100000000000023</v>
      </c>
      <c r="G30">
        <f>G3-F3</f>
        <v>0</v>
      </c>
      <c r="H30">
        <f>H3-G3</f>
        <v>-94</v>
      </c>
      <c r="I30">
        <f>I3-E3</f>
        <v>-95.5</v>
      </c>
      <c r="J30">
        <f>J3-I3</f>
        <v>79.974412053730873</v>
      </c>
      <c r="K30">
        <f>K3-J3</f>
        <v>-1.7360220640999131</v>
      </c>
      <c r="L30">
        <f>L3-E3</f>
        <v>5.6908573383495309E-2</v>
      </c>
      <c r="M30">
        <f t="shared" ref="M30:N30" si="0">M3-L3</f>
        <v>-0.90447107259089421</v>
      </c>
      <c r="N30">
        <f t="shared" si="0"/>
        <v>2.7164843947977033</v>
      </c>
      <c r="O30">
        <f>O3-E3</f>
        <v>1.5416000000000025</v>
      </c>
      <c r="P30">
        <f t="shared" ref="P30:Q30" si="1">P3-O3</f>
        <v>-6.297300000000007</v>
      </c>
      <c r="Q30">
        <f t="shared" si="1"/>
        <v>-18.792699999999982</v>
      </c>
      <c r="R30">
        <f>R3-E3</f>
        <v>-95.5</v>
      </c>
      <c r="S30">
        <f>S3-R3</f>
        <v>91.861399999999989</v>
      </c>
      <c r="T30">
        <f>T3-S3</f>
        <v>-8.2848999999999933</v>
      </c>
      <c r="U30">
        <f>U3-E3</f>
        <v>-3.4538960349999144</v>
      </c>
      <c r="V30">
        <f>V3-U3</f>
        <v>-6.9440993690000141</v>
      </c>
      <c r="W30">
        <f>W3-V3</f>
        <v>-75.710004596000076</v>
      </c>
      <c r="X30">
        <f>X3-E3</f>
        <v>1.4200000000000017</v>
      </c>
      <c r="Y30">
        <f>Y3-X3</f>
        <v>-1.0900000000000034</v>
      </c>
      <c r="Z30">
        <f>Z3-Y3</f>
        <v>0</v>
      </c>
      <c r="AA30">
        <f>AA3-E3</f>
        <v>0.51873799999999903</v>
      </c>
      <c r="AB30">
        <f>AB3-AA3</f>
        <v>-0.88548299999999358</v>
      </c>
      <c r="AC30">
        <f>AC3-AB3</f>
        <v>-72.108252000000007</v>
      </c>
      <c r="AD30">
        <f>AD3-E3</f>
        <v>1.4467999999999961</v>
      </c>
      <c r="AE30">
        <f>AE3-AD3</f>
        <v>-2.2399999999999949</v>
      </c>
      <c r="AF30">
        <f>AF3-AE3</f>
        <v>-0.76999999999999602</v>
      </c>
      <c r="AG30">
        <f>AG3-E3</f>
        <v>-2.7704330000000112</v>
      </c>
      <c r="AH30">
        <f>AH3-AG3</f>
        <v>0</v>
      </c>
      <c r="AI30">
        <f>AI3-AH3</f>
        <v>0</v>
      </c>
      <c r="AJ30">
        <f>AJ3-E3</f>
        <v>0.5</v>
      </c>
      <c r="AK30">
        <f>AK3-AJ3</f>
        <v>-1</v>
      </c>
      <c r="AL30">
        <f>AL3-AK3</f>
        <v>-1</v>
      </c>
    </row>
    <row r="31" spans="4:43" x14ac:dyDescent="0.35">
      <c r="D31" t="s">
        <v>1</v>
      </c>
      <c r="F31">
        <f t="shared" ref="F31:F46" si="2">F4-E4</f>
        <v>3</v>
      </c>
      <c r="G31">
        <f t="shared" ref="G31:H46" si="3">G4-F4</f>
        <v>1</v>
      </c>
      <c r="H31">
        <f t="shared" si="3"/>
        <v>0</v>
      </c>
      <c r="I31">
        <f t="shared" ref="I31:I45" si="4">I4-E4</f>
        <v>0</v>
      </c>
      <c r="J31">
        <f t="shared" ref="J31:K45" si="5">J4-I4</f>
        <v>5.3342840909952184E-6</v>
      </c>
      <c r="K31">
        <f t="shared" si="5"/>
        <v>5.9036428631600111E-6</v>
      </c>
      <c r="L31">
        <f t="shared" ref="L31:L45" si="6">L4-E4</f>
        <v>0</v>
      </c>
      <c r="M31">
        <f t="shared" ref="M31:N31" si="7">M4-L4</f>
        <v>0</v>
      </c>
      <c r="N31">
        <f t="shared" si="7"/>
        <v>0</v>
      </c>
      <c r="O31">
        <f t="shared" ref="O31:O46" si="8">O4-E4</f>
        <v>0</v>
      </c>
      <c r="P31">
        <f t="shared" ref="P31:Q31" si="9">P4-O4</f>
        <v>0</v>
      </c>
      <c r="Q31">
        <f t="shared" si="9"/>
        <v>0</v>
      </c>
      <c r="R31">
        <f t="shared" ref="R31:R45" si="10">R4-E4</f>
        <v>0</v>
      </c>
      <c r="S31">
        <f t="shared" ref="S31:T46" si="11">S4-R4</f>
        <v>0</v>
      </c>
      <c r="T31">
        <f t="shared" si="11"/>
        <v>0</v>
      </c>
      <c r="U31">
        <f t="shared" ref="U31:U46" si="12">U4-E4</f>
        <v>0</v>
      </c>
      <c r="V31">
        <f t="shared" ref="V31:W46" si="13">V4-U4</f>
        <v>0</v>
      </c>
      <c r="W31">
        <f t="shared" si="13"/>
        <v>0</v>
      </c>
      <c r="X31">
        <f t="shared" ref="X31:X46" si="14">X4-E4</f>
        <v>0</v>
      </c>
      <c r="Y31">
        <f t="shared" ref="Y31:Z46" si="15">Y4-X4</f>
        <v>0</v>
      </c>
      <c r="Z31">
        <f t="shared" si="15"/>
        <v>0</v>
      </c>
      <c r="AA31">
        <f t="shared" ref="AA31:AA46" si="16">AA4-E4</f>
        <v>0</v>
      </c>
      <c r="AB31">
        <f t="shared" ref="AB31:AC46" si="17">AB4-AA4</f>
        <v>0</v>
      </c>
      <c r="AC31">
        <f t="shared" si="17"/>
        <v>0</v>
      </c>
      <c r="AD31">
        <f t="shared" ref="AD31:AD46" si="18">AD4-E4</f>
        <v>0</v>
      </c>
      <c r="AE31">
        <f t="shared" ref="AE31:AF46" si="19">AE4-AD4</f>
        <v>0</v>
      </c>
      <c r="AF31">
        <f t="shared" si="19"/>
        <v>0</v>
      </c>
      <c r="AG31">
        <f t="shared" ref="AG31:AG46" si="20">AG4-E4</f>
        <v>3.6349999956903796</v>
      </c>
      <c r="AH31">
        <f t="shared" ref="AH31:AI45" si="21">AH4-AG4</f>
        <v>-2.1799246852083343E-9</v>
      </c>
      <c r="AI31">
        <f t="shared" si="21"/>
        <v>-4.7988102380713826E-10</v>
      </c>
      <c r="AJ31">
        <f t="shared" ref="AJ31:AJ46" si="22">AJ4-E4</f>
        <v>0</v>
      </c>
      <c r="AK31">
        <f t="shared" ref="AK31:AL46" si="23">AK4-AJ4</f>
        <v>1</v>
      </c>
      <c r="AL31">
        <f t="shared" si="23"/>
        <v>0</v>
      </c>
    </row>
    <row r="32" spans="4:43" x14ac:dyDescent="0.35">
      <c r="D32" t="s">
        <v>2</v>
      </c>
      <c r="F32">
        <f t="shared" si="2"/>
        <v>-0.17900000000000205</v>
      </c>
      <c r="G32">
        <f t="shared" si="3"/>
        <v>-0.63299999999999557</v>
      </c>
      <c r="H32">
        <f t="shared" si="3"/>
        <v>-0.51999999999999602</v>
      </c>
      <c r="I32">
        <f t="shared" si="4"/>
        <v>-80</v>
      </c>
      <c r="J32">
        <f t="shared" si="5"/>
        <v>78.718909818732399</v>
      </c>
      <c r="K32">
        <f t="shared" si="5"/>
        <v>0</v>
      </c>
      <c r="L32">
        <f t="shared" si="6"/>
        <v>28.667740644866996</v>
      </c>
      <c r="M32">
        <f t="shared" ref="M32:N32" si="24">M5-L5</f>
        <v>-6.5379608092996477E-2</v>
      </c>
      <c r="N32">
        <f t="shared" si="24"/>
        <v>-2.6869566378729957</v>
      </c>
      <c r="O32">
        <f t="shared" si="8"/>
        <v>-0.92914100000000133</v>
      </c>
      <c r="P32">
        <f t="shared" ref="P32:Q32" si="25">P5-O5</f>
        <v>3.9999999999906777E-3</v>
      </c>
      <c r="Q32">
        <f t="shared" si="25"/>
        <v>0</v>
      </c>
      <c r="R32">
        <f t="shared" si="10"/>
        <v>-80</v>
      </c>
      <c r="S32">
        <f t="shared" si="11"/>
        <v>80.613700000999984</v>
      </c>
      <c r="T32">
        <f t="shared" si="11"/>
        <v>4.3124999990000106</v>
      </c>
      <c r="U32">
        <f t="shared" si="12"/>
        <v>23.588580229000016</v>
      </c>
      <c r="V32">
        <f t="shared" si="13"/>
        <v>3.547606770999991</v>
      </c>
      <c r="W32">
        <f t="shared" si="13"/>
        <v>-1.3999999999896318E-3</v>
      </c>
      <c r="X32">
        <f t="shared" si="14"/>
        <v>-1.1800000000000068</v>
      </c>
      <c r="Y32">
        <f t="shared" si="15"/>
        <v>0</v>
      </c>
      <c r="Z32">
        <f t="shared" si="15"/>
        <v>0</v>
      </c>
      <c r="AA32">
        <f t="shared" si="16"/>
        <v>-0.68951400000000262</v>
      </c>
      <c r="AB32">
        <f t="shared" si="17"/>
        <v>1.4419999999972788E-3</v>
      </c>
      <c r="AC32">
        <f t="shared" si="17"/>
        <v>0</v>
      </c>
      <c r="AD32">
        <f t="shared" si="18"/>
        <v>3.0844009999999997</v>
      </c>
      <c r="AE32">
        <f t="shared" si="19"/>
        <v>1.3595509000000021</v>
      </c>
      <c r="AF32">
        <f t="shared" si="19"/>
        <v>0.58695000000000164</v>
      </c>
      <c r="AG32">
        <f t="shared" si="20"/>
        <v>0.63991597783251564</v>
      </c>
      <c r="AH32">
        <f t="shared" si="21"/>
        <v>0</v>
      </c>
      <c r="AI32">
        <f t="shared" si="21"/>
        <v>0</v>
      </c>
      <c r="AJ32">
        <f t="shared" si="22"/>
        <v>4</v>
      </c>
      <c r="AK32">
        <f t="shared" si="23"/>
        <v>1</v>
      </c>
      <c r="AL32">
        <f t="shared" si="23"/>
        <v>0</v>
      </c>
    </row>
    <row r="33" spans="4:38" x14ac:dyDescent="0.35">
      <c r="D33" t="s">
        <v>3</v>
      </c>
      <c r="F33">
        <f t="shared" si="2"/>
        <v>-46.970999999999997</v>
      </c>
      <c r="G33">
        <f t="shared" si="3"/>
        <v>-1.8000000000000002E-2</v>
      </c>
      <c r="H33">
        <f t="shared" si="3"/>
        <v>0</v>
      </c>
      <c r="I33">
        <f t="shared" si="4"/>
        <v>-47</v>
      </c>
      <c r="J33">
        <f t="shared" si="5"/>
        <v>12.135100000000001</v>
      </c>
      <c r="K33">
        <f t="shared" si="5"/>
        <v>0</v>
      </c>
      <c r="L33">
        <f t="shared" si="6"/>
        <v>-29.225903720649299</v>
      </c>
      <c r="M33">
        <f t="shared" ref="M33:N33" si="26">M6-L6</f>
        <v>-2.8304645329701117E-2</v>
      </c>
      <c r="N33">
        <f t="shared" si="26"/>
        <v>-1.3135054334797012</v>
      </c>
      <c r="O33">
        <f t="shared" si="8"/>
        <v>-35.637819999999998</v>
      </c>
      <c r="P33">
        <f t="shared" ref="P33:Q33" si="27">P6-O6</f>
        <v>0</v>
      </c>
      <c r="Q33">
        <f t="shared" si="27"/>
        <v>0</v>
      </c>
      <c r="R33">
        <f t="shared" si="10"/>
        <v>-47</v>
      </c>
      <c r="S33">
        <f t="shared" si="11"/>
        <v>5.8723799980000004</v>
      </c>
      <c r="T33">
        <f t="shared" si="11"/>
        <v>0</v>
      </c>
      <c r="U33">
        <f t="shared" si="12"/>
        <v>-41.040891999999999</v>
      </c>
      <c r="V33">
        <f t="shared" si="13"/>
        <v>-8.0000000000000071E-3</v>
      </c>
      <c r="W33">
        <f t="shared" si="13"/>
        <v>1.1000000000009891E-3</v>
      </c>
      <c r="X33">
        <f t="shared" si="14"/>
        <v>-37.71</v>
      </c>
      <c r="Y33">
        <f t="shared" si="15"/>
        <v>0</v>
      </c>
      <c r="Z33">
        <f t="shared" si="15"/>
        <v>0</v>
      </c>
      <c r="AA33">
        <f t="shared" si="16"/>
        <v>-37.812801</v>
      </c>
      <c r="AB33">
        <f t="shared" si="17"/>
        <v>1.4216119999999997</v>
      </c>
      <c r="AC33">
        <f t="shared" si="17"/>
        <v>1.268218000000001</v>
      </c>
      <c r="AD33">
        <f t="shared" si="18"/>
        <v>-40.6113</v>
      </c>
      <c r="AE33">
        <f t="shared" si="19"/>
        <v>-0.53110000000000035</v>
      </c>
      <c r="AF33">
        <f t="shared" si="19"/>
        <v>-0.83209999999999962</v>
      </c>
      <c r="AG33">
        <f t="shared" si="20"/>
        <v>-40.263441232488773</v>
      </c>
      <c r="AH33">
        <f t="shared" si="21"/>
        <v>7.479672762438927E-2</v>
      </c>
      <c r="AI33">
        <f t="shared" si="21"/>
        <v>-1.3649591945759099E-2</v>
      </c>
      <c r="AJ33">
        <f t="shared" si="22"/>
        <v>-38.5</v>
      </c>
      <c r="AK33">
        <f t="shared" si="23"/>
        <v>-0.5</v>
      </c>
      <c r="AL33">
        <f t="shared" si="23"/>
        <v>-2</v>
      </c>
    </row>
    <row r="34" spans="4:38" x14ac:dyDescent="0.35">
      <c r="D34" t="s">
        <v>4</v>
      </c>
      <c r="F34">
        <f t="shared" si="2"/>
        <v>0</v>
      </c>
      <c r="G34">
        <f t="shared" si="3"/>
        <v>0</v>
      </c>
      <c r="H34">
        <f t="shared" si="3"/>
        <v>0</v>
      </c>
      <c r="I34">
        <f t="shared" si="4"/>
        <v>0</v>
      </c>
      <c r="J34">
        <f t="shared" si="5"/>
        <v>0</v>
      </c>
      <c r="K34">
        <f t="shared" si="5"/>
        <v>0</v>
      </c>
      <c r="L34">
        <f t="shared" si="6"/>
        <v>0</v>
      </c>
      <c r="M34">
        <f t="shared" ref="M34:N34" si="28">M7-L7</f>
        <v>0</v>
      </c>
      <c r="N34">
        <f t="shared" si="28"/>
        <v>0</v>
      </c>
      <c r="O34">
        <f>O7-E7</f>
        <v>0</v>
      </c>
      <c r="P34">
        <f t="shared" ref="P34:Q34" si="29">P7-O7</f>
        <v>0</v>
      </c>
      <c r="Q34">
        <f t="shared" si="29"/>
        <v>0</v>
      </c>
      <c r="R34">
        <f t="shared" si="10"/>
        <v>0</v>
      </c>
      <c r="S34">
        <f t="shared" si="11"/>
        <v>0</v>
      </c>
      <c r="T34">
        <f t="shared" si="11"/>
        <v>0</v>
      </c>
      <c r="U34">
        <f t="shared" si="12"/>
        <v>0</v>
      </c>
      <c r="V34">
        <f t="shared" si="13"/>
        <v>0</v>
      </c>
      <c r="W34">
        <f t="shared" si="13"/>
        <v>0</v>
      </c>
      <c r="X34">
        <f t="shared" si="14"/>
        <v>0</v>
      </c>
      <c r="Y34">
        <f t="shared" si="15"/>
        <v>0</v>
      </c>
      <c r="Z34">
        <f t="shared" si="15"/>
        <v>0</v>
      </c>
      <c r="AA34">
        <f t="shared" si="16"/>
        <v>0</v>
      </c>
      <c r="AB34">
        <f t="shared" si="17"/>
        <v>0</v>
      </c>
      <c r="AC34">
        <f t="shared" si="17"/>
        <v>0</v>
      </c>
      <c r="AD34">
        <f t="shared" si="18"/>
        <v>0</v>
      </c>
      <c r="AE34">
        <f t="shared" si="19"/>
        <v>0</v>
      </c>
      <c r="AF34">
        <f t="shared" si="19"/>
        <v>0</v>
      </c>
      <c r="AG34">
        <f t="shared" si="20"/>
        <v>1.1022691407691434E-2</v>
      </c>
      <c r="AH34">
        <f t="shared" si="21"/>
        <v>0.80277628450833904</v>
      </c>
      <c r="AI34">
        <f t="shared" si="21"/>
        <v>1.5517933604769496E-9</v>
      </c>
      <c r="AJ34">
        <f t="shared" si="22"/>
        <v>0</v>
      </c>
      <c r="AK34">
        <f t="shared" si="23"/>
        <v>0</v>
      </c>
      <c r="AL34">
        <f t="shared" si="23"/>
        <v>0</v>
      </c>
    </row>
    <row r="35" spans="4:38" x14ac:dyDescent="0.35">
      <c r="D35" t="s">
        <v>5</v>
      </c>
      <c r="F35">
        <f t="shared" si="2"/>
        <v>-62.74199999999999</v>
      </c>
      <c r="G35">
        <f t="shared" si="3"/>
        <v>-88.367999999999995</v>
      </c>
      <c r="H35">
        <f t="shared" si="3"/>
        <v>-51.548000000000002</v>
      </c>
      <c r="I35">
        <f t="shared" si="4"/>
        <v>-209.6</v>
      </c>
      <c r="J35">
        <f t="shared" si="5"/>
        <v>1.8768837239076663</v>
      </c>
      <c r="K35">
        <f t="shared" si="5"/>
        <v>-0.9831162815177481</v>
      </c>
      <c r="L35">
        <f t="shared" si="6"/>
        <v>-59.679949588740982</v>
      </c>
      <c r="M35">
        <f t="shared" ref="M35:N35" si="30">M8-L8</f>
        <v>-83.753932678275319</v>
      </c>
      <c r="N35">
        <f t="shared" si="30"/>
        <v>-66.164814055498141</v>
      </c>
      <c r="O35">
        <f t="shared" si="8"/>
        <v>-46.128277472686165</v>
      </c>
      <c r="P35">
        <f t="shared" ref="P35:Q35" si="31">P8-O8</f>
        <v>-30.716914320653757</v>
      </c>
      <c r="Q35">
        <f t="shared" si="31"/>
        <v>-6.6941150786215076</v>
      </c>
      <c r="R35">
        <f t="shared" si="10"/>
        <v>-209.6</v>
      </c>
      <c r="S35">
        <f t="shared" si="11"/>
        <v>59.610259193595411</v>
      </c>
      <c r="T35">
        <f t="shared" si="11"/>
        <v>-26.284767470737258</v>
      </c>
      <c r="U35">
        <f t="shared" si="12"/>
        <v>-103.43863090927803</v>
      </c>
      <c r="V35">
        <f t="shared" si="13"/>
        <v>-42.886787660467377</v>
      </c>
      <c r="W35">
        <f t="shared" si="13"/>
        <v>-9.0894812920000092</v>
      </c>
      <c r="X35">
        <f t="shared" si="14"/>
        <v>-76.38</v>
      </c>
      <c r="Y35">
        <f t="shared" si="15"/>
        <v>-37.52000000000001</v>
      </c>
      <c r="Z35">
        <f t="shared" si="15"/>
        <v>-37.479999999999961</v>
      </c>
      <c r="AA35">
        <f t="shared" si="16"/>
        <v>-78.851281999999998</v>
      </c>
      <c r="AB35">
        <f t="shared" si="17"/>
        <v>-56.829414</v>
      </c>
      <c r="AC35">
        <f t="shared" si="17"/>
        <v>-12.501800999999993</v>
      </c>
      <c r="AD35">
        <f t="shared" si="18"/>
        <v>-27.394252768615985</v>
      </c>
      <c r="AE35">
        <f t="shared" si="19"/>
        <v>-75.750918464395014</v>
      </c>
      <c r="AF35">
        <f t="shared" si="19"/>
        <v>-7.1917642035922995</v>
      </c>
      <c r="AG35">
        <f t="shared" si="20"/>
        <v>-60.021765025279393</v>
      </c>
      <c r="AH35">
        <f t="shared" si="21"/>
        <v>-69.618884111327844</v>
      </c>
      <c r="AI35">
        <f t="shared" si="21"/>
        <v>-52.843084123254684</v>
      </c>
      <c r="AJ35">
        <f t="shared" si="22"/>
        <v>-37.599999999999994</v>
      </c>
      <c r="AK35">
        <f t="shared" si="23"/>
        <v>-64</v>
      </c>
      <c r="AL35">
        <f t="shared" si="23"/>
        <v>-31</v>
      </c>
    </row>
    <row r="36" spans="4:38" x14ac:dyDescent="0.35">
      <c r="D36" t="s">
        <v>6</v>
      </c>
      <c r="F36">
        <f t="shared" si="2"/>
        <v>0</v>
      </c>
      <c r="G36">
        <f t="shared" si="3"/>
        <v>0</v>
      </c>
      <c r="H36">
        <f t="shared" si="3"/>
        <v>0</v>
      </c>
      <c r="I36">
        <f t="shared" si="4"/>
        <v>0</v>
      </c>
      <c r="J36">
        <f t="shared" si="5"/>
        <v>69.330540833323539</v>
      </c>
      <c r="K36">
        <f t="shared" si="5"/>
        <v>0.4843511563511953</v>
      </c>
      <c r="L36">
        <f t="shared" si="6"/>
        <v>0</v>
      </c>
      <c r="M36">
        <f t="shared" ref="M36:N36" si="32">M9-L9</f>
        <v>0</v>
      </c>
      <c r="N36">
        <f t="shared" si="32"/>
        <v>0</v>
      </c>
      <c r="O36">
        <f t="shared" si="8"/>
        <v>0</v>
      </c>
      <c r="P36">
        <f t="shared" ref="P36:Q36" si="33">P9-O9</f>
        <v>0.77822429966549744</v>
      </c>
      <c r="Q36">
        <f t="shared" si="33"/>
        <v>0.12625217676839229</v>
      </c>
      <c r="R36">
        <f t="shared" si="10"/>
        <v>0</v>
      </c>
      <c r="S36">
        <f t="shared" si="11"/>
        <v>9.3378814360000018</v>
      </c>
      <c r="T36">
        <f t="shared" si="11"/>
        <v>1.3513660489999975</v>
      </c>
      <c r="U36">
        <f t="shared" si="12"/>
        <v>6.0000000000000009</v>
      </c>
      <c r="V36">
        <f t="shared" si="13"/>
        <v>13.667422886000001</v>
      </c>
      <c r="W36">
        <f t="shared" si="13"/>
        <v>0</v>
      </c>
      <c r="X36">
        <f t="shared" si="14"/>
        <v>0</v>
      </c>
      <c r="Y36">
        <f t="shared" si="15"/>
        <v>16.18</v>
      </c>
      <c r="Z36">
        <f t="shared" si="15"/>
        <v>128.11999999999998</v>
      </c>
      <c r="AA36">
        <f t="shared" si="16"/>
        <v>0</v>
      </c>
      <c r="AB36">
        <f t="shared" si="17"/>
        <v>0</v>
      </c>
      <c r="AC36">
        <f t="shared" si="17"/>
        <v>0</v>
      </c>
      <c r="AD36">
        <f t="shared" si="18"/>
        <v>0</v>
      </c>
      <c r="AE36">
        <f t="shared" si="19"/>
        <v>38.0686607927057</v>
      </c>
      <c r="AF36">
        <f t="shared" si="19"/>
        <v>2.9240800183899012</v>
      </c>
      <c r="AG36">
        <f t="shared" si="20"/>
        <v>8.2222263479238826</v>
      </c>
      <c r="AH36">
        <f t="shared" si="21"/>
        <v>20.103649729172727</v>
      </c>
      <c r="AI36">
        <f t="shared" si="21"/>
        <v>4.0542745338711939E-7</v>
      </c>
      <c r="AJ36">
        <f t="shared" si="22"/>
        <v>0</v>
      </c>
      <c r="AK36">
        <f t="shared" si="23"/>
        <v>0</v>
      </c>
      <c r="AL36">
        <f t="shared" si="23"/>
        <v>0</v>
      </c>
    </row>
    <row r="37" spans="4:38" x14ac:dyDescent="0.35">
      <c r="D37" t="s">
        <v>7</v>
      </c>
      <c r="F37">
        <f t="shared" si="2"/>
        <v>-8.1940000000000168</v>
      </c>
      <c r="G37">
        <f t="shared" si="3"/>
        <v>-70.512</v>
      </c>
      <c r="H37">
        <f t="shared" si="3"/>
        <v>-76.908000000000001</v>
      </c>
      <c r="I37">
        <f t="shared" si="4"/>
        <v>-280.10000000000002</v>
      </c>
      <c r="J37">
        <f t="shared" si="5"/>
        <v>315.78330663452283</v>
      </c>
      <c r="K37">
        <f t="shared" si="5"/>
        <v>-12.908239524470105</v>
      </c>
      <c r="L37">
        <f t="shared" si="6"/>
        <v>87.850142126634353</v>
      </c>
      <c r="M37">
        <f t="shared" ref="M37:N37" si="34">M10-L10</f>
        <v>-45.35950070038939</v>
      </c>
      <c r="N37">
        <f t="shared" si="34"/>
        <v>-14.318147897161339</v>
      </c>
      <c r="O37">
        <f t="shared" si="8"/>
        <v>88.942177986161937</v>
      </c>
      <c r="P37">
        <f t="shared" ref="P37:Q37" si="35">P10-O10</f>
        <v>-7.6272513710778185</v>
      </c>
      <c r="Q37">
        <f t="shared" si="35"/>
        <v>-7.1373070746034273</v>
      </c>
      <c r="R37">
        <f t="shared" si="10"/>
        <v>-280.10000000000002</v>
      </c>
      <c r="S37">
        <f t="shared" si="11"/>
        <v>298.87922240572402</v>
      </c>
      <c r="T37">
        <f t="shared" si="11"/>
        <v>-3.6765838640030211</v>
      </c>
      <c r="U37">
        <f t="shared" si="12"/>
        <v>22.260376131999692</v>
      </c>
      <c r="V37">
        <f t="shared" si="13"/>
        <v>6.4243753069999912</v>
      </c>
      <c r="W37">
        <f t="shared" si="13"/>
        <v>4.2728560639999955</v>
      </c>
      <c r="X37">
        <f t="shared" si="14"/>
        <v>164.44999999999993</v>
      </c>
      <c r="Y37">
        <f t="shared" si="15"/>
        <v>-53.279999999999973</v>
      </c>
      <c r="Z37">
        <f t="shared" si="15"/>
        <v>-65.759999999999991</v>
      </c>
      <c r="AA37">
        <f t="shared" si="16"/>
        <v>26.373869000000013</v>
      </c>
      <c r="AB37">
        <f t="shared" si="17"/>
        <v>29.107109999999977</v>
      </c>
      <c r="AC37">
        <f t="shared" si="17"/>
        <v>20.657476999999972</v>
      </c>
      <c r="AD37">
        <f t="shared" si="18"/>
        <v>10.183460344233993</v>
      </c>
      <c r="AE37">
        <f t="shared" si="19"/>
        <v>-1.5144986382690035</v>
      </c>
      <c r="AF37">
        <f t="shared" si="19"/>
        <v>-2.2053658029720395</v>
      </c>
      <c r="AG37">
        <f t="shared" si="20"/>
        <v>-4.9453712517779991</v>
      </c>
      <c r="AH37">
        <f t="shared" si="21"/>
        <v>6.9182171008995397</v>
      </c>
      <c r="AI37">
        <f t="shared" si="21"/>
        <v>-9.5458371024161011</v>
      </c>
      <c r="AJ37">
        <f t="shared" si="22"/>
        <v>32.399999999999977</v>
      </c>
      <c r="AK37">
        <f t="shared" si="23"/>
        <v>22.5</v>
      </c>
      <c r="AL37">
        <f t="shared" si="23"/>
        <v>-19</v>
      </c>
    </row>
    <row r="38" spans="4:38" x14ac:dyDescent="0.35">
      <c r="D38" t="s">
        <v>8</v>
      </c>
      <c r="F38">
        <f t="shared" si="2"/>
        <v>0</v>
      </c>
      <c r="G38">
        <f t="shared" si="3"/>
        <v>0</v>
      </c>
      <c r="H38">
        <f t="shared" si="3"/>
        <v>0</v>
      </c>
      <c r="I38">
        <f t="shared" si="4"/>
        <v>0</v>
      </c>
      <c r="J38">
        <f t="shared" si="5"/>
        <v>3.3276400458377725E-4</v>
      </c>
      <c r="K38">
        <f t="shared" si="5"/>
        <v>3.2209134642593198E-4</v>
      </c>
      <c r="L38">
        <f t="shared" si="6"/>
        <v>32.732241156614698</v>
      </c>
      <c r="M38">
        <f t="shared" ref="M38:N38" si="36">M11-L11</f>
        <v>31.355854445440904</v>
      </c>
      <c r="N38">
        <f t="shared" si="36"/>
        <v>1.0621583141036979</v>
      </c>
      <c r="O38">
        <f t="shared" si="8"/>
        <v>0</v>
      </c>
      <c r="P38">
        <f t="shared" ref="P38:Q38" si="37">P11-O11</f>
        <v>0</v>
      </c>
      <c r="Q38">
        <f t="shared" si="37"/>
        <v>0</v>
      </c>
      <c r="R38">
        <f t="shared" si="10"/>
        <v>0</v>
      </c>
      <c r="S38">
        <f t="shared" si="11"/>
        <v>6.6617536369999995</v>
      </c>
      <c r="T38">
        <f t="shared" si="11"/>
        <v>3.7130587950000011</v>
      </c>
      <c r="U38">
        <f t="shared" si="12"/>
        <v>0</v>
      </c>
      <c r="V38">
        <f t="shared" si="13"/>
        <v>0</v>
      </c>
      <c r="W38">
        <f t="shared" si="13"/>
        <v>0</v>
      </c>
      <c r="X38">
        <f t="shared" si="14"/>
        <v>0</v>
      </c>
      <c r="Y38">
        <f t="shared" si="15"/>
        <v>9.93</v>
      </c>
      <c r="Z38">
        <f t="shared" si="15"/>
        <v>0</v>
      </c>
      <c r="AA38">
        <f t="shared" si="16"/>
        <v>0</v>
      </c>
      <c r="AB38">
        <f t="shared" si="17"/>
        <v>0</v>
      </c>
      <c r="AC38">
        <f t="shared" si="17"/>
        <v>0</v>
      </c>
      <c r="AD38">
        <f t="shared" si="18"/>
        <v>0</v>
      </c>
      <c r="AE38">
        <f t="shared" si="19"/>
        <v>0</v>
      </c>
      <c r="AF38">
        <f t="shared" si="19"/>
        <v>0</v>
      </c>
      <c r="AG38">
        <f t="shared" si="20"/>
        <v>8.8577820419857539E-2</v>
      </c>
      <c r="AH38">
        <f t="shared" si="21"/>
        <v>2.6623839043810049E-6</v>
      </c>
      <c r="AI38">
        <f t="shared" si="21"/>
        <v>3.8028018121971652E-7</v>
      </c>
      <c r="AJ38">
        <f t="shared" si="22"/>
        <v>0.5</v>
      </c>
      <c r="AK38">
        <f t="shared" si="23"/>
        <v>0.5</v>
      </c>
      <c r="AL38">
        <f t="shared" si="23"/>
        <v>0</v>
      </c>
    </row>
    <row r="39" spans="4:38" x14ac:dyDescent="0.35">
      <c r="D39" t="s">
        <v>9</v>
      </c>
      <c r="F39">
        <f t="shared" si="2"/>
        <v>-30.700999999999993</v>
      </c>
      <c r="G39">
        <f t="shared" si="3"/>
        <v>38.400000000000006</v>
      </c>
      <c r="H39">
        <f t="shared" si="3"/>
        <v>133.5</v>
      </c>
      <c r="I39">
        <f t="shared" si="4"/>
        <v>-212</v>
      </c>
      <c r="J39">
        <f t="shared" si="5"/>
        <v>107.78855874879177</v>
      </c>
      <c r="K39">
        <f t="shared" si="5"/>
        <v>-1.3370376068208571</v>
      </c>
      <c r="L39">
        <f t="shared" si="6"/>
        <v>-34.838820457546404</v>
      </c>
      <c r="M39">
        <f t="shared" ref="M39:N39" si="38">M12-L12</f>
        <v>-21.839759596483788</v>
      </c>
      <c r="N39">
        <f t="shared" si="38"/>
        <v>-6.8939230615962117</v>
      </c>
      <c r="O39">
        <f t="shared" si="8"/>
        <v>-77.321451371071845</v>
      </c>
      <c r="P39">
        <f t="shared" ref="P39:Q39" si="39">P12-O12</f>
        <v>1.3012000000000228</v>
      </c>
      <c r="Q39">
        <f t="shared" si="39"/>
        <v>0.76990000000000691</v>
      </c>
      <c r="R39">
        <f t="shared" si="10"/>
        <v>-212</v>
      </c>
      <c r="S39">
        <f t="shared" si="11"/>
        <v>215.91716833186331</v>
      </c>
      <c r="T39">
        <f t="shared" si="11"/>
        <v>7.6328751089999969</v>
      </c>
      <c r="U39">
        <f t="shared" si="12"/>
        <v>-3.2288126079999984</v>
      </c>
      <c r="V39">
        <f t="shared" si="13"/>
        <v>-5.1397162299999763</v>
      </c>
      <c r="W39">
        <f t="shared" si="13"/>
        <v>2.8725718979999897</v>
      </c>
      <c r="X39">
        <f t="shared" si="14"/>
        <v>-212</v>
      </c>
      <c r="Y39">
        <f t="shared" si="15"/>
        <v>0</v>
      </c>
      <c r="Z39">
        <f t="shared" si="15"/>
        <v>0</v>
      </c>
      <c r="AA39">
        <f t="shared" si="16"/>
        <v>39.187252000000001</v>
      </c>
      <c r="AB39">
        <f t="shared" si="17"/>
        <v>60.914288999999997</v>
      </c>
      <c r="AC39">
        <f t="shared" si="17"/>
        <v>55.046106999999949</v>
      </c>
      <c r="AD39">
        <f t="shared" si="18"/>
        <v>-92.860207459446997</v>
      </c>
      <c r="AE39">
        <f t="shared" si="19"/>
        <v>-5.4318911304279993</v>
      </c>
      <c r="AF39">
        <f t="shared" si="19"/>
        <v>2.745576840433003</v>
      </c>
      <c r="AG39">
        <f t="shared" si="20"/>
        <v>-19.277166912778625</v>
      </c>
      <c r="AH39">
        <f t="shared" si="21"/>
        <v>-4.8354787946948079</v>
      </c>
      <c r="AI39">
        <f t="shared" si="21"/>
        <v>-10.934204865724524</v>
      </c>
      <c r="AJ39">
        <f t="shared" si="22"/>
        <v>-69.5</v>
      </c>
      <c r="AK39">
        <f t="shared" si="23"/>
        <v>-1.5</v>
      </c>
      <c r="AL39">
        <f t="shared" si="23"/>
        <v>-2</v>
      </c>
    </row>
    <row r="40" spans="4:38" x14ac:dyDescent="0.35">
      <c r="D40" t="s">
        <v>10</v>
      </c>
      <c r="F40">
        <f t="shared" si="2"/>
        <v>0</v>
      </c>
      <c r="G40">
        <f t="shared" si="3"/>
        <v>0</v>
      </c>
      <c r="H40">
        <f t="shared" si="3"/>
        <v>0</v>
      </c>
      <c r="I40">
        <f t="shared" si="4"/>
        <v>0</v>
      </c>
      <c r="J40">
        <f t="shared" si="5"/>
        <v>0</v>
      </c>
      <c r="K40">
        <f t="shared" si="5"/>
        <v>0</v>
      </c>
      <c r="L40">
        <f t="shared" si="6"/>
        <v>0</v>
      </c>
      <c r="M40">
        <f t="shared" ref="M40:N40" si="40">M13-L13</f>
        <v>0</v>
      </c>
      <c r="N40">
        <f t="shared" si="40"/>
        <v>0</v>
      </c>
      <c r="O40">
        <f t="shared" si="8"/>
        <v>0</v>
      </c>
      <c r="P40">
        <f t="shared" ref="P40:Q40" si="41">P13-O13</f>
        <v>0</v>
      </c>
      <c r="Q40">
        <f t="shared" si="41"/>
        <v>0</v>
      </c>
      <c r="R40">
        <f t="shared" si="10"/>
        <v>0</v>
      </c>
      <c r="S40">
        <f t="shared" si="11"/>
        <v>0</v>
      </c>
      <c r="T40">
        <f t="shared" si="11"/>
        <v>0</v>
      </c>
      <c r="U40">
        <f t="shared" si="12"/>
        <v>0</v>
      </c>
      <c r="V40">
        <f t="shared" si="13"/>
        <v>0</v>
      </c>
      <c r="W40">
        <f t="shared" si="13"/>
        <v>0</v>
      </c>
      <c r="X40" t="e">
        <f t="shared" si="14"/>
        <v>#VALUE!</v>
      </c>
      <c r="Y40" t="e">
        <f t="shared" si="15"/>
        <v>#VALUE!</v>
      </c>
      <c r="Z40" t="e">
        <f t="shared" si="15"/>
        <v>#VALUE!</v>
      </c>
      <c r="AA40">
        <f t="shared" si="16"/>
        <v>0</v>
      </c>
      <c r="AB40">
        <f t="shared" si="17"/>
        <v>0</v>
      </c>
      <c r="AC40">
        <f t="shared" si="17"/>
        <v>0</v>
      </c>
      <c r="AD40">
        <f t="shared" si="18"/>
        <v>0</v>
      </c>
      <c r="AE40">
        <f t="shared" si="19"/>
        <v>0</v>
      </c>
      <c r="AF40">
        <f t="shared" si="19"/>
        <v>0</v>
      </c>
      <c r="AG40">
        <f t="shared" si="20"/>
        <v>0</v>
      </c>
      <c r="AH40">
        <f t="shared" si="21"/>
        <v>0</v>
      </c>
      <c r="AI40">
        <f t="shared" si="21"/>
        <v>0</v>
      </c>
      <c r="AJ40">
        <f t="shared" si="22"/>
        <v>0</v>
      </c>
      <c r="AK40">
        <f t="shared" si="23"/>
        <v>0</v>
      </c>
      <c r="AL40">
        <f t="shared" si="23"/>
        <v>0</v>
      </c>
    </row>
    <row r="41" spans="4:38" x14ac:dyDescent="0.35">
      <c r="D41" t="s">
        <v>11</v>
      </c>
      <c r="F41">
        <f t="shared" si="2"/>
        <v>68.057999999999993</v>
      </c>
      <c r="G41">
        <f t="shared" si="3"/>
        <v>226.27999999999997</v>
      </c>
      <c r="H41">
        <f t="shared" si="3"/>
        <v>264.51</v>
      </c>
      <c r="I41">
        <f t="shared" si="4"/>
        <v>-165</v>
      </c>
      <c r="J41">
        <f t="shared" si="5"/>
        <v>319.13051805399408</v>
      </c>
      <c r="K41">
        <f t="shared" si="5"/>
        <v>61.011453781870671</v>
      </c>
      <c r="L41">
        <f t="shared" si="6"/>
        <v>137.6232</v>
      </c>
      <c r="M41">
        <f t="shared" ref="M41:N41" si="42">M14-L14</f>
        <v>141.23110000000003</v>
      </c>
      <c r="N41">
        <f t="shared" si="42"/>
        <v>47.738299999999981</v>
      </c>
      <c r="O41">
        <f t="shared" si="8"/>
        <v>131.60313801892738</v>
      </c>
      <c r="P41">
        <f t="shared" ref="P41:Q41" si="43">P14-O14</f>
        <v>92.666825761866903</v>
      </c>
      <c r="Q41">
        <f t="shared" si="43"/>
        <v>55.914167733402167</v>
      </c>
      <c r="R41">
        <f t="shared" si="10"/>
        <v>-165</v>
      </c>
      <c r="S41">
        <f t="shared" si="11"/>
        <v>236.47023277900001</v>
      </c>
      <c r="T41">
        <f t="shared" si="11"/>
        <v>162.25641609099995</v>
      </c>
      <c r="U41">
        <f t="shared" si="12"/>
        <v>-3.9519056390000173</v>
      </c>
      <c r="V41">
        <f t="shared" si="13"/>
        <v>84.846368636999927</v>
      </c>
      <c r="W41">
        <f t="shared" si="13"/>
        <v>113.57400000100014</v>
      </c>
      <c r="X41">
        <f t="shared" si="14"/>
        <v>9.8400000000000034</v>
      </c>
      <c r="Y41">
        <f t="shared" si="15"/>
        <v>0</v>
      </c>
      <c r="Z41">
        <f t="shared" si="15"/>
        <v>0</v>
      </c>
      <c r="AA41">
        <f t="shared" si="16"/>
        <v>13.727453999999994</v>
      </c>
      <c r="AB41">
        <f t="shared" si="17"/>
        <v>214.76861499999998</v>
      </c>
      <c r="AC41">
        <f t="shared" si="17"/>
        <v>74.571562000000029</v>
      </c>
      <c r="AD41">
        <f t="shared" si="18"/>
        <v>43.545506485668</v>
      </c>
      <c r="AE41">
        <f t="shared" si="19"/>
        <v>146.317107858025</v>
      </c>
      <c r="AF41">
        <f t="shared" si="19"/>
        <v>86.915304792385996</v>
      </c>
      <c r="AG41">
        <f t="shared" si="20"/>
        <v>0.67653345610332849</v>
      </c>
      <c r="AH41">
        <f t="shared" si="21"/>
        <v>19.055411758570841</v>
      </c>
      <c r="AI41">
        <f t="shared" si="21"/>
        <v>155.69500007888809</v>
      </c>
      <c r="AJ41">
        <f t="shared" si="22"/>
        <v>44.5</v>
      </c>
      <c r="AK41">
        <f t="shared" si="23"/>
        <v>235.5</v>
      </c>
      <c r="AL41">
        <f t="shared" si="23"/>
        <v>187</v>
      </c>
    </row>
    <row r="42" spans="4:38" x14ac:dyDescent="0.35">
      <c r="D42" t="s">
        <v>12</v>
      </c>
      <c r="F42">
        <f t="shared" si="2"/>
        <v>108.26900000000001</v>
      </c>
      <c r="G42">
        <f t="shared" si="3"/>
        <v>250.03199999999998</v>
      </c>
      <c r="H42">
        <f t="shared" si="3"/>
        <v>245.83199999999994</v>
      </c>
      <c r="I42">
        <f t="shared" si="4"/>
        <v>-62</v>
      </c>
      <c r="J42">
        <f t="shared" si="5"/>
        <v>439.2736558929451</v>
      </c>
      <c r="K42">
        <f t="shared" si="5"/>
        <v>80.411958146768541</v>
      </c>
      <c r="L42">
        <f t="shared" si="6"/>
        <v>180.6588012562971</v>
      </c>
      <c r="M42">
        <f t="shared" ref="M42:N42" si="44">M15-L15</f>
        <v>238.49142843048205</v>
      </c>
      <c r="N42">
        <f t="shared" si="44"/>
        <v>148.28186954095355</v>
      </c>
      <c r="O42">
        <f t="shared" si="8"/>
        <v>189.90460851926784</v>
      </c>
      <c r="P42">
        <f t="shared" ref="P42:Q42" si="45">P15-O15</f>
        <v>172.43833116108928</v>
      </c>
      <c r="Q42">
        <f t="shared" si="45"/>
        <v>70.768285482639158</v>
      </c>
      <c r="R42">
        <f t="shared" si="10"/>
        <v>-62</v>
      </c>
      <c r="S42">
        <f t="shared" si="11"/>
        <v>161.076569046</v>
      </c>
      <c r="T42">
        <f t="shared" si="11"/>
        <v>101.93486355600001</v>
      </c>
      <c r="U42">
        <f t="shared" si="12"/>
        <v>65.890956462589941</v>
      </c>
      <c r="V42">
        <f t="shared" si="13"/>
        <v>35.01962146599999</v>
      </c>
      <c r="W42">
        <f t="shared" si="13"/>
        <v>128.99999999800008</v>
      </c>
      <c r="X42">
        <f t="shared" si="14"/>
        <v>104.97</v>
      </c>
      <c r="Y42">
        <f t="shared" si="15"/>
        <v>12.430000000000007</v>
      </c>
      <c r="Z42">
        <f t="shared" si="15"/>
        <v>12.450000000000017</v>
      </c>
      <c r="AA42">
        <f t="shared" si="16"/>
        <v>98.086007000000023</v>
      </c>
      <c r="AB42">
        <f t="shared" si="17"/>
        <v>228.90644900000004</v>
      </c>
      <c r="AC42">
        <f t="shared" si="17"/>
        <v>328.04031899999995</v>
      </c>
      <c r="AD42">
        <f t="shared" si="18"/>
        <v>83.844779679117011</v>
      </c>
      <c r="AE42">
        <f t="shared" si="19"/>
        <v>225.523097603987</v>
      </c>
      <c r="AF42">
        <f t="shared" si="19"/>
        <v>102.83750677185998</v>
      </c>
      <c r="AG42">
        <f t="shared" si="20"/>
        <v>74.92552040745565</v>
      </c>
      <c r="AH42">
        <f t="shared" si="21"/>
        <v>7.5753955182310904</v>
      </c>
      <c r="AI42">
        <f t="shared" si="21"/>
        <v>114.5512930421109</v>
      </c>
      <c r="AJ42">
        <f t="shared" si="22"/>
        <v>65</v>
      </c>
      <c r="AK42">
        <f t="shared" si="23"/>
        <v>203</v>
      </c>
      <c r="AL42">
        <f t="shared" si="23"/>
        <v>478</v>
      </c>
    </row>
    <row r="43" spans="4:38" x14ac:dyDescent="0.35">
      <c r="D43" t="s">
        <v>13</v>
      </c>
      <c r="F43">
        <f t="shared" si="2"/>
        <v>33.643299999999996</v>
      </c>
      <c r="G43">
        <f t="shared" si="3"/>
        <v>31.457800000000006</v>
      </c>
      <c r="H43">
        <f t="shared" si="3"/>
        <v>29.443899999999999</v>
      </c>
      <c r="I43">
        <f t="shared" si="4"/>
        <v>-33</v>
      </c>
      <c r="J43">
        <f t="shared" si="5"/>
        <v>0</v>
      </c>
      <c r="K43">
        <f t="shared" si="5"/>
        <v>0</v>
      </c>
      <c r="L43">
        <f t="shared" si="6"/>
        <v>-18.43990125629707</v>
      </c>
      <c r="M43">
        <f t="shared" ref="M43:N43" si="46">M16-L16</f>
        <v>11.814571569517943</v>
      </c>
      <c r="N43">
        <f t="shared" si="46"/>
        <v>17.093630459046395</v>
      </c>
      <c r="O43">
        <f t="shared" si="8"/>
        <v>-33</v>
      </c>
      <c r="P43">
        <f t="shared" ref="P43:Q43" si="47">P16-O16</f>
        <v>0</v>
      </c>
      <c r="Q43">
        <f t="shared" si="47"/>
        <v>0</v>
      </c>
      <c r="R43">
        <f t="shared" si="10"/>
        <v>-33</v>
      </c>
      <c r="S43">
        <f t="shared" si="11"/>
        <v>74.192512516903506</v>
      </c>
      <c r="T43">
        <f t="shared" si="11"/>
        <v>19.963764359453293</v>
      </c>
      <c r="U43">
        <f t="shared" si="12"/>
        <v>-33</v>
      </c>
      <c r="V43">
        <f t="shared" si="13"/>
        <v>0</v>
      </c>
      <c r="W43">
        <f t="shared" si="13"/>
        <v>0</v>
      </c>
      <c r="X43">
        <f t="shared" si="14"/>
        <v>-33</v>
      </c>
      <c r="Y43">
        <f t="shared" si="15"/>
        <v>0</v>
      </c>
      <c r="Z43">
        <f t="shared" si="15"/>
        <v>0</v>
      </c>
      <c r="AA43">
        <f t="shared" si="16"/>
        <v>29.022255000000001</v>
      </c>
      <c r="AB43">
        <f t="shared" si="17"/>
        <v>52.011139</v>
      </c>
      <c r="AC43">
        <f t="shared" si="17"/>
        <v>18.545067000000003</v>
      </c>
      <c r="AD43">
        <f t="shared" si="18"/>
        <v>14.258272727272697</v>
      </c>
      <c r="AE43">
        <f t="shared" si="19"/>
        <v>49.072363636363605</v>
      </c>
      <c r="AF43">
        <f t="shared" si="19"/>
        <v>34.64404545454471</v>
      </c>
      <c r="AG43">
        <f t="shared" si="20"/>
        <v>31.613914515791791</v>
      </c>
      <c r="AH43">
        <f t="shared" si="21"/>
        <v>33.747078291097694</v>
      </c>
      <c r="AI43">
        <f t="shared" si="21"/>
        <v>24.887421588484059</v>
      </c>
      <c r="AJ43">
        <f t="shared" si="22"/>
        <v>52.5</v>
      </c>
      <c r="AK43">
        <f t="shared" si="23"/>
        <v>44.5</v>
      </c>
      <c r="AL43">
        <f t="shared" si="23"/>
        <v>37</v>
      </c>
    </row>
    <row r="44" spans="4:38" x14ac:dyDescent="0.35">
      <c r="D44" t="s">
        <v>14</v>
      </c>
      <c r="F44">
        <f t="shared" si="2"/>
        <v>0</v>
      </c>
      <c r="G44">
        <f t="shared" si="3"/>
        <v>0</v>
      </c>
      <c r="H44">
        <f t="shared" si="3"/>
        <v>0</v>
      </c>
      <c r="I44">
        <f t="shared" si="4"/>
        <v>0</v>
      </c>
      <c r="J44">
        <f t="shared" si="5"/>
        <v>2.8877554667964938</v>
      </c>
      <c r="K44">
        <f t="shared" si="5"/>
        <v>4.0608543781682549E-2</v>
      </c>
      <c r="L44">
        <f t="shared" si="6"/>
        <v>0</v>
      </c>
      <c r="M44">
        <f t="shared" ref="M44:N44" si="48">M17-L17</f>
        <v>0</v>
      </c>
      <c r="N44">
        <f t="shared" si="48"/>
        <v>0</v>
      </c>
      <c r="O44">
        <f t="shared" si="8"/>
        <v>0</v>
      </c>
      <c r="P44">
        <f t="shared" ref="P44:Q44" si="49">P17-O17</f>
        <v>0</v>
      </c>
      <c r="Q44">
        <f t="shared" si="49"/>
        <v>0</v>
      </c>
      <c r="R44">
        <f t="shared" si="10"/>
        <v>0</v>
      </c>
      <c r="S44">
        <f t="shared" si="11"/>
        <v>0</v>
      </c>
      <c r="T44">
        <f t="shared" si="11"/>
        <v>0</v>
      </c>
      <c r="U44">
        <f t="shared" si="12"/>
        <v>0</v>
      </c>
      <c r="V44">
        <f t="shared" si="13"/>
        <v>0</v>
      </c>
      <c r="W44">
        <f t="shared" si="13"/>
        <v>0</v>
      </c>
      <c r="X44" t="e">
        <f t="shared" si="14"/>
        <v>#VALUE!</v>
      </c>
      <c r="Y44" t="e">
        <f t="shared" si="15"/>
        <v>#VALUE!</v>
      </c>
      <c r="Z44" t="e">
        <f t="shared" si="15"/>
        <v>#VALUE!</v>
      </c>
      <c r="AA44">
        <f t="shared" si="16"/>
        <v>0</v>
      </c>
      <c r="AB44">
        <f t="shared" si="17"/>
        <v>0</v>
      </c>
      <c r="AC44">
        <f t="shared" si="17"/>
        <v>0</v>
      </c>
      <c r="AD44">
        <f t="shared" si="18"/>
        <v>0</v>
      </c>
      <c r="AE44">
        <f t="shared" si="19"/>
        <v>0</v>
      </c>
      <c r="AF44">
        <f t="shared" si="19"/>
        <v>0</v>
      </c>
      <c r="AG44">
        <f t="shared" si="20"/>
        <v>9.8948978021159285E-7</v>
      </c>
      <c r="AH44">
        <f t="shared" si="21"/>
        <v>2.2836253477716825E-2</v>
      </c>
      <c r="AI44">
        <f t="shared" si="21"/>
        <v>3.7689950919961301E-7</v>
      </c>
      <c r="AJ44">
        <f t="shared" si="22"/>
        <v>0</v>
      </c>
      <c r="AK44">
        <f t="shared" si="23"/>
        <v>0</v>
      </c>
      <c r="AL44">
        <f t="shared" si="23"/>
        <v>0</v>
      </c>
    </row>
    <row r="45" spans="4:38" x14ac:dyDescent="0.35">
      <c r="D45" t="s">
        <v>15</v>
      </c>
      <c r="F45">
        <f t="shared" si="2"/>
        <v>-13.4983</v>
      </c>
      <c r="G45">
        <f t="shared" si="3"/>
        <v>47.320999999999998</v>
      </c>
      <c r="H45">
        <f t="shared" si="3"/>
        <v>62.459299999999999</v>
      </c>
      <c r="I45">
        <f t="shared" si="4"/>
        <v>-27.8</v>
      </c>
      <c r="J45">
        <f t="shared" si="5"/>
        <v>108.8904512642908</v>
      </c>
      <c r="K45">
        <f t="shared" si="5"/>
        <v>30.842194901878187</v>
      </c>
      <c r="L45">
        <f t="shared" si="6"/>
        <v>-23.532826519794572</v>
      </c>
      <c r="M45">
        <f t="shared" ref="M45:N45" si="50">M18-L18</f>
        <v>9.6204743471927401</v>
      </c>
      <c r="N45">
        <f t="shared" si="50"/>
        <v>2.7645074320325627</v>
      </c>
      <c r="O45">
        <f t="shared" si="8"/>
        <v>10.249981622604377</v>
      </c>
      <c r="P45">
        <f t="shared" ref="P45:Q45" si="51">P18-O18</f>
        <v>9.3651377913007181</v>
      </c>
      <c r="Q45">
        <f t="shared" si="51"/>
        <v>8.3298456876676354</v>
      </c>
      <c r="R45">
        <f t="shared" si="10"/>
        <v>-27.8</v>
      </c>
      <c r="S45">
        <f t="shared" si="11"/>
        <v>91.051013380000001</v>
      </c>
      <c r="T45">
        <f t="shared" si="11"/>
        <v>30.160067210999983</v>
      </c>
      <c r="U45">
        <f t="shared" si="12"/>
        <v>-1.2328431009999967</v>
      </c>
      <c r="V45">
        <f t="shared" si="13"/>
        <v>18.689638131999992</v>
      </c>
      <c r="W45">
        <f t="shared" si="13"/>
        <v>64.499999999999986</v>
      </c>
      <c r="X45">
        <f t="shared" si="14"/>
        <v>5.0400000000000027</v>
      </c>
      <c r="Y45">
        <f t="shared" si="15"/>
        <v>1.1199999999999974</v>
      </c>
      <c r="Z45">
        <f t="shared" si="15"/>
        <v>1.4499999999999957</v>
      </c>
      <c r="AA45">
        <f t="shared" si="16"/>
        <v>16.594252999999998</v>
      </c>
      <c r="AB45">
        <f t="shared" si="17"/>
        <v>38.160919</v>
      </c>
      <c r="AC45">
        <f t="shared" si="17"/>
        <v>33.560246000000006</v>
      </c>
      <c r="AD45">
        <f t="shared" si="18"/>
        <v>8.9790256734287972</v>
      </c>
      <c r="AE45">
        <f t="shared" si="19"/>
        <v>75.260236954019206</v>
      </c>
      <c r="AF45">
        <f t="shared" si="19"/>
        <v>71.005589048746018</v>
      </c>
      <c r="AG45">
        <f t="shared" si="20"/>
        <v>22.594700359051568</v>
      </c>
      <c r="AH45">
        <f t="shared" si="21"/>
        <v>22.008319634445968</v>
      </c>
      <c r="AI45">
        <f t="shared" si="21"/>
        <v>82.372271089927949</v>
      </c>
      <c r="AJ45">
        <f t="shared" si="22"/>
        <v>4.1999999999999993</v>
      </c>
      <c r="AK45">
        <f t="shared" si="23"/>
        <v>59</v>
      </c>
      <c r="AL45">
        <f t="shared" si="23"/>
        <v>189</v>
      </c>
    </row>
    <row r="46" spans="4:38" x14ac:dyDescent="0.35">
      <c r="D46" t="s">
        <v>17</v>
      </c>
      <c r="F46">
        <f t="shared" si="2"/>
        <v>26.515999999999998</v>
      </c>
      <c r="G46">
        <f t="shared" si="3"/>
        <v>8.9000000000002188E-2</v>
      </c>
      <c r="H46">
        <f t="shared" si="3"/>
        <v>0.23399999999999821</v>
      </c>
      <c r="I46">
        <f>I19-E19</f>
        <v>0</v>
      </c>
      <c r="J46">
        <f>J19-I19</f>
        <v>45.703075313994425</v>
      </c>
      <c r="K46">
        <f>K19-J19</f>
        <v>-5.2476147278756784</v>
      </c>
      <c r="L46">
        <f>L19-E19</f>
        <v>6.9255594521028101</v>
      </c>
      <c r="M46">
        <f t="shared" ref="M46:N46" si="52">M19-L19</f>
        <v>1.6651767653815792</v>
      </c>
      <c r="N46">
        <f t="shared" si="52"/>
        <v>-1.4569134914495194</v>
      </c>
      <c r="O46">
        <f t="shared" si="8"/>
        <v>30.017980000000001</v>
      </c>
      <c r="P46">
        <f t="shared" ref="P46" si="53">P19-O19</f>
        <v>-0.6147999999999989</v>
      </c>
      <c r="Q46">
        <f>Q19-P19</f>
        <v>-0.23781000000000319</v>
      </c>
      <c r="R46">
        <f>R19-E19</f>
        <v>0</v>
      </c>
      <c r="S46">
        <f>S19-R19</f>
        <v>6.9493</v>
      </c>
      <c r="T46">
        <f t="shared" si="11"/>
        <v>0</v>
      </c>
      <c r="U46">
        <f t="shared" si="12"/>
        <v>0</v>
      </c>
      <c r="V46">
        <f t="shared" si="13"/>
        <v>0</v>
      </c>
      <c r="W46">
        <f>W19-V19</f>
        <v>0</v>
      </c>
      <c r="X46">
        <f t="shared" si="14"/>
        <v>3.89</v>
      </c>
      <c r="Y46">
        <f t="shared" si="15"/>
        <v>0</v>
      </c>
      <c r="Z46">
        <f>Z19-Y19</f>
        <v>0</v>
      </c>
      <c r="AA46">
        <f t="shared" si="16"/>
        <v>0.26047300000000001</v>
      </c>
      <c r="AB46">
        <f t="shared" si="17"/>
        <v>0</v>
      </c>
      <c r="AC46">
        <f t="shared" si="17"/>
        <v>0.159555</v>
      </c>
      <c r="AD46">
        <f t="shared" si="18"/>
        <v>70.056819956654493</v>
      </c>
      <c r="AE46">
        <f t="shared" si="19"/>
        <v>-8.7692217348992898</v>
      </c>
      <c r="AF46">
        <f t="shared" si="19"/>
        <v>-6.0189124440515016</v>
      </c>
      <c r="AG46">
        <f t="shared" si="20"/>
        <v>0</v>
      </c>
      <c r="AH46">
        <f>AH19-AG19</f>
        <v>0</v>
      </c>
      <c r="AI46">
        <f t="shared" ref="AI46" si="54">AI19-AH19</f>
        <v>0</v>
      </c>
      <c r="AJ46">
        <f t="shared" si="22"/>
        <v>57</v>
      </c>
      <c r="AK46">
        <f t="shared" si="23"/>
        <v>-39</v>
      </c>
      <c r="AL46">
        <f t="shared" si="23"/>
        <v>-9</v>
      </c>
    </row>
    <row r="60" spans="5:52" x14ac:dyDescent="0.35">
      <c r="AN60" s="1"/>
      <c r="AO60" s="1"/>
    </row>
    <row r="61" spans="5:52" x14ac:dyDescent="0.35">
      <c r="AP61" s="4"/>
      <c r="AQ61" s="2"/>
      <c r="AR61" s="2"/>
      <c r="AS61" s="2"/>
      <c r="AW61" s="2"/>
      <c r="AX61" s="2"/>
      <c r="AY61" s="2"/>
      <c r="AZ61" s="2"/>
    </row>
    <row r="62" spans="5:52" x14ac:dyDescent="0.35"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P62" s="4"/>
      <c r="AQ62" s="2"/>
      <c r="AR62" s="2"/>
      <c r="AS62" s="2"/>
      <c r="AW62" s="2"/>
      <c r="AX62" s="2"/>
      <c r="AY62" s="2"/>
      <c r="AZ62" s="2"/>
    </row>
    <row r="63" spans="5:52" x14ac:dyDescent="0.35"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P63" s="4"/>
      <c r="AQ63" s="2"/>
      <c r="AR63" s="2"/>
      <c r="AS63" s="2"/>
      <c r="AW63" s="2"/>
      <c r="AX63" s="2"/>
      <c r="AY63" s="2"/>
      <c r="AZ63" s="2"/>
    </row>
    <row r="64" spans="5:52" x14ac:dyDescent="0.35"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P64" s="4"/>
      <c r="AQ64" s="2"/>
      <c r="AR64" s="2"/>
      <c r="AS64" s="2"/>
      <c r="AW64" s="2"/>
      <c r="AX64" s="2"/>
      <c r="AY64" s="2"/>
      <c r="AZ64" s="2"/>
    </row>
    <row r="65" spans="5:52" x14ac:dyDescent="0.35">
      <c r="E65" s="10"/>
      <c r="F65" s="10"/>
      <c r="G65" s="10"/>
      <c r="AO65" s="4"/>
      <c r="AP65" s="2"/>
      <c r="AQ65" s="2"/>
      <c r="AR65" s="2"/>
      <c r="AW65" s="2"/>
      <c r="AX65" s="2"/>
      <c r="AY65" s="2"/>
      <c r="AZ65" s="2"/>
    </row>
    <row r="66" spans="5:52" x14ac:dyDescent="0.35">
      <c r="E66" s="10"/>
      <c r="F66" s="10"/>
      <c r="G66" s="10"/>
      <c r="AO66" s="4"/>
      <c r="AP66" s="2"/>
      <c r="AQ66" s="2"/>
      <c r="AR66" s="2"/>
      <c r="AW66" s="2"/>
      <c r="AX66" s="2"/>
      <c r="AY66" s="2"/>
      <c r="AZ66" s="2"/>
    </row>
    <row r="67" spans="5:52" x14ac:dyDescent="0.35">
      <c r="E67" s="10"/>
      <c r="F67" s="10"/>
      <c r="G67" s="10"/>
      <c r="AO67" s="4"/>
      <c r="AP67" s="2"/>
      <c r="AQ67" s="2"/>
      <c r="AR67" s="2"/>
      <c r="AW67" s="2"/>
      <c r="AX67" s="2"/>
      <c r="AY67" s="2"/>
      <c r="AZ67" s="2"/>
    </row>
    <row r="68" spans="5:52" x14ac:dyDescent="0.35">
      <c r="E68" s="10"/>
      <c r="F68" s="10"/>
      <c r="G68" s="10"/>
      <c r="AO68" s="4"/>
      <c r="AP68" s="2"/>
      <c r="AQ68" s="2"/>
      <c r="AR68" s="2"/>
      <c r="AW68" s="2"/>
      <c r="AX68" s="2"/>
      <c r="AY68" s="2"/>
      <c r="AZ68" s="2"/>
    </row>
    <row r="69" spans="5:52" x14ac:dyDescent="0.35">
      <c r="E69" s="10"/>
      <c r="F69" s="10"/>
      <c r="G69" s="10"/>
      <c r="AO69" s="4"/>
      <c r="AP69" s="2"/>
      <c r="AQ69" s="2"/>
      <c r="AR69" s="2"/>
      <c r="AW69" s="2"/>
      <c r="AX69" s="2"/>
      <c r="AY69" s="2"/>
      <c r="AZ69" s="2"/>
    </row>
    <row r="70" spans="5:52" x14ac:dyDescent="0.35">
      <c r="E70" s="10"/>
      <c r="F70" s="10"/>
      <c r="G70" s="10"/>
      <c r="AO70" s="4"/>
      <c r="AP70" s="2"/>
      <c r="AQ70" s="2"/>
      <c r="AR70" s="2"/>
      <c r="AW70" s="2"/>
      <c r="AX70" s="2"/>
      <c r="AY70" s="2"/>
      <c r="AZ70" s="2"/>
    </row>
    <row r="71" spans="5:52" x14ac:dyDescent="0.35">
      <c r="E71" s="10"/>
      <c r="F71" s="10"/>
      <c r="G71" s="10"/>
      <c r="AW71" s="2"/>
      <c r="AX71" s="2"/>
      <c r="AY71" s="2"/>
      <c r="AZ71" s="2"/>
    </row>
    <row r="72" spans="5:52" x14ac:dyDescent="0.35">
      <c r="E72" s="10"/>
      <c r="F72" s="10"/>
      <c r="G72" s="10"/>
      <c r="AW72" s="2"/>
      <c r="AX72" s="2"/>
      <c r="AY72" s="2"/>
      <c r="AZ72" s="2"/>
    </row>
    <row r="73" spans="5:52" x14ac:dyDescent="0.35">
      <c r="E73" s="10"/>
      <c r="F73" s="10"/>
      <c r="G73" s="10"/>
      <c r="AW73" s="2"/>
      <c r="AX73" s="2"/>
      <c r="AY73" s="2"/>
      <c r="AZ73" s="2"/>
    </row>
    <row r="74" spans="5:52" x14ac:dyDescent="0.35">
      <c r="E74" s="10"/>
      <c r="F74" s="10"/>
      <c r="G74" s="10"/>
      <c r="AW74" s="2"/>
      <c r="AX74" s="2"/>
      <c r="AY74" s="2"/>
      <c r="AZ74" s="2"/>
    </row>
    <row r="75" spans="5:52" x14ac:dyDescent="0.35">
      <c r="E75" s="10"/>
      <c r="F75" s="10"/>
      <c r="G75" s="10"/>
      <c r="AW75" s="2"/>
      <c r="AX75" s="2"/>
      <c r="AY75" s="2"/>
      <c r="AZ75" s="2"/>
    </row>
    <row r="76" spans="5:52" x14ac:dyDescent="0.35">
      <c r="AP76" s="4"/>
      <c r="AR76" s="2"/>
      <c r="AS76" s="2"/>
      <c r="AW76" s="2"/>
      <c r="AX76" s="2"/>
      <c r="AY76" s="2"/>
      <c r="AZ76" s="2"/>
    </row>
    <row r="77" spans="5:52" x14ac:dyDescent="0.35">
      <c r="AP77" s="4"/>
      <c r="AQ77" s="2"/>
      <c r="AR77" s="2"/>
      <c r="AS77" s="2"/>
      <c r="AW77" s="2"/>
      <c r="AX77" s="2"/>
      <c r="AY77" s="2"/>
      <c r="AZ77" s="2"/>
    </row>
    <row r="78" spans="5:52" x14ac:dyDescent="0.35">
      <c r="E78" s="2"/>
      <c r="F78" s="2"/>
      <c r="G78" s="2"/>
      <c r="AP78" s="4"/>
      <c r="AQ78" s="2"/>
      <c r="AR78" s="2"/>
      <c r="AS78" s="2"/>
      <c r="AW78" s="2"/>
      <c r="AX78" s="2"/>
      <c r="AY78" s="2"/>
      <c r="AZ78" s="2"/>
    </row>
    <row r="79" spans="5:52" x14ac:dyDescent="0.35">
      <c r="AP79" s="4"/>
      <c r="AQ79" s="2"/>
      <c r="AR79" s="2"/>
      <c r="AS79" s="2"/>
      <c r="AW79" s="2"/>
      <c r="AX79" s="2"/>
      <c r="AY79" s="2"/>
      <c r="AZ79" s="2"/>
    </row>
    <row r="80" spans="5:52" x14ac:dyDescent="0.35">
      <c r="AP80" s="4"/>
      <c r="AQ80" s="2"/>
      <c r="AR80" s="2"/>
      <c r="AS80" s="2"/>
      <c r="AW80" s="2"/>
      <c r="AX80" s="2"/>
      <c r="AY80" s="2"/>
      <c r="AZ80" s="2"/>
    </row>
    <row r="81" spans="42:52" x14ac:dyDescent="0.35">
      <c r="AP81" s="4"/>
      <c r="AQ81" s="2"/>
      <c r="AR81" s="2"/>
      <c r="AS81" s="2"/>
      <c r="AW81" s="2"/>
      <c r="AX81" s="2"/>
      <c r="AY81" s="2"/>
      <c r="AZ81" s="2"/>
    </row>
    <row r="82" spans="42:52" x14ac:dyDescent="0.35">
      <c r="AP82" s="4"/>
      <c r="AQ82" s="2"/>
      <c r="AR82" s="2"/>
      <c r="AS82" s="2"/>
      <c r="AW82" s="2"/>
      <c r="AX82" s="2"/>
      <c r="AY82" s="2"/>
      <c r="AZ82" s="2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F58E5-BEF2-4A9B-89FF-03652CABC948}">
  <dimension ref="D1:AQ78"/>
  <sheetViews>
    <sheetView tabSelected="1" topLeftCell="A16" zoomScale="52" zoomScaleNormal="40" workbookViewId="0">
      <selection activeCell="Q34" sqref="Q34"/>
    </sheetView>
  </sheetViews>
  <sheetFormatPr defaultRowHeight="14.5" x14ac:dyDescent="0.35"/>
  <cols>
    <col min="4" max="4" width="14.81640625" bestFit="1" customWidth="1"/>
    <col min="5" max="9" width="8.81640625" bestFit="1" customWidth="1"/>
    <col min="10" max="10" width="12.08984375" bestFit="1" customWidth="1"/>
    <col min="11" max="32" width="8.81640625" bestFit="1" customWidth="1"/>
    <col min="33" max="35" width="12.08984375" bestFit="1" customWidth="1"/>
    <col min="36" max="41" width="8.81640625" bestFit="1" customWidth="1"/>
    <col min="42" max="43" width="9.81640625" bestFit="1" customWidth="1"/>
  </cols>
  <sheetData>
    <row r="1" spans="4:38" x14ac:dyDescent="0.35">
      <c r="E1">
        <v>2021</v>
      </c>
      <c r="F1" t="s">
        <v>23</v>
      </c>
      <c r="G1" t="s">
        <v>23</v>
      </c>
      <c r="H1" t="s">
        <v>23</v>
      </c>
      <c r="I1" t="s">
        <v>24</v>
      </c>
      <c r="J1" t="s">
        <v>24</v>
      </c>
      <c r="K1" t="s">
        <v>24</v>
      </c>
      <c r="L1" t="s">
        <v>25</v>
      </c>
      <c r="M1" t="s">
        <v>25</v>
      </c>
      <c r="N1" t="s">
        <v>25</v>
      </c>
      <c r="O1" t="s">
        <v>26</v>
      </c>
      <c r="P1" t="s">
        <v>26</v>
      </c>
      <c r="Q1" t="s">
        <v>26</v>
      </c>
      <c r="R1" t="s">
        <v>27</v>
      </c>
      <c r="S1" t="s">
        <v>27</v>
      </c>
      <c r="T1" t="s">
        <v>27</v>
      </c>
      <c r="U1" t="s">
        <v>28</v>
      </c>
      <c r="V1" t="s">
        <v>28</v>
      </c>
      <c r="W1" t="s">
        <v>28</v>
      </c>
      <c r="X1" t="s">
        <v>29</v>
      </c>
      <c r="Y1" t="s">
        <v>29</v>
      </c>
      <c r="Z1" t="s">
        <v>29</v>
      </c>
      <c r="AA1" t="s">
        <v>30</v>
      </c>
      <c r="AB1" t="s">
        <v>30</v>
      </c>
      <c r="AC1" t="s">
        <v>30</v>
      </c>
      <c r="AD1" t="s">
        <v>31</v>
      </c>
      <c r="AE1" t="s">
        <v>31</v>
      </c>
      <c r="AF1" t="s">
        <v>31</v>
      </c>
      <c r="AG1" t="s">
        <v>32</v>
      </c>
      <c r="AH1" t="s">
        <v>32</v>
      </c>
      <c r="AI1" t="s">
        <v>32</v>
      </c>
      <c r="AJ1" t="s">
        <v>33</v>
      </c>
      <c r="AK1" t="s">
        <v>33</v>
      </c>
      <c r="AL1" t="s">
        <v>33</v>
      </c>
    </row>
    <row r="2" spans="4:38" x14ac:dyDescent="0.35">
      <c r="F2">
        <v>2025</v>
      </c>
      <c r="G2">
        <v>2030</v>
      </c>
      <c r="H2">
        <v>2035</v>
      </c>
      <c r="I2">
        <v>2025</v>
      </c>
      <c r="J2">
        <v>2030</v>
      </c>
      <c r="K2">
        <v>2035</v>
      </c>
      <c r="L2">
        <v>2025</v>
      </c>
      <c r="M2">
        <v>2030</v>
      </c>
      <c r="N2">
        <v>2035</v>
      </c>
      <c r="O2">
        <v>2025</v>
      </c>
      <c r="P2">
        <v>2030</v>
      </c>
      <c r="Q2">
        <v>2035</v>
      </c>
      <c r="R2">
        <v>2025</v>
      </c>
      <c r="S2">
        <v>2030</v>
      </c>
      <c r="T2">
        <v>2035</v>
      </c>
      <c r="U2">
        <v>2025</v>
      </c>
      <c r="V2">
        <v>2030</v>
      </c>
      <c r="W2">
        <v>2035</v>
      </c>
      <c r="X2">
        <v>2025</v>
      </c>
      <c r="Y2">
        <v>2030</v>
      </c>
      <c r="Z2">
        <v>2035</v>
      </c>
      <c r="AA2">
        <v>2025</v>
      </c>
      <c r="AB2">
        <v>2030</v>
      </c>
      <c r="AC2">
        <v>2035</v>
      </c>
      <c r="AD2">
        <v>2025</v>
      </c>
      <c r="AE2">
        <v>2030</v>
      </c>
      <c r="AF2">
        <v>2035</v>
      </c>
      <c r="AG2">
        <v>2025</v>
      </c>
      <c r="AH2">
        <v>2030</v>
      </c>
      <c r="AI2">
        <v>2035</v>
      </c>
      <c r="AJ2">
        <v>2025</v>
      </c>
      <c r="AK2">
        <v>2030</v>
      </c>
      <c r="AL2">
        <v>2035</v>
      </c>
    </row>
    <row r="3" spans="4:38" x14ac:dyDescent="0.35">
      <c r="D3" t="s">
        <v>0</v>
      </c>
      <c r="E3">
        <v>95.5</v>
      </c>
      <c r="F3">
        <v>93.619</v>
      </c>
      <c r="G3">
        <v>82.619</v>
      </c>
      <c r="H3">
        <v>75.619</v>
      </c>
      <c r="I3">
        <v>0</v>
      </c>
      <c r="J3">
        <v>53.599344920247127</v>
      </c>
      <c r="K3">
        <v>43.690855958586752</v>
      </c>
      <c r="L3">
        <v>100.255751580552</v>
      </c>
      <c r="M3">
        <v>100.654075699982</v>
      </c>
      <c r="N3">
        <v>100.58395626982499</v>
      </c>
      <c r="O3">
        <v>97.041600000000003</v>
      </c>
      <c r="P3">
        <v>90.744299999999996</v>
      </c>
      <c r="Q3">
        <v>71.951600000000013</v>
      </c>
      <c r="R3">
        <v>0</v>
      </c>
      <c r="S3">
        <v>78.084596904999998</v>
      </c>
      <c r="T3">
        <v>60.346843618999998</v>
      </c>
      <c r="U3">
        <v>90.903600000000083</v>
      </c>
      <c r="V3">
        <v>63.355769595000012</v>
      </c>
      <c r="W3">
        <v>8.4561461760000007</v>
      </c>
      <c r="X3">
        <v>96.9</v>
      </c>
      <c r="Y3">
        <v>95.8</v>
      </c>
      <c r="Z3">
        <v>95.8</v>
      </c>
      <c r="AA3">
        <v>96.018737999999999</v>
      </c>
      <c r="AB3">
        <v>82.614745999999997</v>
      </c>
      <c r="AC3">
        <v>75.881714000000002</v>
      </c>
      <c r="AD3">
        <v>96.946799999999996</v>
      </c>
      <c r="AE3">
        <v>94.706800000000001</v>
      </c>
      <c r="AF3">
        <v>94.706800000000001</v>
      </c>
      <c r="AG3">
        <v>92.729566999999989</v>
      </c>
      <c r="AH3">
        <v>92.729566999999989</v>
      </c>
      <c r="AI3">
        <v>92.729566999999989</v>
      </c>
      <c r="AJ3">
        <v>96</v>
      </c>
      <c r="AK3">
        <v>95</v>
      </c>
      <c r="AL3">
        <v>94</v>
      </c>
    </row>
    <row r="4" spans="4:38" x14ac:dyDescent="0.35">
      <c r="D4" t="s">
        <v>1</v>
      </c>
      <c r="F4">
        <v>3</v>
      </c>
      <c r="G4">
        <v>3</v>
      </c>
      <c r="H4">
        <v>3</v>
      </c>
      <c r="I4">
        <v>0</v>
      </c>
      <c r="J4">
        <v>1.7106076385305491</v>
      </c>
      <c r="K4">
        <v>1.7930580518015975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3.6349999982261525</v>
      </c>
      <c r="AH4">
        <v>3.6349999985104562</v>
      </c>
      <c r="AI4">
        <v>3.6349999987951662</v>
      </c>
      <c r="AJ4">
        <v>0</v>
      </c>
      <c r="AK4">
        <v>0</v>
      </c>
      <c r="AL4">
        <v>0</v>
      </c>
    </row>
    <row r="5" spans="4:38" x14ac:dyDescent="0.35">
      <c r="D5" t="s">
        <v>2</v>
      </c>
      <c r="E5">
        <v>80</v>
      </c>
      <c r="F5">
        <v>79.820999999999998</v>
      </c>
      <c r="G5">
        <v>79.188000000000002</v>
      </c>
      <c r="H5">
        <v>79.173000000000002</v>
      </c>
      <c r="I5">
        <v>0</v>
      </c>
      <c r="J5">
        <v>78.714482453867504</v>
      </c>
      <c r="K5">
        <v>78.714482453867504</v>
      </c>
      <c r="L5">
        <v>109.74165311690599</v>
      </c>
      <c r="M5">
        <v>109.696313447761</v>
      </c>
      <c r="N5">
        <v>107.44869358557</v>
      </c>
      <c r="O5">
        <v>79.070858999999999</v>
      </c>
      <c r="P5">
        <v>79.074858999999989</v>
      </c>
      <c r="Q5">
        <v>79.074858999999989</v>
      </c>
      <c r="R5">
        <v>0</v>
      </c>
      <c r="S5">
        <v>80.280200000999997</v>
      </c>
      <c r="T5">
        <v>83.155200000999997</v>
      </c>
      <c r="U5">
        <v>104.62844182700002</v>
      </c>
      <c r="V5">
        <v>105.88178700000002</v>
      </c>
      <c r="W5">
        <v>105.88038700000001</v>
      </c>
      <c r="X5">
        <v>78.8</v>
      </c>
      <c r="Y5">
        <v>78.8</v>
      </c>
      <c r="Z5">
        <v>78.8</v>
      </c>
      <c r="AA5">
        <v>79.358749000000003</v>
      </c>
      <c r="AB5">
        <v>79.339149000000006</v>
      </c>
      <c r="AC5">
        <v>79.339149000000006</v>
      </c>
      <c r="AD5">
        <v>83.233795999999998</v>
      </c>
      <c r="AE5">
        <v>84.010206537512801</v>
      </c>
      <c r="AF5">
        <v>84.509061537512807</v>
      </c>
      <c r="AG5">
        <v>80.639915977832516</v>
      </c>
      <c r="AH5">
        <v>80.639915977832516</v>
      </c>
      <c r="AI5">
        <v>80.639915977832516</v>
      </c>
      <c r="AJ5">
        <v>84</v>
      </c>
      <c r="AK5">
        <v>85</v>
      </c>
      <c r="AL5">
        <v>85</v>
      </c>
    </row>
    <row r="6" spans="4:38" x14ac:dyDescent="0.35">
      <c r="D6" t="s">
        <v>3</v>
      </c>
      <c r="E6">
        <v>47</v>
      </c>
      <c r="F6">
        <v>5.0149999999999997</v>
      </c>
      <c r="G6">
        <v>5.1050000000000004</v>
      </c>
      <c r="H6">
        <v>5.1050000000000004</v>
      </c>
      <c r="I6">
        <v>0</v>
      </c>
      <c r="J6">
        <v>12.135100000000001</v>
      </c>
      <c r="K6">
        <v>12.135100000000001</v>
      </c>
      <c r="L6">
        <v>18.870558344054899</v>
      </c>
      <c r="M6">
        <v>19.322471838547699</v>
      </c>
      <c r="N6">
        <v>18.503529759285101</v>
      </c>
      <c r="O6">
        <v>11.36218</v>
      </c>
      <c r="P6">
        <v>11.36218</v>
      </c>
      <c r="Q6">
        <v>11.36218</v>
      </c>
      <c r="R6">
        <v>0</v>
      </c>
      <c r="S6">
        <v>5.8947085460000004</v>
      </c>
      <c r="T6">
        <v>5.9842013490000001</v>
      </c>
      <c r="U6">
        <v>6.0371079999999999</v>
      </c>
      <c r="V6">
        <v>6.1296080000000002</v>
      </c>
      <c r="W6">
        <v>6.2161079999999993</v>
      </c>
      <c r="X6">
        <v>9.3000000000000007</v>
      </c>
      <c r="Y6">
        <v>9.3000000000000007</v>
      </c>
      <c r="Z6">
        <v>9.3000000000000007</v>
      </c>
      <c r="AA6">
        <v>9.1476559999999996</v>
      </c>
      <c r="AB6">
        <v>10.142697999999999</v>
      </c>
      <c r="AC6">
        <v>11.185253000000001</v>
      </c>
      <c r="AD6">
        <v>6.3887</v>
      </c>
      <c r="AE6">
        <v>5.8575999999999997</v>
      </c>
      <c r="AF6">
        <v>5.0255000000000001</v>
      </c>
      <c r="AG6">
        <v>6.7501767898557921</v>
      </c>
      <c r="AH6">
        <v>6.8388518306217732</v>
      </c>
      <c r="AI6">
        <v>6.922877540579246</v>
      </c>
      <c r="AJ6">
        <v>8.5</v>
      </c>
      <c r="AK6">
        <v>8</v>
      </c>
      <c r="AL6">
        <v>8</v>
      </c>
    </row>
    <row r="7" spans="4:38" x14ac:dyDescent="0.35">
      <c r="D7" t="s">
        <v>4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1.9309375545923761E-8</v>
      </c>
      <c r="AH7">
        <v>5.7644002085719566E-8</v>
      </c>
      <c r="AI7">
        <v>0.55913508358823483</v>
      </c>
      <c r="AJ7">
        <v>0</v>
      </c>
      <c r="AK7">
        <v>0</v>
      </c>
      <c r="AL7">
        <v>0</v>
      </c>
    </row>
    <row r="8" spans="4:38" x14ac:dyDescent="0.35">
      <c r="D8" t="s">
        <v>5</v>
      </c>
      <c r="E8">
        <v>209.6</v>
      </c>
      <c r="F8">
        <v>164.74199999999999</v>
      </c>
      <c r="G8">
        <v>122.66200000000001</v>
      </c>
      <c r="H8">
        <v>114.246</v>
      </c>
      <c r="I8">
        <v>0</v>
      </c>
      <c r="J8">
        <v>107.88329333462293</v>
      </c>
      <c r="K8">
        <v>97.120164601272279</v>
      </c>
      <c r="L8">
        <v>231.503937419327</v>
      </c>
      <c r="M8">
        <v>222.51102074425401</v>
      </c>
      <c r="N8">
        <v>206.24469177704</v>
      </c>
      <c r="O8">
        <v>172.32267561595339</v>
      </c>
      <c r="P8">
        <v>158.8107370269781</v>
      </c>
      <c r="Q8">
        <v>154.96469150685999</v>
      </c>
      <c r="R8">
        <v>0</v>
      </c>
      <c r="S8">
        <v>111.29316423832535</v>
      </c>
      <c r="T8">
        <v>87.75902725932535</v>
      </c>
      <c r="U8">
        <v>104.62927136449809</v>
      </c>
      <c r="V8">
        <v>84.500936675498124</v>
      </c>
      <c r="W8">
        <v>68.483877001498087</v>
      </c>
      <c r="X8">
        <v>145.44999999999999</v>
      </c>
      <c r="Y8">
        <v>129.34</v>
      </c>
      <c r="Z8">
        <v>107.97</v>
      </c>
      <c r="AA8">
        <v>162.200806</v>
      </c>
      <c r="AB8">
        <v>101.98271200000001</v>
      </c>
      <c r="AC8">
        <v>90.852508999999998</v>
      </c>
      <c r="AD8">
        <v>184.792308507527</v>
      </c>
      <c r="AE8">
        <v>155.88674783713299</v>
      </c>
      <c r="AF8">
        <v>147.48694783713299</v>
      </c>
      <c r="AG8">
        <v>168.43618691863762</v>
      </c>
      <c r="AH8">
        <v>117.29434732651447</v>
      </c>
      <c r="AI8">
        <v>99.383530149796997</v>
      </c>
      <c r="AJ8">
        <v>176</v>
      </c>
      <c r="AK8">
        <v>120</v>
      </c>
      <c r="AL8">
        <v>102</v>
      </c>
    </row>
    <row r="9" spans="4:38" x14ac:dyDescent="0.35">
      <c r="D9" t="s">
        <v>6</v>
      </c>
      <c r="F9">
        <v>0</v>
      </c>
      <c r="G9">
        <v>0</v>
      </c>
      <c r="H9">
        <v>0</v>
      </c>
      <c r="I9">
        <v>0</v>
      </c>
      <c r="J9">
        <v>2.9294437851492576E-6</v>
      </c>
      <c r="K9">
        <v>1.7973886272117425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0.53561357900000006</v>
      </c>
      <c r="T9">
        <v>0.53561357900000006</v>
      </c>
      <c r="U9">
        <v>2.4029110530000004</v>
      </c>
      <c r="V9">
        <v>2.4029110530000004</v>
      </c>
      <c r="W9">
        <v>2.4029110530000004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1.2418978265276093E-6</v>
      </c>
      <c r="AH9">
        <v>2.0912189665239305E-6</v>
      </c>
      <c r="AI9">
        <v>2.5928664772347205E-6</v>
      </c>
      <c r="AJ9">
        <v>0</v>
      </c>
      <c r="AK9">
        <v>0</v>
      </c>
      <c r="AL9">
        <v>0</v>
      </c>
    </row>
    <row r="10" spans="4:38" x14ac:dyDescent="0.35">
      <c r="D10" t="s">
        <v>7</v>
      </c>
      <c r="E10">
        <v>280.10000000000002</v>
      </c>
      <c r="F10">
        <v>336.49</v>
      </c>
      <c r="G10">
        <v>331.34199999999998</v>
      </c>
      <c r="H10">
        <v>330.09399999999999</v>
      </c>
      <c r="I10">
        <v>0</v>
      </c>
      <c r="J10">
        <v>364.11402048166264</v>
      </c>
      <c r="K10">
        <v>344.23363031390414</v>
      </c>
      <c r="L10">
        <v>418.73974660150844</v>
      </c>
      <c r="M10">
        <v>401.02495577686125</v>
      </c>
      <c r="N10">
        <v>432.42036797501527</v>
      </c>
      <c r="O10">
        <v>389.98877713664353</v>
      </c>
      <c r="P10">
        <v>389.66621262762192</v>
      </c>
      <c r="Q10">
        <v>395.59489556874149</v>
      </c>
      <c r="R10">
        <v>0</v>
      </c>
      <c r="S10">
        <v>289.87945204078801</v>
      </c>
      <c r="T10">
        <v>303.87638081578802</v>
      </c>
      <c r="U10">
        <v>305.20431580299959</v>
      </c>
      <c r="V10">
        <v>349.58933408799965</v>
      </c>
      <c r="W10">
        <v>377.31242074999966</v>
      </c>
      <c r="X10">
        <v>470.3</v>
      </c>
      <c r="Y10">
        <v>431.8</v>
      </c>
      <c r="Z10">
        <v>422</v>
      </c>
      <c r="AA10">
        <v>297.69653499999998</v>
      </c>
      <c r="AB10">
        <v>329.17826099999996</v>
      </c>
      <c r="AC10">
        <v>349.73947900000002</v>
      </c>
      <c r="AD10">
        <v>293.251778873349</v>
      </c>
      <c r="AE10">
        <v>330.184213160372</v>
      </c>
      <c r="AF10">
        <v>354.95056967923699</v>
      </c>
      <c r="AG10">
        <v>260.42335991022219</v>
      </c>
      <c r="AH10">
        <v>281.06605523238647</v>
      </c>
      <c r="AI10">
        <v>335.12538743400125</v>
      </c>
      <c r="AJ10">
        <v>313</v>
      </c>
      <c r="AK10">
        <v>359</v>
      </c>
      <c r="AL10">
        <v>366</v>
      </c>
    </row>
    <row r="11" spans="4:38" x14ac:dyDescent="0.35">
      <c r="D11" t="s">
        <v>8</v>
      </c>
      <c r="F11">
        <v>0</v>
      </c>
      <c r="G11">
        <v>0</v>
      </c>
      <c r="H11">
        <v>0</v>
      </c>
      <c r="I11">
        <v>0</v>
      </c>
      <c r="J11">
        <v>1.4186733469737919E-5</v>
      </c>
      <c r="K11">
        <v>6.3065327851468576</v>
      </c>
      <c r="L11">
        <v>0.17159150482781599</v>
      </c>
      <c r="M11">
        <v>0.25269491822837398</v>
      </c>
      <c r="N11">
        <v>0</v>
      </c>
      <c r="O11">
        <v>0</v>
      </c>
      <c r="P11">
        <v>0</v>
      </c>
      <c r="Q11">
        <v>0</v>
      </c>
      <c r="R11">
        <v>0</v>
      </c>
      <c r="S11">
        <v>3.2811637340000002</v>
      </c>
      <c r="T11">
        <v>3.2811637340000002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0.206371</v>
      </c>
      <c r="AC11">
        <v>0.206371</v>
      </c>
      <c r="AD11">
        <v>0</v>
      </c>
      <c r="AE11">
        <v>0</v>
      </c>
      <c r="AF11">
        <v>0</v>
      </c>
      <c r="AG11">
        <v>5.7698901911668654E-7</v>
      </c>
      <c r="AH11">
        <v>1.9905657400393335E-6</v>
      </c>
      <c r="AI11">
        <v>3.0769518352091593E-6</v>
      </c>
      <c r="AJ11">
        <v>0.5</v>
      </c>
      <c r="AK11">
        <v>1</v>
      </c>
      <c r="AL11">
        <v>1</v>
      </c>
    </row>
    <row r="12" spans="4:38" x14ac:dyDescent="0.35">
      <c r="D12" t="s">
        <v>9</v>
      </c>
      <c r="E12">
        <v>212</v>
      </c>
      <c r="F12">
        <v>133.54900000000001</v>
      </c>
      <c r="G12">
        <v>179.149</v>
      </c>
      <c r="H12">
        <v>211.249</v>
      </c>
      <c r="I12">
        <v>0</v>
      </c>
      <c r="J12">
        <v>103.62995966639143</v>
      </c>
      <c r="K12">
        <v>98.092667838178471</v>
      </c>
      <c r="L12">
        <v>201.61543354887442</v>
      </c>
      <c r="M12">
        <v>193.08608981848874</v>
      </c>
      <c r="N12">
        <v>208.20239939537771</v>
      </c>
      <c r="O12">
        <v>139.72095381859</v>
      </c>
      <c r="P12">
        <v>137.47574862892816</v>
      </c>
      <c r="Q12">
        <v>138.85574862892815</v>
      </c>
      <c r="R12">
        <v>0</v>
      </c>
      <c r="S12">
        <v>249.54896490099998</v>
      </c>
      <c r="T12">
        <v>268.34563975600003</v>
      </c>
      <c r="U12">
        <v>201.063877843</v>
      </c>
      <c r="V12">
        <v>200.42181350600001</v>
      </c>
      <c r="W12">
        <v>200.63732945700002</v>
      </c>
      <c r="X12">
        <v>0</v>
      </c>
      <c r="Y12">
        <v>0</v>
      </c>
      <c r="Z12">
        <v>0</v>
      </c>
      <c r="AA12">
        <v>240.28393</v>
      </c>
      <c r="AB12">
        <v>272.60033699999997</v>
      </c>
      <c r="AC12">
        <v>299.91934599999996</v>
      </c>
      <c r="AD12">
        <v>123.00039417370699</v>
      </c>
      <c r="AE12">
        <v>116.62403002770699</v>
      </c>
      <c r="AF12">
        <v>114.69157262735899</v>
      </c>
      <c r="AG12">
        <v>179.1110168987791</v>
      </c>
      <c r="AH12">
        <v>171.48285561078285</v>
      </c>
      <c r="AI12">
        <v>155.96250743787201</v>
      </c>
      <c r="AJ12">
        <v>142.5</v>
      </c>
      <c r="AK12">
        <v>143</v>
      </c>
      <c r="AL12">
        <v>140</v>
      </c>
    </row>
    <row r="13" spans="4:38" x14ac:dyDescent="0.35">
      <c r="D13" t="s">
        <v>10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 t="s">
        <v>20</v>
      </c>
      <c r="Y13" t="s">
        <v>20</v>
      </c>
      <c r="Z13" t="s">
        <v>20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</row>
    <row r="14" spans="4:38" x14ac:dyDescent="0.35">
      <c r="D14" t="s">
        <v>11</v>
      </c>
      <c r="E14">
        <v>165</v>
      </c>
      <c r="F14">
        <v>158.97299999999998</v>
      </c>
      <c r="G14">
        <v>217.04299999999998</v>
      </c>
      <c r="H14">
        <v>258.03300000000002</v>
      </c>
      <c r="I14">
        <v>0</v>
      </c>
      <c r="J14">
        <v>216.20230639207287</v>
      </c>
      <c r="K14">
        <v>281.05735318378527</v>
      </c>
      <c r="L14">
        <v>175.22919999999999</v>
      </c>
      <c r="M14">
        <v>223.5591</v>
      </c>
      <c r="N14">
        <v>240.58680000000001</v>
      </c>
      <c r="O14">
        <v>249.11534105859641</v>
      </c>
      <c r="P14">
        <v>285.29220449055038</v>
      </c>
      <c r="Q14">
        <v>314.1961553626075</v>
      </c>
      <c r="R14">
        <v>0</v>
      </c>
      <c r="S14">
        <v>207.62220937699999</v>
      </c>
      <c r="T14">
        <v>259.69373944899996</v>
      </c>
      <c r="U14">
        <v>188.74231700099998</v>
      </c>
      <c r="V14">
        <v>216.47077107399991</v>
      </c>
      <c r="W14">
        <v>271.17560959999992</v>
      </c>
      <c r="X14">
        <v>185.9</v>
      </c>
      <c r="Y14">
        <v>195.3</v>
      </c>
      <c r="Z14">
        <v>199.5</v>
      </c>
      <c r="AA14">
        <v>217.844752</v>
      </c>
      <c r="AB14">
        <v>239.309742</v>
      </c>
      <c r="AC14">
        <v>255.506336</v>
      </c>
      <c r="AD14">
        <v>171.97022376830299</v>
      </c>
      <c r="AE14">
        <v>195.665726439228</v>
      </c>
      <c r="AF14">
        <v>231.90388037783299</v>
      </c>
      <c r="AG14">
        <v>164.80636598828698</v>
      </c>
      <c r="AH14">
        <v>184.12636757226241</v>
      </c>
      <c r="AI14">
        <v>182.02775702012428</v>
      </c>
      <c r="AJ14">
        <v>209.5</v>
      </c>
      <c r="AK14">
        <v>293</v>
      </c>
      <c r="AL14">
        <v>374</v>
      </c>
    </row>
    <row r="15" spans="4:38" x14ac:dyDescent="0.35">
      <c r="D15" t="s">
        <v>12</v>
      </c>
      <c r="E15">
        <v>62</v>
      </c>
      <c r="F15">
        <v>119.071</v>
      </c>
      <c r="G15">
        <v>197.67699999999999</v>
      </c>
      <c r="H15">
        <v>273.84100000000001</v>
      </c>
      <c r="I15">
        <v>0</v>
      </c>
      <c r="J15">
        <v>183.68698717192277</v>
      </c>
      <c r="K15">
        <v>293.11817968648569</v>
      </c>
      <c r="L15">
        <v>188.56984431842798</v>
      </c>
      <c r="M15">
        <v>299.09228891942968</v>
      </c>
      <c r="N15">
        <v>357.09982574689968</v>
      </c>
      <c r="O15">
        <v>171.32307037838973</v>
      </c>
      <c r="P15">
        <v>247.09730018453632</v>
      </c>
      <c r="Q15">
        <v>343.35413682644707</v>
      </c>
      <c r="R15">
        <v>0</v>
      </c>
      <c r="S15">
        <v>148.192968377</v>
      </c>
      <c r="T15">
        <v>216.39962350300002</v>
      </c>
      <c r="U15">
        <v>135.52337568658993</v>
      </c>
      <c r="V15">
        <v>147.38099844058996</v>
      </c>
      <c r="W15">
        <v>245.34013308658996</v>
      </c>
      <c r="X15">
        <v>199.8</v>
      </c>
      <c r="Y15">
        <v>212.2</v>
      </c>
      <c r="Z15">
        <v>224.7</v>
      </c>
      <c r="AA15">
        <v>214.651712</v>
      </c>
      <c r="AB15">
        <v>249.04043799999999</v>
      </c>
      <c r="AC15">
        <v>370.97113000000002</v>
      </c>
      <c r="AD15">
        <v>116.963444292422</v>
      </c>
      <c r="AE15">
        <v>179.51431375436499</v>
      </c>
      <c r="AF15">
        <v>198.35296919631199</v>
      </c>
      <c r="AG15">
        <v>142.42853971813042</v>
      </c>
      <c r="AH15">
        <v>147.51129778015445</v>
      </c>
      <c r="AI15">
        <v>148.81408177038017</v>
      </c>
      <c r="AJ15">
        <v>119</v>
      </c>
      <c r="AK15">
        <v>260</v>
      </c>
      <c r="AL15">
        <v>458</v>
      </c>
    </row>
    <row r="16" spans="4:38" x14ac:dyDescent="0.35">
      <c r="D16" t="s">
        <v>13</v>
      </c>
      <c r="E16">
        <v>33</v>
      </c>
      <c r="F16">
        <v>56.497999999999998</v>
      </c>
      <c r="G16">
        <v>71.046999999999997</v>
      </c>
      <c r="H16">
        <v>84.867000000000004</v>
      </c>
      <c r="I16">
        <v>0</v>
      </c>
      <c r="J16">
        <v>0</v>
      </c>
      <c r="K16">
        <v>0</v>
      </c>
      <c r="L16">
        <v>12.631255681572016</v>
      </c>
      <c r="M16">
        <v>29.87641108057036</v>
      </c>
      <c r="N16">
        <v>38.477774253100343</v>
      </c>
      <c r="O16">
        <v>0</v>
      </c>
      <c r="P16">
        <v>0</v>
      </c>
      <c r="Q16">
        <v>0</v>
      </c>
      <c r="R16">
        <v>0</v>
      </c>
      <c r="S16">
        <v>74.192512516903506</v>
      </c>
      <c r="T16">
        <v>94.156276876356799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59.733021000000001</v>
      </c>
      <c r="AB16">
        <v>108.440376</v>
      </c>
      <c r="AC16">
        <v>136.21002200000001</v>
      </c>
      <c r="AD16">
        <v>31.898545454545399</v>
      </c>
      <c r="AE16">
        <v>60.163181818181798</v>
      </c>
      <c r="AF16">
        <v>86.937772727272701</v>
      </c>
      <c r="AG16">
        <v>56.933423151818062</v>
      </c>
      <c r="AH16">
        <v>78.904113759338003</v>
      </c>
      <c r="AI16">
        <v>100.88394021978783</v>
      </c>
      <c r="AJ16">
        <v>72.5</v>
      </c>
      <c r="AK16">
        <v>100</v>
      </c>
      <c r="AL16">
        <v>131</v>
      </c>
    </row>
    <row r="17" spans="4:43" x14ac:dyDescent="0.35">
      <c r="D17" t="s">
        <v>14</v>
      </c>
      <c r="F17">
        <v>0</v>
      </c>
      <c r="G17">
        <v>0</v>
      </c>
      <c r="H17">
        <v>0</v>
      </c>
      <c r="I17">
        <v>0</v>
      </c>
      <c r="J17">
        <v>6.6776238116341739E-6</v>
      </c>
      <c r="K17">
        <v>1.9669766322959181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 t="s">
        <v>20</v>
      </c>
      <c r="Y17" t="s">
        <v>20</v>
      </c>
      <c r="Z17" t="s">
        <v>20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1.1105215645072511E-6</v>
      </c>
      <c r="AH17">
        <v>1.8584365547843236E-6</v>
      </c>
      <c r="AI17">
        <v>2.2894266000360709E-6</v>
      </c>
      <c r="AJ17">
        <v>0</v>
      </c>
      <c r="AK17">
        <v>0</v>
      </c>
      <c r="AL17">
        <v>0</v>
      </c>
    </row>
    <row r="18" spans="4:43" x14ac:dyDescent="0.35">
      <c r="D18" t="s">
        <v>15</v>
      </c>
      <c r="E18">
        <v>27.8</v>
      </c>
      <c r="F18">
        <v>10.023999999999999</v>
      </c>
      <c r="G18">
        <v>15.03</v>
      </c>
      <c r="H18">
        <v>18.559999999999999</v>
      </c>
      <c r="I18">
        <v>0</v>
      </c>
      <c r="J18">
        <v>26.536588137327104</v>
      </c>
      <c r="K18">
        <v>97.475638376728014</v>
      </c>
      <c r="L18">
        <v>2.9064796665161881</v>
      </c>
      <c r="M18">
        <v>6.2561286015385198</v>
      </c>
      <c r="N18">
        <v>8.3508204301950499</v>
      </c>
      <c r="O18">
        <v>38.179015270809685</v>
      </c>
      <c r="P18">
        <v>47.46011941390509</v>
      </c>
      <c r="Q18">
        <v>51.657450937203485</v>
      </c>
      <c r="R18">
        <v>0</v>
      </c>
      <c r="S18">
        <v>55.545765062000001</v>
      </c>
      <c r="T18">
        <v>71.438110010000003</v>
      </c>
      <c r="U18">
        <v>27.797706096000006</v>
      </c>
      <c r="V18">
        <v>34.613210799000001</v>
      </c>
      <c r="W18">
        <v>80.892523699000009</v>
      </c>
      <c r="X18">
        <v>38.6</v>
      </c>
      <c r="Y18">
        <v>41.2</v>
      </c>
      <c r="Z18">
        <v>43.4</v>
      </c>
      <c r="AA18">
        <v>36.259197</v>
      </c>
      <c r="AB18">
        <v>40.433932999999996</v>
      </c>
      <c r="AC18">
        <v>44.971028000000004</v>
      </c>
      <c r="AD18">
        <v>32.711518664504801</v>
      </c>
      <c r="AE18">
        <v>40.308917486518503</v>
      </c>
      <c r="AF18">
        <v>53.795178341078199</v>
      </c>
      <c r="AG18">
        <v>50.394700656850269</v>
      </c>
      <c r="AH18">
        <v>52.528848426433129</v>
      </c>
      <c r="AI18">
        <v>54.793957682024143</v>
      </c>
      <c r="AJ18">
        <v>28</v>
      </c>
      <c r="AK18">
        <v>48</v>
      </c>
      <c r="AL18">
        <v>135</v>
      </c>
    </row>
    <row r="19" spans="4:43" x14ac:dyDescent="0.35">
      <c r="D19" t="s">
        <v>17</v>
      </c>
      <c r="F19">
        <v>28.233000000000001</v>
      </c>
      <c r="G19">
        <v>28.481000000000002</v>
      </c>
      <c r="H19">
        <v>28.620999999999999</v>
      </c>
      <c r="I19">
        <v>0</v>
      </c>
      <c r="J19">
        <v>48.256656855114734</v>
      </c>
      <c r="K19">
        <v>35.432415563385</v>
      </c>
      <c r="L19">
        <v>6.0567118555990298</v>
      </c>
      <c r="M19">
        <v>7.5406811435237104</v>
      </c>
      <c r="N19">
        <v>7.74509470429446</v>
      </c>
      <c r="O19">
        <v>32.813980000000001</v>
      </c>
      <c r="P19">
        <v>32.786680000000004</v>
      </c>
      <c r="Q19">
        <v>32.786680000000004</v>
      </c>
      <c r="R19">
        <v>0</v>
      </c>
      <c r="S19">
        <v>6.9493</v>
      </c>
      <c r="T19">
        <v>6.9493</v>
      </c>
      <c r="U19">
        <v>0</v>
      </c>
      <c r="V19">
        <v>0</v>
      </c>
      <c r="W19">
        <v>0</v>
      </c>
      <c r="X19">
        <v>3.8</v>
      </c>
      <c r="Y19">
        <v>3.8</v>
      </c>
      <c r="Z19">
        <v>3.8</v>
      </c>
      <c r="AA19">
        <v>0.26036799999999999</v>
      </c>
      <c r="AB19">
        <v>0.26036799999999999</v>
      </c>
      <c r="AC19">
        <v>0.259268</v>
      </c>
      <c r="AD19">
        <v>71.006757358744807</v>
      </c>
      <c r="AE19">
        <v>61.9339648432587</v>
      </c>
      <c r="AF19">
        <v>54.731795297494898</v>
      </c>
      <c r="AG19">
        <v>0</v>
      </c>
      <c r="AH19">
        <v>0</v>
      </c>
      <c r="AI19">
        <v>0</v>
      </c>
      <c r="AJ19">
        <v>56.5</v>
      </c>
      <c r="AK19">
        <v>18</v>
      </c>
      <c r="AL19">
        <v>9</v>
      </c>
      <c r="AN19" s="6"/>
      <c r="AO19" s="3"/>
      <c r="AP19" s="3"/>
    </row>
    <row r="20" spans="4:43" x14ac:dyDescent="0.35">
      <c r="I20">
        <v>100.255751580552</v>
      </c>
      <c r="J20">
        <v>100.654075699982</v>
      </c>
      <c r="K20">
        <v>100.58395626982499</v>
      </c>
      <c r="L20">
        <v>97.041600000000003</v>
      </c>
      <c r="M20">
        <v>90.744299999999996</v>
      </c>
      <c r="N20">
        <v>71.951600000000013</v>
      </c>
      <c r="O20">
        <v>0</v>
      </c>
      <c r="P20">
        <v>78.084596904999998</v>
      </c>
      <c r="Q20">
        <v>60.346843618999998</v>
      </c>
      <c r="R20">
        <v>90.903600000000083</v>
      </c>
      <c r="S20">
        <v>63.355769595000012</v>
      </c>
      <c r="T20">
        <v>8.4561461760000007</v>
      </c>
      <c r="U20">
        <v>96.9</v>
      </c>
      <c r="V20">
        <v>95.8</v>
      </c>
      <c r="W20">
        <v>95.8</v>
      </c>
      <c r="X20">
        <v>96.018737999999999</v>
      </c>
      <c r="Y20">
        <v>82.614745999999997</v>
      </c>
      <c r="Z20">
        <v>75.881714000000002</v>
      </c>
      <c r="AA20">
        <v>96.946799999999996</v>
      </c>
      <c r="AB20">
        <v>94.706800000000001</v>
      </c>
      <c r="AC20">
        <v>94.706800000000001</v>
      </c>
      <c r="AD20">
        <v>92.729566999999989</v>
      </c>
      <c r="AE20">
        <v>92.729566999999989</v>
      </c>
      <c r="AF20">
        <v>92.729566999999989</v>
      </c>
      <c r="AG20">
        <v>96</v>
      </c>
      <c r="AH20">
        <v>95</v>
      </c>
      <c r="AI20">
        <v>94</v>
      </c>
      <c r="AJ20">
        <v>0</v>
      </c>
      <c r="AK20">
        <v>0</v>
      </c>
      <c r="AL20">
        <v>0</v>
      </c>
      <c r="AN20" s="6"/>
      <c r="AO20" s="3"/>
      <c r="AP20" s="3"/>
    </row>
    <row r="21" spans="4:43" x14ac:dyDescent="0.35">
      <c r="D21" t="s">
        <v>19</v>
      </c>
      <c r="E21" s="1">
        <v>0.40602310231023103</v>
      </c>
      <c r="F21" s="1">
        <v>0.39531132388869972</v>
      </c>
      <c r="G21" s="5">
        <v>0.38315283676951056</v>
      </c>
      <c r="H21" s="1">
        <v>0.36517814258962439</v>
      </c>
      <c r="I21" s="1" t="e">
        <v>#DIV/0!</v>
      </c>
      <c r="J21" s="5">
        <v>0.39093687287976858</v>
      </c>
      <c r="K21" s="1">
        <v>0.32207749104510686</v>
      </c>
      <c r="L21" s="1">
        <v>0.42319449496037614</v>
      </c>
      <c r="M21" s="5">
        <v>0.36851260051798318</v>
      </c>
      <c r="N21" s="1">
        <v>0.37123262957648678</v>
      </c>
      <c r="O21" s="1">
        <v>0.38358677758668097</v>
      </c>
      <c r="P21" s="5">
        <v>0.35623227910326555</v>
      </c>
      <c r="Q21" s="1">
        <v>0.335331397575173</v>
      </c>
      <c r="R21" s="1" t="e">
        <v>#DIV/0!</v>
      </c>
      <c r="S21" s="5">
        <v>0.4138712151105336</v>
      </c>
      <c r="T21" s="1">
        <v>0.3936622684026157</v>
      </c>
      <c r="U21" s="1">
        <v>0.43384515334280682</v>
      </c>
      <c r="V21" s="5">
        <v>0.45427416618883981</v>
      </c>
      <c r="W21" s="1">
        <v>0.42284959777559233</v>
      </c>
      <c r="X21" s="1">
        <v>0.38271554705619076</v>
      </c>
      <c r="Y21" s="5">
        <v>0.36057250697262722</v>
      </c>
      <c r="Z21" s="1">
        <v>0.35603702110067748</v>
      </c>
      <c r="AA21" s="1">
        <v>0.38061366537686675</v>
      </c>
      <c r="AB21" s="5">
        <v>0.39773070901389845</v>
      </c>
      <c r="AC21" s="1">
        <v>0.37892095101681222</v>
      </c>
      <c r="AD21" s="1">
        <v>0.3433958452225887</v>
      </c>
      <c r="AE21" s="5">
        <v>0.33725049644716831</v>
      </c>
      <c r="AF21" s="1">
        <v>0.32909029455347699</v>
      </c>
      <c r="AG21" s="1">
        <v>0.36436927510096573</v>
      </c>
      <c r="AH21" s="5">
        <v>0.37193032675118526</v>
      </c>
      <c r="AI21" s="1">
        <v>0.38929575328006122</v>
      </c>
      <c r="AJ21" s="1">
        <v>0.34915773353751917</v>
      </c>
      <c r="AK21" s="5">
        <v>0.32875816993464052</v>
      </c>
      <c r="AL21" s="1">
        <v>0.26642143983184446</v>
      </c>
      <c r="AN21" t="s">
        <v>21</v>
      </c>
      <c r="AO21" t="s">
        <v>22</v>
      </c>
      <c r="AP21" s="4"/>
      <c r="AQ21" s="4"/>
    </row>
    <row r="22" spans="4:43" x14ac:dyDescent="0.35">
      <c r="E22" s="1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1"/>
      <c r="AH22" s="1"/>
      <c r="AI22" s="1"/>
      <c r="AJ22" s="1"/>
      <c r="AK22" s="1"/>
      <c r="AL22" s="1"/>
      <c r="AM22">
        <v>2030</v>
      </c>
      <c r="AN22" s="12">
        <v>55.309952558777674</v>
      </c>
      <c r="AO22" s="12">
        <v>100.654075699982</v>
      </c>
      <c r="AP22" s="4"/>
      <c r="AQ22" s="4"/>
    </row>
    <row r="23" spans="4:43" x14ac:dyDescent="0.35">
      <c r="D23" t="s">
        <v>16</v>
      </c>
      <c r="E23" s="7">
        <v>95.5</v>
      </c>
      <c r="F23" s="7">
        <v>96.619</v>
      </c>
      <c r="G23" s="8">
        <v>85.619</v>
      </c>
      <c r="H23" s="7">
        <v>78.619</v>
      </c>
      <c r="I23" s="7">
        <v>0</v>
      </c>
      <c r="J23" s="8">
        <v>55.309952558777674</v>
      </c>
      <c r="K23" s="7">
        <v>45.483914010388347</v>
      </c>
      <c r="L23" s="7">
        <v>100.255751580552</v>
      </c>
      <c r="M23" s="8">
        <v>100.654075699982</v>
      </c>
      <c r="N23" s="7">
        <v>100.58395626982499</v>
      </c>
      <c r="O23" s="7">
        <v>97.041600000000003</v>
      </c>
      <c r="P23" s="8">
        <v>90.744299999999996</v>
      </c>
      <c r="Q23" s="7">
        <v>71.951600000000013</v>
      </c>
      <c r="R23" s="7">
        <v>0</v>
      </c>
      <c r="S23" s="8">
        <v>78.084596904999998</v>
      </c>
      <c r="T23" s="7">
        <v>60.346843618999998</v>
      </c>
      <c r="U23" s="7">
        <v>90.903600000000083</v>
      </c>
      <c r="V23" s="8">
        <v>63.355769595000012</v>
      </c>
      <c r="W23" s="7">
        <v>8.4561461760000007</v>
      </c>
      <c r="X23" s="7">
        <v>96.9</v>
      </c>
      <c r="Y23" s="8">
        <v>95.8</v>
      </c>
      <c r="Z23" s="7">
        <v>95.8</v>
      </c>
      <c r="AA23" s="7">
        <v>96.018737999999999</v>
      </c>
      <c r="AB23" s="8">
        <v>82.614745999999997</v>
      </c>
      <c r="AC23" s="7">
        <v>75.881714000000002</v>
      </c>
      <c r="AD23" s="7">
        <v>96.946799999999996</v>
      </c>
      <c r="AE23" s="8">
        <v>94.706800000000001</v>
      </c>
      <c r="AF23" s="7">
        <v>94.706800000000001</v>
      </c>
      <c r="AG23" s="7">
        <v>96.364566998226138</v>
      </c>
      <c r="AH23" s="8">
        <v>96.36456699851044</v>
      </c>
      <c r="AI23" s="7">
        <v>96.364566998795155</v>
      </c>
      <c r="AJ23" s="7">
        <v>96</v>
      </c>
      <c r="AK23" s="8">
        <v>95</v>
      </c>
      <c r="AL23" s="7">
        <v>94</v>
      </c>
      <c r="AM23">
        <v>2035</v>
      </c>
      <c r="AN23" s="9">
        <v>8.4561461760000007</v>
      </c>
      <c r="AO23" s="9">
        <v>100.58395626982499</v>
      </c>
      <c r="AP23" s="4"/>
      <c r="AQ23" s="4"/>
    </row>
    <row r="24" spans="4:43" x14ac:dyDescent="0.35">
      <c r="D24" t="s">
        <v>34</v>
      </c>
      <c r="E24" s="3"/>
      <c r="F24" s="11">
        <v>1.2867</v>
      </c>
      <c r="G24" s="11">
        <v>1.8683346153846152</v>
      </c>
      <c r="H24" s="11">
        <v>2.3720807692307693</v>
      </c>
      <c r="I24" s="11">
        <v>0</v>
      </c>
      <c r="J24" s="11">
        <v>1.5380357444769064</v>
      </c>
      <c r="K24" s="11">
        <v>2.2083674341164263</v>
      </c>
      <c r="L24" s="11">
        <v>1.4478088461538461</v>
      </c>
      <c r="M24" s="11">
        <v>2.1251069230769235</v>
      </c>
      <c r="N24" s="11">
        <v>2.4467861538461544</v>
      </c>
      <c r="O24" s="11">
        <v>1.6170708132191776</v>
      </c>
      <c r="P24" s="11">
        <v>2.0476519410580258</v>
      </c>
      <c r="Q24" s="11">
        <v>2.5290395853425172</v>
      </c>
      <c r="R24" s="11">
        <v>0</v>
      </c>
      <c r="S24" s="11">
        <v>1.6538757318111672</v>
      </c>
      <c r="T24" s="11">
        <v>2.1932678454936796</v>
      </c>
      <c r="U24" s="11">
        <v>1.2471757411061148</v>
      </c>
      <c r="V24" s="11">
        <v>1.3994298827484226</v>
      </c>
      <c r="W24" s="11">
        <v>1.986599010333038</v>
      </c>
      <c r="X24" s="11">
        <v>1.4834615384615386</v>
      </c>
      <c r="Y24" s="11">
        <v>1.5673076923076923</v>
      </c>
      <c r="Z24" s="11">
        <v>1.6315384615384616</v>
      </c>
      <c r="AA24" s="11">
        <v>1.893190326923077</v>
      </c>
      <c r="AB24" s="11">
        <v>2.2953482923076924</v>
      </c>
      <c r="AC24" s="11">
        <v>2.9334134153846154</v>
      </c>
      <c r="AD24" s="11">
        <v>1.2339700519818091</v>
      </c>
      <c r="AE24" s="11">
        <v>1.6743970077375951</v>
      </c>
      <c r="AF24" s="11">
        <v>1.9892100857746833</v>
      </c>
      <c r="AG24" s="11">
        <v>1.4006474186855209</v>
      </c>
      <c r="AH24" s="11">
        <v>1.5790068427375188</v>
      </c>
      <c r="AI24" s="11">
        <v>1.6604837654242011</v>
      </c>
      <c r="AJ24" s="11">
        <v>1.5423076923076924</v>
      </c>
      <c r="AK24" s="11">
        <v>2.5115384615384615</v>
      </c>
      <c r="AL24" s="11">
        <v>3.703846153846154</v>
      </c>
      <c r="AM24">
        <v>2035</v>
      </c>
      <c r="AN24" s="12">
        <v>1.6315384615384616</v>
      </c>
      <c r="AO24" s="12">
        <v>3.703846153846154</v>
      </c>
      <c r="AP24" s="4"/>
      <c r="AQ24" s="4"/>
    </row>
    <row r="25" spans="4:43" x14ac:dyDescent="0.35">
      <c r="D25" t="s">
        <v>35</v>
      </c>
      <c r="E25" s="1"/>
      <c r="F25" s="7">
        <v>0.98105198019801965</v>
      </c>
      <c r="G25" s="7">
        <v>1.0992929042904289</v>
      </c>
      <c r="H25" s="7">
        <v>1.2231089108910893</v>
      </c>
      <c r="I25" s="7">
        <v>0</v>
      </c>
      <c r="J25" s="7">
        <v>0.98718594954254157</v>
      </c>
      <c r="K25" s="7">
        <v>1.1492858449444299</v>
      </c>
      <c r="L25" s="7">
        <v>1.209812016203107</v>
      </c>
      <c r="M25" s="7">
        <v>1.3307526666577434</v>
      </c>
      <c r="N25" s="7">
        <v>1.4238151434790449</v>
      </c>
      <c r="O25" s="7">
        <v>1.1393881619463553</v>
      </c>
      <c r="P25" s="7">
        <v>1.2209326248948185</v>
      </c>
      <c r="Q25" s="7">
        <v>1.3150151797283727</v>
      </c>
      <c r="R25" s="7">
        <v>0</v>
      </c>
      <c r="S25" s="7">
        <v>1.0819312040247662</v>
      </c>
      <c r="T25" s="7">
        <v>1.206205544514414</v>
      </c>
      <c r="U25" s="7">
        <v>0.9628159444505674</v>
      </c>
      <c r="V25" s="7">
        <v>0.99896628731937931</v>
      </c>
      <c r="W25" s="7">
        <v>1.1277206648705345</v>
      </c>
      <c r="X25" s="7">
        <v>1.0139026402640263</v>
      </c>
      <c r="Y25" s="7">
        <v>0.98806930693069306</v>
      </c>
      <c r="Z25" s="7">
        <v>0.97794554455445548</v>
      </c>
      <c r="AA25" s="7">
        <v>1.1662173795379538</v>
      </c>
      <c r="AB25" s="7">
        <v>1.2488029133663365</v>
      </c>
      <c r="AC25" s="7">
        <v>1.4150508292079207</v>
      </c>
      <c r="AD25" s="7">
        <v>1.0001355339052007</v>
      </c>
      <c r="AE25" s="7">
        <v>1.0931152655975882</v>
      </c>
      <c r="AF25" s="7">
        <v>1.1774686861561323</v>
      </c>
      <c r="AG25" s="7">
        <v>0.99528733989880924</v>
      </c>
      <c r="AH25" s="7">
        <v>1.0039251043834172</v>
      </c>
      <c r="AI25" s="7">
        <v>1.0408231561666885</v>
      </c>
      <c r="AJ25" s="7">
        <v>1.0775577557755776</v>
      </c>
      <c r="AK25" s="7">
        <v>1.2623762376237624</v>
      </c>
      <c r="AL25" s="7">
        <v>1.5701320132013201</v>
      </c>
      <c r="AM25">
        <v>2030</v>
      </c>
      <c r="AN25" s="12">
        <v>0.98718594954254157</v>
      </c>
      <c r="AO25" s="12">
        <v>1.3307526666577434</v>
      </c>
      <c r="AP25" s="4"/>
      <c r="AQ25" s="4"/>
    </row>
    <row r="27" spans="4:43" x14ac:dyDescent="0.35">
      <c r="D27" t="s">
        <v>38</v>
      </c>
    </row>
    <row r="28" spans="4:43" x14ac:dyDescent="0.35">
      <c r="F28" t="s">
        <v>23</v>
      </c>
      <c r="G28" t="s">
        <v>23</v>
      </c>
      <c r="H28" t="s">
        <v>23</v>
      </c>
      <c r="I28" t="s">
        <v>24</v>
      </c>
      <c r="J28" t="s">
        <v>24</v>
      </c>
      <c r="K28" t="s">
        <v>24</v>
      </c>
      <c r="L28" t="s">
        <v>25</v>
      </c>
      <c r="M28" t="s">
        <v>25</v>
      </c>
      <c r="N28" t="s">
        <v>25</v>
      </c>
      <c r="O28" t="s">
        <v>26</v>
      </c>
      <c r="P28" t="s">
        <v>26</v>
      </c>
      <c r="Q28" t="s">
        <v>26</v>
      </c>
      <c r="R28" t="s">
        <v>27</v>
      </c>
      <c r="S28" t="s">
        <v>27</v>
      </c>
      <c r="T28" t="s">
        <v>27</v>
      </c>
      <c r="U28" t="s">
        <v>28</v>
      </c>
      <c r="V28" t="s">
        <v>28</v>
      </c>
      <c r="W28" t="s">
        <v>28</v>
      </c>
      <c r="X28" t="s">
        <v>29</v>
      </c>
      <c r="Y28" t="s">
        <v>29</v>
      </c>
      <c r="Z28" t="s">
        <v>29</v>
      </c>
      <c r="AA28" t="s">
        <v>18</v>
      </c>
      <c r="AB28" t="s">
        <v>18</v>
      </c>
      <c r="AC28" t="s">
        <v>18</v>
      </c>
      <c r="AD28" t="s">
        <v>31</v>
      </c>
      <c r="AE28" t="s">
        <v>31</v>
      </c>
      <c r="AF28" t="s">
        <v>31</v>
      </c>
      <c r="AG28" t="s">
        <v>32</v>
      </c>
      <c r="AH28" t="s">
        <v>32</v>
      </c>
      <c r="AI28" t="s">
        <v>32</v>
      </c>
      <c r="AJ28" t="s">
        <v>33</v>
      </c>
      <c r="AK28" t="s">
        <v>33</v>
      </c>
      <c r="AL28" t="s">
        <v>33</v>
      </c>
    </row>
    <row r="29" spans="4:43" x14ac:dyDescent="0.35">
      <c r="F29">
        <v>2025</v>
      </c>
      <c r="G29">
        <v>2030</v>
      </c>
      <c r="H29">
        <v>2035</v>
      </c>
      <c r="I29">
        <v>2025</v>
      </c>
      <c r="J29">
        <v>2030</v>
      </c>
      <c r="K29">
        <v>2035</v>
      </c>
      <c r="L29">
        <v>2025</v>
      </c>
      <c r="M29">
        <v>2030</v>
      </c>
      <c r="N29">
        <v>2035</v>
      </c>
      <c r="O29">
        <v>2025</v>
      </c>
      <c r="P29">
        <v>2030</v>
      </c>
      <c r="Q29">
        <v>2035</v>
      </c>
      <c r="R29">
        <v>2025</v>
      </c>
      <c r="S29">
        <v>2030</v>
      </c>
      <c r="T29">
        <v>2035</v>
      </c>
      <c r="U29">
        <v>2025</v>
      </c>
      <c r="V29">
        <v>2030</v>
      </c>
      <c r="W29">
        <v>2035</v>
      </c>
      <c r="X29">
        <v>2025</v>
      </c>
      <c r="Y29">
        <v>2030</v>
      </c>
      <c r="Z29">
        <v>2035</v>
      </c>
      <c r="AA29">
        <v>2025</v>
      </c>
      <c r="AB29">
        <v>2030</v>
      </c>
      <c r="AC29">
        <v>2035</v>
      </c>
      <c r="AD29">
        <v>2025</v>
      </c>
      <c r="AE29">
        <v>2030</v>
      </c>
      <c r="AF29">
        <v>2035</v>
      </c>
      <c r="AG29">
        <v>2025</v>
      </c>
      <c r="AH29">
        <v>2030</v>
      </c>
      <c r="AI29">
        <v>2035</v>
      </c>
      <c r="AJ29">
        <v>2025</v>
      </c>
      <c r="AK29">
        <v>2030</v>
      </c>
      <c r="AL29">
        <v>2035</v>
      </c>
    </row>
    <row r="30" spans="4:43" x14ac:dyDescent="0.35">
      <c r="D30" t="s">
        <v>0</v>
      </c>
      <c r="F30">
        <f>F3-E3</f>
        <v>-1.8810000000000002</v>
      </c>
      <c r="G30">
        <f>G3-F3</f>
        <v>-11</v>
      </c>
      <c r="H30">
        <f>H3-G3</f>
        <v>-7</v>
      </c>
      <c r="I30">
        <f>I3-E3</f>
        <v>-95.5</v>
      </c>
      <c r="J30">
        <f>J3-I3</f>
        <v>53.599344920247127</v>
      </c>
      <c r="K30">
        <f>K3-J3</f>
        <v>-9.9084889616603746</v>
      </c>
      <c r="L30">
        <f>L3-E3</f>
        <v>4.7557515805520012</v>
      </c>
      <c r="M30">
        <f t="shared" ref="M30:N45" si="0">M3-L3</f>
        <v>0.39832411943000068</v>
      </c>
      <c r="N30">
        <f t="shared" si="0"/>
        <v>-7.0119430157006946E-2</v>
      </c>
      <c r="O30">
        <f>O3-E3</f>
        <v>1.5416000000000025</v>
      </c>
      <c r="P30">
        <f t="shared" ref="P30:Q45" si="1">P3-O3</f>
        <v>-6.297300000000007</v>
      </c>
      <c r="Q30">
        <f t="shared" si="1"/>
        <v>-18.792699999999982</v>
      </c>
      <c r="R30">
        <f>R3-E3</f>
        <v>-95.5</v>
      </c>
      <c r="S30">
        <f>S3-R3</f>
        <v>78.084596904999998</v>
      </c>
      <c r="T30">
        <f>T3-S3</f>
        <v>-17.737753286</v>
      </c>
      <c r="U30">
        <f>U3-E3</f>
        <v>-4.5963999999999174</v>
      </c>
      <c r="V30">
        <f>V3-U3</f>
        <v>-27.54783040500007</v>
      </c>
      <c r="W30">
        <f>W3-V3</f>
        <v>-54.899623419000008</v>
      </c>
      <c r="X30">
        <f>X3-E3</f>
        <v>1.4000000000000057</v>
      </c>
      <c r="Y30">
        <f>Y3-X3</f>
        <v>-1.1000000000000085</v>
      </c>
      <c r="Z30">
        <f>Z3-Y3</f>
        <v>0</v>
      </c>
      <c r="AA30">
        <f>AA3-E3</f>
        <v>0.51873799999999903</v>
      </c>
      <c r="AB30">
        <f>AB3-AA3</f>
        <v>-13.403992000000002</v>
      </c>
      <c r="AC30">
        <f>AC3-AB3</f>
        <v>-6.7330319999999944</v>
      </c>
      <c r="AD30">
        <f>AD3-E3</f>
        <v>1.4467999999999961</v>
      </c>
      <c r="AE30">
        <f>AE3-AD3</f>
        <v>-2.2399999999999949</v>
      </c>
      <c r="AF30">
        <f>AF3-AE3</f>
        <v>0</v>
      </c>
      <c r="AG30">
        <f>AG3-E3</f>
        <v>-2.7704330000000112</v>
      </c>
      <c r="AH30">
        <f>AH3-AG3</f>
        <v>0</v>
      </c>
      <c r="AI30">
        <f>AI3-AH3</f>
        <v>0</v>
      </c>
      <c r="AJ30">
        <f>AJ3-E3</f>
        <v>0.5</v>
      </c>
      <c r="AK30">
        <f>AK3-AJ3</f>
        <v>-1</v>
      </c>
      <c r="AL30">
        <f>AL3-AK3</f>
        <v>-1</v>
      </c>
    </row>
    <row r="31" spans="4:43" x14ac:dyDescent="0.35">
      <c r="D31" t="s">
        <v>1</v>
      </c>
      <c r="F31">
        <f t="shared" ref="F31:H46" si="2">F4-E4</f>
        <v>3</v>
      </c>
      <c r="G31">
        <f t="shared" si="2"/>
        <v>0</v>
      </c>
      <c r="H31">
        <f t="shared" si="2"/>
        <v>0</v>
      </c>
      <c r="I31">
        <f t="shared" ref="I31:I45" si="3">I4-E4</f>
        <v>0</v>
      </c>
      <c r="J31">
        <f t="shared" ref="J31:K45" si="4">J4-I4</f>
        <v>1.7106076385305491</v>
      </c>
      <c r="K31">
        <f t="shared" si="4"/>
        <v>8.2450413271048406E-2</v>
      </c>
      <c r="L31">
        <f t="shared" ref="L31:L45" si="5">L4-E4</f>
        <v>0</v>
      </c>
      <c r="M31">
        <f t="shared" si="0"/>
        <v>0</v>
      </c>
      <c r="N31">
        <f t="shared" si="0"/>
        <v>0</v>
      </c>
      <c r="O31">
        <f t="shared" ref="O31:O46" si="6">O4-E4</f>
        <v>0</v>
      </c>
      <c r="P31">
        <f t="shared" si="1"/>
        <v>0</v>
      </c>
      <c r="Q31">
        <f t="shared" si="1"/>
        <v>0</v>
      </c>
      <c r="R31">
        <f t="shared" ref="R31:R45" si="7">R4-E4</f>
        <v>0</v>
      </c>
      <c r="S31">
        <f t="shared" ref="S31:T46" si="8">S4-R4</f>
        <v>0</v>
      </c>
      <c r="T31">
        <f t="shared" si="8"/>
        <v>0</v>
      </c>
      <c r="U31">
        <f t="shared" ref="U31:U46" si="9">U4-E4</f>
        <v>0</v>
      </c>
      <c r="V31">
        <f t="shared" ref="V31:W46" si="10">V4-U4</f>
        <v>0</v>
      </c>
      <c r="W31">
        <f t="shared" si="10"/>
        <v>0</v>
      </c>
      <c r="X31">
        <f t="shared" ref="X31:X46" si="11">X4-E4</f>
        <v>0</v>
      </c>
      <c r="Y31">
        <f t="shared" ref="Y31:Z46" si="12">Y4-X4</f>
        <v>0</v>
      </c>
      <c r="Z31">
        <f t="shared" si="12"/>
        <v>0</v>
      </c>
      <c r="AA31">
        <f t="shared" ref="AA31:AA46" si="13">AA4-E4</f>
        <v>0</v>
      </c>
      <c r="AB31">
        <f t="shared" ref="AB31:AC46" si="14">AB4-AA4</f>
        <v>0</v>
      </c>
      <c r="AC31">
        <f t="shared" si="14"/>
        <v>0</v>
      </c>
      <c r="AD31">
        <f t="shared" ref="AD31:AD46" si="15">AD4-E4</f>
        <v>0</v>
      </c>
      <c r="AE31">
        <f t="shared" ref="AE31:AF46" si="16">AE4-AD4</f>
        <v>0</v>
      </c>
      <c r="AF31">
        <f t="shared" si="16"/>
        <v>0</v>
      </c>
      <c r="AG31">
        <f t="shared" ref="AG31:AG46" si="17">AG4-E4</f>
        <v>3.6349999982261525</v>
      </c>
      <c r="AH31">
        <f t="shared" ref="AH31:AI46" si="18">AH4-AG4</f>
        <v>2.8430369169996084E-10</v>
      </c>
      <c r="AI31">
        <f t="shared" si="18"/>
        <v>2.8471003332697364E-10</v>
      </c>
      <c r="AJ31">
        <f t="shared" ref="AJ31:AJ46" si="19">AJ4-E4</f>
        <v>0</v>
      </c>
      <c r="AK31">
        <f t="shared" ref="AK31:AL46" si="20">AK4-AJ4</f>
        <v>0</v>
      </c>
      <c r="AL31">
        <f t="shared" si="20"/>
        <v>0</v>
      </c>
    </row>
    <row r="32" spans="4:43" x14ac:dyDescent="0.35">
      <c r="D32" t="s">
        <v>2</v>
      </c>
      <c r="F32">
        <f t="shared" si="2"/>
        <v>-0.17900000000000205</v>
      </c>
      <c r="G32">
        <f t="shared" si="2"/>
        <v>-0.63299999999999557</v>
      </c>
      <c r="H32">
        <f t="shared" si="2"/>
        <v>-1.5000000000000568E-2</v>
      </c>
      <c r="I32">
        <f t="shared" si="3"/>
        <v>-80</v>
      </c>
      <c r="J32">
        <f t="shared" si="4"/>
        <v>78.714482453867504</v>
      </c>
      <c r="K32">
        <f t="shared" si="4"/>
        <v>0</v>
      </c>
      <c r="L32">
        <f t="shared" si="5"/>
        <v>29.741653116905994</v>
      </c>
      <c r="M32">
        <f t="shared" si="0"/>
        <v>-4.5339669144993877E-2</v>
      </c>
      <c r="N32">
        <f t="shared" si="0"/>
        <v>-2.2476198621910015</v>
      </c>
      <c r="O32">
        <f t="shared" si="6"/>
        <v>-0.92914100000000133</v>
      </c>
      <c r="P32">
        <f t="shared" si="1"/>
        <v>3.9999999999906777E-3</v>
      </c>
      <c r="Q32">
        <f t="shared" si="1"/>
        <v>0</v>
      </c>
      <c r="R32">
        <f t="shared" si="7"/>
        <v>-80</v>
      </c>
      <c r="S32">
        <f t="shared" si="8"/>
        <v>80.280200000999997</v>
      </c>
      <c r="T32">
        <f t="shared" si="8"/>
        <v>2.875</v>
      </c>
      <c r="U32">
        <f t="shared" si="9"/>
        <v>24.628441827000017</v>
      </c>
      <c r="V32">
        <f t="shared" si="10"/>
        <v>1.2533451729999996</v>
      </c>
      <c r="W32">
        <f t="shared" si="10"/>
        <v>-1.4000000000038426E-3</v>
      </c>
      <c r="X32">
        <f t="shared" si="11"/>
        <v>-1.2000000000000028</v>
      </c>
      <c r="Y32">
        <f t="shared" si="12"/>
        <v>0</v>
      </c>
      <c r="Z32">
        <f t="shared" si="12"/>
        <v>0</v>
      </c>
      <c r="AA32">
        <f t="shared" si="13"/>
        <v>-0.64125099999999691</v>
      </c>
      <c r="AB32">
        <f t="shared" si="14"/>
        <v>-1.9599999999996953E-2</v>
      </c>
      <c r="AC32">
        <f t="shared" si="14"/>
        <v>0</v>
      </c>
      <c r="AD32">
        <f t="shared" si="15"/>
        <v>3.2337959999999981</v>
      </c>
      <c r="AE32">
        <f t="shared" si="16"/>
        <v>0.77641053751280253</v>
      </c>
      <c r="AF32">
        <f t="shared" si="16"/>
        <v>0.49885500000000604</v>
      </c>
      <c r="AG32">
        <f t="shared" si="17"/>
        <v>0.63991597783251564</v>
      </c>
      <c r="AH32">
        <f t="shared" si="18"/>
        <v>0</v>
      </c>
      <c r="AI32">
        <f t="shared" si="18"/>
        <v>0</v>
      </c>
      <c r="AJ32">
        <f t="shared" si="19"/>
        <v>4</v>
      </c>
      <c r="AK32">
        <f t="shared" si="20"/>
        <v>1</v>
      </c>
      <c r="AL32">
        <f t="shared" si="20"/>
        <v>0</v>
      </c>
    </row>
    <row r="33" spans="4:38" x14ac:dyDescent="0.35">
      <c r="D33" t="s">
        <v>3</v>
      </c>
      <c r="F33">
        <f t="shared" si="2"/>
        <v>-41.984999999999999</v>
      </c>
      <c r="G33">
        <f t="shared" si="2"/>
        <v>9.0000000000000746E-2</v>
      </c>
      <c r="H33">
        <f t="shared" si="2"/>
        <v>0</v>
      </c>
      <c r="I33">
        <f t="shared" si="3"/>
        <v>-47</v>
      </c>
      <c r="J33">
        <f t="shared" si="4"/>
        <v>12.135100000000001</v>
      </c>
      <c r="K33">
        <f t="shared" si="4"/>
        <v>0</v>
      </c>
      <c r="L33">
        <f t="shared" si="5"/>
        <v>-28.129441655945101</v>
      </c>
      <c r="M33">
        <f t="shared" si="0"/>
        <v>0.45191349449279983</v>
      </c>
      <c r="N33">
        <f t="shared" si="0"/>
        <v>-0.8189420792625981</v>
      </c>
      <c r="O33">
        <f t="shared" si="6"/>
        <v>-35.637819999999998</v>
      </c>
      <c r="P33">
        <f t="shared" si="1"/>
        <v>0</v>
      </c>
      <c r="Q33">
        <f t="shared" si="1"/>
        <v>0</v>
      </c>
      <c r="R33">
        <f t="shared" si="7"/>
        <v>-47</v>
      </c>
      <c r="S33">
        <f t="shared" si="8"/>
        <v>5.8947085460000004</v>
      </c>
      <c r="T33">
        <f t="shared" si="8"/>
        <v>8.9492802999999732E-2</v>
      </c>
      <c r="U33">
        <f t="shared" si="9"/>
        <v>-40.962891999999997</v>
      </c>
      <c r="V33">
        <f t="shared" si="10"/>
        <v>9.2500000000000249E-2</v>
      </c>
      <c r="W33">
        <f t="shared" si="10"/>
        <v>8.6499999999999133E-2</v>
      </c>
      <c r="X33">
        <f t="shared" si="11"/>
        <v>-37.700000000000003</v>
      </c>
      <c r="Y33">
        <f t="shared" si="12"/>
        <v>0</v>
      </c>
      <c r="Z33">
        <f t="shared" si="12"/>
        <v>0</v>
      </c>
      <c r="AA33">
        <f t="shared" si="13"/>
        <v>-37.852344000000002</v>
      </c>
      <c r="AB33">
        <f t="shared" si="14"/>
        <v>0.99504199999999976</v>
      </c>
      <c r="AC33">
        <f t="shared" si="14"/>
        <v>1.0425550000000019</v>
      </c>
      <c r="AD33">
        <f t="shared" si="15"/>
        <v>-40.6113</v>
      </c>
      <c r="AE33">
        <f t="shared" si="16"/>
        <v>-0.53110000000000035</v>
      </c>
      <c r="AF33">
        <f t="shared" si="16"/>
        <v>-0.83209999999999962</v>
      </c>
      <c r="AG33">
        <f t="shared" si="17"/>
        <v>-40.249823210144207</v>
      </c>
      <c r="AH33">
        <f t="shared" si="18"/>
        <v>8.8675040765981095E-2</v>
      </c>
      <c r="AI33">
        <f t="shared" si="18"/>
        <v>8.4025709957472827E-2</v>
      </c>
      <c r="AJ33">
        <f t="shared" si="19"/>
        <v>-38.5</v>
      </c>
      <c r="AK33">
        <f t="shared" si="20"/>
        <v>-0.5</v>
      </c>
      <c r="AL33">
        <f t="shared" si="20"/>
        <v>0</v>
      </c>
    </row>
    <row r="34" spans="4:38" x14ac:dyDescent="0.35">
      <c r="D34" t="s">
        <v>4</v>
      </c>
      <c r="F34">
        <f t="shared" si="2"/>
        <v>0</v>
      </c>
      <c r="G34">
        <f t="shared" si="2"/>
        <v>0</v>
      </c>
      <c r="H34">
        <f t="shared" si="2"/>
        <v>0</v>
      </c>
      <c r="I34">
        <f t="shared" si="3"/>
        <v>0</v>
      </c>
      <c r="J34">
        <f t="shared" si="4"/>
        <v>0</v>
      </c>
      <c r="K34">
        <f t="shared" si="4"/>
        <v>0</v>
      </c>
      <c r="L34">
        <f t="shared" si="5"/>
        <v>0</v>
      </c>
      <c r="M34">
        <f t="shared" si="0"/>
        <v>0</v>
      </c>
      <c r="N34">
        <f t="shared" si="0"/>
        <v>0</v>
      </c>
      <c r="O34">
        <f>O7-E7</f>
        <v>0</v>
      </c>
      <c r="P34">
        <f t="shared" si="1"/>
        <v>0</v>
      </c>
      <c r="Q34">
        <f t="shared" si="1"/>
        <v>0</v>
      </c>
      <c r="R34">
        <f t="shared" si="7"/>
        <v>0</v>
      </c>
      <c r="S34">
        <f t="shared" si="8"/>
        <v>0</v>
      </c>
      <c r="T34">
        <f t="shared" si="8"/>
        <v>0</v>
      </c>
      <c r="U34">
        <f t="shared" si="9"/>
        <v>0</v>
      </c>
      <c r="V34">
        <f t="shared" si="10"/>
        <v>0</v>
      </c>
      <c r="W34">
        <f t="shared" si="10"/>
        <v>0</v>
      </c>
      <c r="X34">
        <f t="shared" si="11"/>
        <v>0</v>
      </c>
      <c r="Y34">
        <f t="shared" si="12"/>
        <v>0</v>
      </c>
      <c r="Z34">
        <f t="shared" si="12"/>
        <v>0</v>
      </c>
      <c r="AA34">
        <f t="shared" si="13"/>
        <v>0</v>
      </c>
      <c r="AB34">
        <f t="shared" si="14"/>
        <v>0</v>
      </c>
      <c r="AC34">
        <f t="shared" si="14"/>
        <v>0</v>
      </c>
      <c r="AD34">
        <f t="shared" si="15"/>
        <v>0</v>
      </c>
      <c r="AE34">
        <f t="shared" si="16"/>
        <v>0</v>
      </c>
      <c r="AF34">
        <f t="shared" si="16"/>
        <v>0</v>
      </c>
      <c r="AG34">
        <f t="shared" si="17"/>
        <v>1.9309375545923761E-8</v>
      </c>
      <c r="AH34">
        <f t="shared" si="18"/>
        <v>3.8334626539795805E-8</v>
      </c>
      <c r="AI34">
        <f t="shared" si="18"/>
        <v>0.5591350259442327</v>
      </c>
      <c r="AJ34">
        <f t="shared" si="19"/>
        <v>0</v>
      </c>
      <c r="AK34">
        <f t="shared" si="20"/>
        <v>0</v>
      </c>
      <c r="AL34">
        <f t="shared" si="20"/>
        <v>0</v>
      </c>
    </row>
    <row r="35" spans="4:38" x14ac:dyDescent="0.35">
      <c r="D35" t="s">
        <v>5</v>
      </c>
      <c r="F35">
        <f t="shared" si="2"/>
        <v>-44.858000000000004</v>
      </c>
      <c r="G35">
        <f t="shared" si="2"/>
        <v>-42.079999999999984</v>
      </c>
      <c r="H35">
        <f t="shared" si="2"/>
        <v>-8.416000000000011</v>
      </c>
      <c r="I35">
        <f t="shared" si="3"/>
        <v>-209.6</v>
      </c>
      <c r="J35">
        <f t="shared" si="4"/>
        <v>107.88329333462293</v>
      </c>
      <c r="K35">
        <f t="shared" si="4"/>
        <v>-10.763128733350655</v>
      </c>
      <c r="L35">
        <f t="shared" si="5"/>
        <v>21.903937419327008</v>
      </c>
      <c r="M35">
        <f t="shared" si="0"/>
        <v>-8.9929166750729905</v>
      </c>
      <c r="N35">
        <f t="shared" si="0"/>
        <v>-16.266328967214008</v>
      </c>
      <c r="O35">
        <f t="shared" si="6"/>
        <v>-37.277324384046608</v>
      </c>
      <c r="P35">
        <f t="shared" si="1"/>
        <v>-13.511938588975283</v>
      </c>
      <c r="Q35">
        <f t="shared" si="1"/>
        <v>-3.8460455201181105</v>
      </c>
      <c r="R35">
        <f t="shared" si="7"/>
        <v>-209.6</v>
      </c>
      <c r="S35">
        <f t="shared" si="8"/>
        <v>111.29316423832535</v>
      </c>
      <c r="T35">
        <f t="shared" si="8"/>
        <v>-23.534136978999996</v>
      </c>
      <c r="U35">
        <f t="shared" si="9"/>
        <v>-104.9707286355019</v>
      </c>
      <c r="V35">
        <f t="shared" si="10"/>
        <v>-20.128334688999971</v>
      </c>
      <c r="W35">
        <f t="shared" si="10"/>
        <v>-16.017059674000038</v>
      </c>
      <c r="X35">
        <f t="shared" si="11"/>
        <v>-64.150000000000006</v>
      </c>
      <c r="Y35">
        <f t="shared" si="12"/>
        <v>-16.109999999999985</v>
      </c>
      <c r="Z35">
        <f t="shared" si="12"/>
        <v>-21.370000000000005</v>
      </c>
      <c r="AA35">
        <f t="shared" si="13"/>
        <v>-47.399193999999994</v>
      </c>
      <c r="AB35">
        <f t="shared" si="14"/>
        <v>-60.218093999999994</v>
      </c>
      <c r="AC35">
        <f t="shared" si="14"/>
        <v>-11.130203000000009</v>
      </c>
      <c r="AD35">
        <f t="shared" si="15"/>
        <v>-24.807691492472998</v>
      </c>
      <c r="AE35">
        <f t="shared" si="16"/>
        <v>-28.90556067039401</v>
      </c>
      <c r="AF35">
        <f t="shared" si="16"/>
        <v>-8.399799999999999</v>
      </c>
      <c r="AG35">
        <f t="shared" si="17"/>
        <v>-41.163813081362377</v>
      </c>
      <c r="AH35">
        <f t="shared" si="18"/>
        <v>-51.141839592123148</v>
      </c>
      <c r="AI35">
        <f t="shared" si="18"/>
        <v>-17.910817176717472</v>
      </c>
      <c r="AJ35">
        <f t="shared" si="19"/>
        <v>-33.599999999999994</v>
      </c>
      <c r="AK35">
        <f t="shared" si="20"/>
        <v>-56</v>
      </c>
      <c r="AL35">
        <f t="shared" si="20"/>
        <v>-18</v>
      </c>
    </row>
    <row r="36" spans="4:38" x14ac:dyDescent="0.35">
      <c r="D36" t="s">
        <v>6</v>
      </c>
      <c r="F36">
        <f t="shared" si="2"/>
        <v>0</v>
      </c>
      <c r="G36">
        <f t="shared" si="2"/>
        <v>0</v>
      </c>
      <c r="H36">
        <f t="shared" si="2"/>
        <v>0</v>
      </c>
      <c r="I36">
        <f t="shared" si="3"/>
        <v>0</v>
      </c>
      <c r="J36">
        <f t="shared" si="4"/>
        <v>2.9294437851492576E-6</v>
      </c>
      <c r="K36">
        <f t="shared" si="4"/>
        <v>1.7973856977679574</v>
      </c>
      <c r="L36">
        <f t="shared" si="5"/>
        <v>0</v>
      </c>
      <c r="M36">
        <f t="shared" si="0"/>
        <v>0</v>
      </c>
      <c r="N36">
        <f t="shared" si="0"/>
        <v>0</v>
      </c>
      <c r="O36">
        <f t="shared" si="6"/>
        <v>0</v>
      </c>
      <c r="P36">
        <f t="shared" si="1"/>
        <v>0</v>
      </c>
      <c r="Q36">
        <f t="shared" si="1"/>
        <v>0</v>
      </c>
      <c r="R36">
        <f t="shared" si="7"/>
        <v>0</v>
      </c>
      <c r="S36">
        <f t="shared" si="8"/>
        <v>0.53561357900000006</v>
      </c>
      <c r="T36">
        <f t="shared" si="8"/>
        <v>0</v>
      </c>
      <c r="U36">
        <f t="shared" si="9"/>
        <v>2.4029110530000004</v>
      </c>
      <c r="V36">
        <f t="shared" si="10"/>
        <v>0</v>
      </c>
      <c r="W36">
        <f t="shared" si="10"/>
        <v>0</v>
      </c>
      <c r="X36">
        <f t="shared" si="11"/>
        <v>0</v>
      </c>
      <c r="Y36">
        <f t="shared" si="12"/>
        <v>0</v>
      </c>
      <c r="Z36">
        <f t="shared" si="12"/>
        <v>0</v>
      </c>
      <c r="AA36">
        <f t="shared" si="13"/>
        <v>0</v>
      </c>
      <c r="AB36">
        <f t="shared" si="14"/>
        <v>0</v>
      </c>
      <c r="AC36">
        <f t="shared" si="14"/>
        <v>0</v>
      </c>
      <c r="AD36">
        <f t="shared" si="15"/>
        <v>0</v>
      </c>
      <c r="AE36">
        <f t="shared" si="16"/>
        <v>0</v>
      </c>
      <c r="AF36">
        <f t="shared" si="16"/>
        <v>0</v>
      </c>
      <c r="AG36">
        <f t="shared" si="17"/>
        <v>1.2418978265276093E-6</v>
      </c>
      <c r="AH36">
        <f t="shared" si="18"/>
        <v>8.4932113999632122E-7</v>
      </c>
      <c r="AI36">
        <f t="shared" si="18"/>
        <v>5.0164751071078999E-7</v>
      </c>
      <c r="AJ36">
        <f t="shared" si="19"/>
        <v>0</v>
      </c>
      <c r="AK36">
        <f t="shared" si="20"/>
        <v>0</v>
      </c>
      <c r="AL36">
        <f t="shared" si="20"/>
        <v>0</v>
      </c>
    </row>
    <row r="37" spans="4:38" x14ac:dyDescent="0.35">
      <c r="D37" t="s">
        <v>7</v>
      </c>
      <c r="F37">
        <f t="shared" si="2"/>
        <v>56.389999999999986</v>
      </c>
      <c r="G37">
        <f t="shared" si="2"/>
        <v>-5.1480000000000246</v>
      </c>
      <c r="H37">
        <f t="shared" si="2"/>
        <v>-1.2479999999999905</v>
      </c>
      <c r="I37">
        <f t="shared" si="3"/>
        <v>-280.10000000000002</v>
      </c>
      <c r="J37">
        <f t="shared" si="4"/>
        <v>364.11402048166264</v>
      </c>
      <c r="K37">
        <f t="shared" si="4"/>
        <v>-19.880390167758492</v>
      </c>
      <c r="L37">
        <f t="shared" si="5"/>
        <v>138.63974660150842</v>
      </c>
      <c r="M37">
        <f t="shared" si="0"/>
        <v>-17.714790824647196</v>
      </c>
      <c r="N37">
        <f t="shared" si="0"/>
        <v>31.39541219815402</v>
      </c>
      <c r="O37">
        <f t="shared" si="6"/>
        <v>109.88877713664351</v>
      </c>
      <c r="P37">
        <f t="shared" si="1"/>
        <v>-0.3225645090216176</v>
      </c>
      <c r="Q37">
        <f t="shared" si="1"/>
        <v>5.9286829411195754</v>
      </c>
      <c r="R37">
        <f t="shared" si="7"/>
        <v>-280.10000000000002</v>
      </c>
      <c r="S37">
        <f t="shared" si="8"/>
        <v>289.87945204078801</v>
      </c>
      <c r="T37">
        <f t="shared" si="8"/>
        <v>13.996928775000015</v>
      </c>
      <c r="U37">
        <f t="shared" si="9"/>
        <v>25.104315802999565</v>
      </c>
      <c r="V37">
        <f t="shared" si="10"/>
        <v>44.385018285000058</v>
      </c>
      <c r="W37">
        <f t="shared" si="10"/>
        <v>27.723086662000014</v>
      </c>
      <c r="X37">
        <f t="shared" si="11"/>
        <v>190.2</v>
      </c>
      <c r="Y37">
        <f t="shared" si="12"/>
        <v>-38.5</v>
      </c>
      <c r="Z37">
        <f t="shared" si="12"/>
        <v>-9.8000000000000114</v>
      </c>
      <c r="AA37">
        <f t="shared" si="13"/>
        <v>17.59653499999996</v>
      </c>
      <c r="AB37">
        <f t="shared" si="14"/>
        <v>31.481725999999981</v>
      </c>
      <c r="AC37">
        <f t="shared" si="14"/>
        <v>20.561218000000054</v>
      </c>
      <c r="AD37">
        <f t="shared" si="15"/>
        <v>13.151778873348974</v>
      </c>
      <c r="AE37">
        <f t="shared" si="16"/>
        <v>36.932434287023</v>
      </c>
      <c r="AF37">
        <f t="shared" si="16"/>
        <v>24.766356518864995</v>
      </c>
      <c r="AG37">
        <f t="shared" si="17"/>
        <v>-19.676640089777834</v>
      </c>
      <c r="AH37">
        <f t="shared" si="18"/>
        <v>20.642695322164286</v>
      </c>
      <c r="AI37">
        <f t="shared" si="18"/>
        <v>54.059332201614779</v>
      </c>
      <c r="AJ37">
        <f t="shared" si="19"/>
        <v>32.899999999999977</v>
      </c>
      <c r="AK37">
        <f t="shared" si="20"/>
        <v>46</v>
      </c>
      <c r="AL37">
        <f t="shared" si="20"/>
        <v>7</v>
      </c>
    </row>
    <row r="38" spans="4:38" x14ac:dyDescent="0.35">
      <c r="D38" t="s">
        <v>8</v>
      </c>
      <c r="F38">
        <f t="shared" si="2"/>
        <v>0</v>
      </c>
      <c r="G38">
        <f t="shared" si="2"/>
        <v>0</v>
      </c>
      <c r="H38">
        <f t="shared" si="2"/>
        <v>0</v>
      </c>
      <c r="I38">
        <f t="shared" si="3"/>
        <v>0</v>
      </c>
      <c r="J38">
        <f t="shared" si="4"/>
        <v>1.4186733469737919E-5</v>
      </c>
      <c r="K38">
        <f t="shared" si="4"/>
        <v>6.3065185984133878</v>
      </c>
      <c r="L38">
        <f t="shared" si="5"/>
        <v>0.17159150482781599</v>
      </c>
      <c r="M38">
        <f t="shared" si="0"/>
        <v>8.1103413400557989E-2</v>
      </c>
      <c r="N38">
        <f t="shared" si="0"/>
        <v>-0.25269491822837398</v>
      </c>
      <c r="O38">
        <f t="shared" si="6"/>
        <v>0</v>
      </c>
      <c r="P38">
        <f t="shared" si="1"/>
        <v>0</v>
      </c>
      <c r="Q38">
        <f t="shared" si="1"/>
        <v>0</v>
      </c>
      <c r="R38">
        <f t="shared" si="7"/>
        <v>0</v>
      </c>
      <c r="S38">
        <f t="shared" si="8"/>
        <v>3.2811637340000002</v>
      </c>
      <c r="T38">
        <f t="shared" si="8"/>
        <v>0</v>
      </c>
      <c r="U38">
        <f t="shared" si="9"/>
        <v>0</v>
      </c>
      <c r="V38">
        <f t="shared" si="10"/>
        <v>0</v>
      </c>
      <c r="W38">
        <f t="shared" si="10"/>
        <v>0</v>
      </c>
      <c r="X38">
        <f t="shared" si="11"/>
        <v>0</v>
      </c>
      <c r="Y38">
        <f t="shared" si="12"/>
        <v>0</v>
      </c>
      <c r="Z38">
        <f t="shared" si="12"/>
        <v>0</v>
      </c>
      <c r="AA38">
        <f t="shared" si="13"/>
        <v>0</v>
      </c>
      <c r="AB38">
        <f t="shared" si="14"/>
        <v>0.206371</v>
      </c>
      <c r="AC38">
        <f t="shared" si="14"/>
        <v>0</v>
      </c>
      <c r="AD38">
        <f t="shared" si="15"/>
        <v>0</v>
      </c>
      <c r="AE38">
        <f t="shared" si="16"/>
        <v>0</v>
      </c>
      <c r="AF38">
        <f t="shared" si="16"/>
        <v>0</v>
      </c>
      <c r="AG38">
        <f t="shared" si="17"/>
        <v>5.7698901911668654E-7</v>
      </c>
      <c r="AH38">
        <f t="shared" si="18"/>
        <v>1.4135767209226469E-6</v>
      </c>
      <c r="AI38">
        <f t="shared" si="18"/>
        <v>1.0863860951698258E-6</v>
      </c>
      <c r="AJ38">
        <f t="shared" si="19"/>
        <v>0.5</v>
      </c>
      <c r="AK38">
        <f t="shared" si="20"/>
        <v>0.5</v>
      </c>
      <c r="AL38">
        <f t="shared" si="20"/>
        <v>0</v>
      </c>
    </row>
    <row r="39" spans="4:38" x14ac:dyDescent="0.35">
      <c r="D39" t="s">
        <v>9</v>
      </c>
      <c r="F39">
        <f t="shared" si="2"/>
        <v>-78.450999999999993</v>
      </c>
      <c r="G39">
        <f t="shared" si="2"/>
        <v>45.599999999999994</v>
      </c>
      <c r="H39">
        <f t="shared" si="2"/>
        <v>32.099999999999994</v>
      </c>
      <c r="I39">
        <f t="shared" si="3"/>
        <v>-212</v>
      </c>
      <c r="J39">
        <f t="shared" si="4"/>
        <v>103.62995966639143</v>
      </c>
      <c r="K39">
        <f t="shared" si="4"/>
        <v>-5.5372918282129575</v>
      </c>
      <c r="L39">
        <f t="shared" si="5"/>
        <v>-10.384566451125579</v>
      </c>
      <c r="M39">
        <f t="shared" si="0"/>
        <v>-8.5293437303856763</v>
      </c>
      <c r="N39">
        <f t="shared" si="0"/>
        <v>15.116309576888966</v>
      </c>
      <c r="O39">
        <f t="shared" si="6"/>
        <v>-72.279046181409996</v>
      </c>
      <c r="P39">
        <f t="shared" si="1"/>
        <v>-2.2452051896618457</v>
      </c>
      <c r="Q39">
        <f t="shared" si="1"/>
        <v>1.3799999999999955</v>
      </c>
      <c r="R39">
        <f t="shared" si="7"/>
        <v>-212</v>
      </c>
      <c r="S39">
        <f t="shared" si="8"/>
        <v>249.54896490099998</v>
      </c>
      <c r="T39">
        <f t="shared" si="8"/>
        <v>18.796674855000049</v>
      </c>
      <c r="U39">
        <f t="shared" si="9"/>
        <v>-10.936122157</v>
      </c>
      <c r="V39">
        <f t="shared" si="10"/>
        <v>-0.64206433699999366</v>
      </c>
      <c r="W39">
        <f t="shared" si="10"/>
        <v>0.21551595100001464</v>
      </c>
      <c r="X39">
        <f t="shared" si="11"/>
        <v>-212</v>
      </c>
      <c r="Y39">
        <f t="shared" si="12"/>
        <v>0</v>
      </c>
      <c r="Z39">
        <f t="shared" si="12"/>
        <v>0</v>
      </c>
      <c r="AA39">
        <f t="shared" si="13"/>
        <v>28.283929999999998</v>
      </c>
      <c r="AB39">
        <f t="shared" si="14"/>
        <v>32.31640699999997</v>
      </c>
      <c r="AC39">
        <f t="shared" si="14"/>
        <v>27.319008999999994</v>
      </c>
      <c r="AD39">
        <f t="shared" si="15"/>
        <v>-88.999605826293006</v>
      </c>
      <c r="AE39">
        <f t="shared" si="16"/>
        <v>-6.3763641460000002</v>
      </c>
      <c r="AF39">
        <f t="shared" si="16"/>
        <v>-1.9324574003479995</v>
      </c>
      <c r="AG39">
        <f t="shared" si="17"/>
        <v>-32.888983101220902</v>
      </c>
      <c r="AH39">
        <f t="shared" si="18"/>
        <v>-7.6281612879962495</v>
      </c>
      <c r="AI39">
        <f t="shared" si="18"/>
        <v>-15.520348172910843</v>
      </c>
      <c r="AJ39">
        <f t="shared" si="19"/>
        <v>-69.5</v>
      </c>
      <c r="AK39">
        <f t="shared" si="20"/>
        <v>0.5</v>
      </c>
      <c r="AL39">
        <f t="shared" si="20"/>
        <v>-3</v>
      </c>
    </row>
    <row r="40" spans="4:38" x14ac:dyDescent="0.35">
      <c r="D40" t="s">
        <v>10</v>
      </c>
      <c r="F40">
        <f t="shared" si="2"/>
        <v>0</v>
      </c>
      <c r="G40">
        <f t="shared" si="2"/>
        <v>0</v>
      </c>
      <c r="H40">
        <f t="shared" si="2"/>
        <v>0</v>
      </c>
      <c r="I40">
        <f t="shared" si="3"/>
        <v>0</v>
      </c>
      <c r="J40">
        <f t="shared" si="4"/>
        <v>0</v>
      </c>
      <c r="K40">
        <f t="shared" si="4"/>
        <v>0</v>
      </c>
      <c r="L40">
        <f t="shared" si="5"/>
        <v>0</v>
      </c>
      <c r="M40">
        <f t="shared" si="0"/>
        <v>0</v>
      </c>
      <c r="N40">
        <f t="shared" si="0"/>
        <v>0</v>
      </c>
      <c r="O40">
        <f t="shared" si="6"/>
        <v>0</v>
      </c>
      <c r="P40">
        <f t="shared" si="1"/>
        <v>0</v>
      </c>
      <c r="Q40">
        <f t="shared" si="1"/>
        <v>0</v>
      </c>
      <c r="R40">
        <f t="shared" si="7"/>
        <v>0</v>
      </c>
      <c r="S40">
        <f t="shared" si="8"/>
        <v>0</v>
      </c>
      <c r="T40">
        <f t="shared" si="8"/>
        <v>0</v>
      </c>
      <c r="U40">
        <f t="shared" si="9"/>
        <v>0</v>
      </c>
      <c r="V40">
        <f t="shared" si="10"/>
        <v>0</v>
      </c>
      <c r="W40">
        <f t="shared" si="10"/>
        <v>0</v>
      </c>
      <c r="X40" t="e">
        <f t="shared" si="11"/>
        <v>#VALUE!</v>
      </c>
      <c r="Y40" t="e">
        <f t="shared" si="12"/>
        <v>#VALUE!</v>
      </c>
      <c r="Z40" t="e">
        <f t="shared" si="12"/>
        <v>#VALUE!</v>
      </c>
      <c r="AA40">
        <f t="shared" si="13"/>
        <v>0</v>
      </c>
      <c r="AB40">
        <f t="shared" si="14"/>
        <v>0</v>
      </c>
      <c r="AC40">
        <f t="shared" si="14"/>
        <v>0</v>
      </c>
      <c r="AD40">
        <f t="shared" si="15"/>
        <v>0</v>
      </c>
      <c r="AE40">
        <f t="shared" si="16"/>
        <v>0</v>
      </c>
      <c r="AF40">
        <f t="shared" si="16"/>
        <v>0</v>
      </c>
      <c r="AG40">
        <f t="shared" si="17"/>
        <v>0</v>
      </c>
      <c r="AH40">
        <f t="shared" si="18"/>
        <v>0</v>
      </c>
      <c r="AI40">
        <f t="shared" si="18"/>
        <v>0</v>
      </c>
      <c r="AJ40">
        <f t="shared" si="19"/>
        <v>0</v>
      </c>
      <c r="AK40">
        <f t="shared" si="20"/>
        <v>0</v>
      </c>
      <c r="AL40">
        <f t="shared" si="20"/>
        <v>0</v>
      </c>
    </row>
    <row r="41" spans="4:38" x14ac:dyDescent="0.35">
      <c r="D41" t="s">
        <v>11</v>
      </c>
      <c r="F41">
        <f t="shared" si="2"/>
        <v>-6.0270000000000152</v>
      </c>
      <c r="G41">
        <f t="shared" si="2"/>
        <v>58.069999999999993</v>
      </c>
      <c r="H41">
        <f t="shared" si="2"/>
        <v>40.990000000000038</v>
      </c>
      <c r="I41">
        <f t="shared" si="3"/>
        <v>-165</v>
      </c>
      <c r="J41">
        <f t="shared" si="4"/>
        <v>216.20230639207287</v>
      </c>
      <c r="K41">
        <f t="shared" si="4"/>
        <v>64.855046791712397</v>
      </c>
      <c r="L41">
        <f t="shared" si="5"/>
        <v>10.229199999999992</v>
      </c>
      <c r="M41">
        <f t="shared" si="0"/>
        <v>48.329900000000009</v>
      </c>
      <c r="N41">
        <f t="shared" si="0"/>
        <v>17.02770000000001</v>
      </c>
      <c r="O41">
        <f t="shared" si="6"/>
        <v>84.115341058596414</v>
      </c>
      <c r="P41">
        <f t="shared" si="1"/>
        <v>36.176863431953961</v>
      </c>
      <c r="Q41">
        <f t="shared" si="1"/>
        <v>28.903950872057123</v>
      </c>
      <c r="R41">
        <f t="shared" si="7"/>
        <v>-165</v>
      </c>
      <c r="S41">
        <f t="shared" si="8"/>
        <v>207.62220937699999</v>
      </c>
      <c r="T41">
        <f t="shared" si="8"/>
        <v>52.071530071999973</v>
      </c>
      <c r="U41">
        <f t="shared" si="9"/>
        <v>23.742317000999975</v>
      </c>
      <c r="V41">
        <f t="shared" si="10"/>
        <v>27.728454072999938</v>
      </c>
      <c r="W41">
        <f t="shared" si="10"/>
        <v>54.704838526000003</v>
      </c>
      <c r="X41">
        <f t="shared" si="11"/>
        <v>20.900000000000006</v>
      </c>
      <c r="Y41">
        <f t="shared" si="12"/>
        <v>9.4000000000000057</v>
      </c>
      <c r="Z41">
        <f t="shared" si="12"/>
        <v>4.1999999999999886</v>
      </c>
      <c r="AA41">
        <f t="shared" si="13"/>
        <v>52.844752</v>
      </c>
      <c r="AB41">
        <f t="shared" si="14"/>
        <v>21.46499</v>
      </c>
      <c r="AC41">
        <f t="shared" si="14"/>
        <v>16.196594000000005</v>
      </c>
      <c r="AD41">
        <f t="shared" si="15"/>
        <v>6.9702237683029864</v>
      </c>
      <c r="AE41">
        <f t="shared" si="16"/>
        <v>23.695502670925009</v>
      </c>
      <c r="AF41">
        <f t="shared" si="16"/>
        <v>36.238153938604995</v>
      </c>
      <c r="AG41">
        <f t="shared" si="17"/>
        <v>-0.19363401171301575</v>
      </c>
      <c r="AH41">
        <f t="shared" si="18"/>
        <v>19.320001583975426</v>
      </c>
      <c r="AI41">
        <f t="shared" si="18"/>
        <v>-2.0986105521381262</v>
      </c>
      <c r="AJ41">
        <f t="shared" si="19"/>
        <v>44.5</v>
      </c>
      <c r="AK41">
        <f t="shared" si="20"/>
        <v>83.5</v>
      </c>
      <c r="AL41">
        <f t="shared" si="20"/>
        <v>81</v>
      </c>
    </row>
    <row r="42" spans="4:38" x14ac:dyDescent="0.35">
      <c r="D42" t="s">
        <v>12</v>
      </c>
      <c r="F42">
        <f t="shared" si="2"/>
        <v>57.070999999999998</v>
      </c>
      <c r="G42">
        <f t="shared" si="2"/>
        <v>78.605999999999995</v>
      </c>
      <c r="H42">
        <f t="shared" si="2"/>
        <v>76.164000000000016</v>
      </c>
      <c r="I42">
        <f t="shared" si="3"/>
        <v>-62</v>
      </c>
      <c r="J42">
        <f t="shared" si="4"/>
        <v>183.68698717192277</v>
      </c>
      <c r="K42">
        <f t="shared" si="4"/>
        <v>109.43119251456292</v>
      </c>
      <c r="L42">
        <f t="shared" si="5"/>
        <v>126.56984431842798</v>
      </c>
      <c r="M42">
        <f t="shared" si="0"/>
        <v>110.52244460100169</v>
      </c>
      <c r="N42">
        <f t="shared" si="0"/>
        <v>58.007536827470005</v>
      </c>
      <c r="O42">
        <f t="shared" si="6"/>
        <v>109.32307037838973</v>
      </c>
      <c r="P42">
        <f t="shared" si="1"/>
        <v>75.774229806146593</v>
      </c>
      <c r="Q42">
        <f t="shared" si="1"/>
        <v>96.256836641910752</v>
      </c>
      <c r="R42">
        <f t="shared" si="7"/>
        <v>-62</v>
      </c>
      <c r="S42">
        <f t="shared" si="8"/>
        <v>148.192968377</v>
      </c>
      <c r="T42">
        <f t="shared" si="8"/>
        <v>68.206655126000015</v>
      </c>
      <c r="U42">
        <f t="shared" si="9"/>
        <v>73.52337568658993</v>
      </c>
      <c r="V42">
        <f t="shared" si="10"/>
        <v>11.857622754000033</v>
      </c>
      <c r="W42">
        <f t="shared" si="10"/>
        <v>97.959134645999995</v>
      </c>
      <c r="X42">
        <f t="shared" si="11"/>
        <v>137.80000000000001</v>
      </c>
      <c r="Y42">
        <f t="shared" si="12"/>
        <v>12.399999999999977</v>
      </c>
      <c r="Z42">
        <f t="shared" si="12"/>
        <v>12.5</v>
      </c>
      <c r="AA42">
        <f t="shared" si="13"/>
        <v>152.651712</v>
      </c>
      <c r="AB42">
        <f t="shared" si="14"/>
        <v>34.388725999999991</v>
      </c>
      <c r="AC42">
        <f t="shared" si="14"/>
        <v>121.93069200000002</v>
      </c>
      <c r="AD42">
        <f t="shared" si="15"/>
        <v>54.963444292421997</v>
      </c>
      <c r="AE42">
        <f t="shared" si="16"/>
        <v>62.550869461942995</v>
      </c>
      <c r="AF42">
        <f t="shared" si="16"/>
        <v>18.838655441946997</v>
      </c>
      <c r="AG42">
        <f t="shared" si="17"/>
        <v>80.428539718130423</v>
      </c>
      <c r="AH42">
        <f t="shared" si="18"/>
        <v>5.0827580620240269</v>
      </c>
      <c r="AI42">
        <f t="shared" si="18"/>
        <v>1.3027839902257199</v>
      </c>
      <c r="AJ42">
        <f t="shared" si="19"/>
        <v>57</v>
      </c>
      <c r="AK42">
        <f t="shared" si="20"/>
        <v>141</v>
      </c>
      <c r="AL42">
        <f t="shared" si="20"/>
        <v>198</v>
      </c>
    </row>
    <row r="43" spans="4:38" x14ac:dyDescent="0.35">
      <c r="D43" t="s">
        <v>13</v>
      </c>
      <c r="F43">
        <f t="shared" si="2"/>
        <v>23.497999999999998</v>
      </c>
      <c r="G43">
        <f t="shared" si="2"/>
        <v>14.548999999999999</v>
      </c>
      <c r="H43">
        <f t="shared" si="2"/>
        <v>13.820000000000007</v>
      </c>
      <c r="I43">
        <f t="shared" si="3"/>
        <v>-33</v>
      </c>
      <c r="J43">
        <f t="shared" si="4"/>
        <v>0</v>
      </c>
      <c r="K43">
        <f t="shared" si="4"/>
        <v>0</v>
      </c>
      <c r="L43">
        <f t="shared" si="5"/>
        <v>-20.368744318427986</v>
      </c>
      <c r="M43">
        <f t="shared" si="0"/>
        <v>17.245155398998342</v>
      </c>
      <c r="N43">
        <f t="shared" si="0"/>
        <v>8.6013631725299824</v>
      </c>
      <c r="O43">
        <f t="shared" si="6"/>
        <v>-33</v>
      </c>
      <c r="P43">
        <f t="shared" si="1"/>
        <v>0</v>
      </c>
      <c r="Q43">
        <f t="shared" si="1"/>
        <v>0</v>
      </c>
      <c r="R43">
        <f t="shared" si="7"/>
        <v>-33</v>
      </c>
      <c r="S43">
        <f t="shared" si="8"/>
        <v>74.192512516903506</v>
      </c>
      <c r="T43">
        <f t="shared" si="8"/>
        <v>19.963764359453293</v>
      </c>
      <c r="U43">
        <f t="shared" si="9"/>
        <v>-33</v>
      </c>
      <c r="V43">
        <f t="shared" si="10"/>
        <v>0</v>
      </c>
      <c r="W43">
        <f t="shared" si="10"/>
        <v>0</v>
      </c>
      <c r="X43">
        <f t="shared" si="11"/>
        <v>-33</v>
      </c>
      <c r="Y43">
        <f t="shared" si="12"/>
        <v>0</v>
      </c>
      <c r="Z43">
        <f t="shared" si="12"/>
        <v>0</v>
      </c>
      <c r="AA43">
        <f t="shared" si="13"/>
        <v>26.733021000000001</v>
      </c>
      <c r="AB43">
        <f t="shared" si="14"/>
        <v>48.707355</v>
      </c>
      <c r="AC43">
        <f t="shared" si="14"/>
        <v>27.769646000000009</v>
      </c>
      <c r="AD43">
        <f t="shared" si="15"/>
        <v>-1.101454545454601</v>
      </c>
      <c r="AE43">
        <f t="shared" si="16"/>
        <v>28.264636363636399</v>
      </c>
      <c r="AF43">
        <f t="shared" si="16"/>
        <v>26.774590909090904</v>
      </c>
      <c r="AG43">
        <f t="shared" si="17"/>
        <v>23.933423151818062</v>
      </c>
      <c r="AH43">
        <f t="shared" si="18"/>
        <v>21.970690607519941</v>
      </c>
      <c r="AI43">
        <f t="shared" si="18"/>
        <v>21.979826460449829</v>
      </c>
      <c r="AJ43">
        <f t="shared" si="19"/>
        <v>39.5</v>
      </c>
      <c r="AK43">
        <f t="shared" si="20"/>
        <v>27.5</v>
      </c>
      <c r="AL43">
        <f t="shared" si="20"/>
        <v>31</v>
      </c>
    </row>
    <row r="44" spans="4:38" x14ac:dyDescent="0.35">
      <c r="D44" t="s">
        <v>14</v>
      </c>
      <c r="F44">
        <f t="shared" si="2"/>
        <v>0</v>
      </c>
      <c r="G44">
        <f t="shared" si="2"/>
        <v>0</v>
      </c>
      <c r="H44">
        <f t="shared" si="2"/>
        <v>0</v>
      </c>
      <c r="I44">
        <f t="shared" si="3"/>
        <v>0</v>
      </c>
      <c r="J44">
        <f t="shared" si="4"/>
        <v>6.6776238116341739E-6</v>
      </c>
      <c r="K44">
        <f t="shared" si="4"/>
        <v>1.9669699546721064</v>
      </c>
      <c r="L44">
        <f t="shared" si="5"/>
        <v>0</v>
      </c>
      <c r="M44">
        <f t="shared" si="0"/>
        <v>0</v>
      </c>
      <c r="N44">
        <f t="shared" si="0"/>
        <v>0</v>
      </c>
      <c r="O44">
        <f t="shared" si="6"/>
        <v>0</v>
      </c>
      <c r="P44">
        <f t="shared" si="1"/>
        <v>0</v>
      </c>
      <c r="Q44">
        <f t="shared" si="1"/>
        <v>0</v>
      </c>
      <c r="R44">
        <f t="shared" si="7"/>
        <v>0</v>
      </c>
      <c r="S44">
        <f t="shared" si="8"/>
        <v>0</v>
      </c>
      <c r="T44">
        <f t="shared" si="8"/>
        <v>0</v>
      </c>
      <c r="U44">
        <f t="shared" si="9"/>
        <v>0</v>
      </c>
      <c r="V44">
        <f t="shared" si="10"/>
        <v>0</v>
      </c>
      <c r="W44">
        <f t="shared" si="10"/>
        <v>0</v>
      </c>
      <c r="X44" t="e">
        <f t="shared" si="11"/>
        <v>#VALUE!</v>
      </c>
      <c r="Y44" t="e">
        <f t="shared" si="12"/>
        <v>#VALUE!</v>
      </c>
      <c r="Z44" t="e">
        <f t="shared" si="12"/>
        <v>#VALUE!</v>
      </c>
      <c r="AA44">
        <f t="shared" si="13"/>
        <v>0</v>
      </c>
      <c r="AB44">
        <f t="shared" si="14"/>
        <v>0</v>
      </c>
      <c r="AC44">
        <f t="shared" si="14"/>
        <v>0</v>
      </c>
      <c r="AD44">
        <f t="shared" si="15"/>
        <v>0</v>
      </c>
      <c r="AE44">
        <f t="shared" si="16"/>
        <v>0</v>
      </c>
      <c r="AF44">
        <f t="shared" si="16"/>
        <v>0</v>
      </c>
      <c r="AG44">
        <f t="shared" si="17"/>
        <v>1.1105215645072511E-6</v>
      </c>
      <c r="AH44">
        <f t="shared" si="18"/>
        <v>7.4791499027707255E-7</v>
      </c>
      <c r="AI44">
        <f t="shared" si="18"/>
        <v>4.3099004525174727E-7</v>
      </c>
      <c r="AJ44">
        <f t="shared" si="19"/>
        <v>0</v>
      </c>
      <c r="AK44">
        <f t="shared" si="20"/>
        <v>0</v>
      </c>
      <c r="AL44">
        <f t="shared" si="20"/>
        <v>0</v>
      </c>
    </row>
    <row r="45" spans="4:38" x14ac:dyDescent="0.35">
      <c r="D45" t="s">
        <v>15</v>
      </c>
      <c r="F45">
        <f t="shared" si="2"/>
        <v>-17.776000000000003</v>
      </c>
      <c r="G45">
        <f t="shared" si="2"/>
        <v>5.0060000000000002</v>
      </c>
      <c r="H45">
        <f t="shared" si="2"/>
        <v>3.5299999999999994</v>
      </c>
      <c r="I45">
        <f t="shared" si="3"/>
        <v>-27.8</v>
      </c>
      <c r="J45">
        <f t="shared" si="4"/>
        <v>26.536588137327104</v>
      </c>
      <c r="K45">
        <f t="shared" si="4"/>
        <v>70.939050239400913</v>
      </c>
      <c r="L45">
        <f t="shared" si="5"/>
        <v>-24.893520333483814</v>
      </c>
      <c r="M45">
        <f t="shared" si="0"/>
        <v>3.3496489350223317</v>
      </c>
      <c r="N45">
        <f t="shared" si="0"/>
        <v>2.0946918286565301</v>
      </c>
      <c r="O45">
        <f t="shared" si="6"/>
        <v>10.379015270809685</v>
      </c>
      <c r="P45">
        <f t="shared" si="1"/>
        <v>9.2811041430954049</v>
      </c>
      <c r="Q45">
        <f t="shared" si="1"/>
        <v>4.197331523298395</v>
      </c>
      <c r="R45">
        <f t="shared" si="7"/>
        <v>-27.8</v>
      </c>
      <c r="S45">
        <f t="shared" si="8"/>
        <v>55.545765062000001</v>
      </c>
      <c r="T45">
        <f t="shared" si="8"/>
        <v>15.892344948000002</v>
      </c>
      <c r="U45">
        <f t="shared" si="9"/>
        <v>-2.2939039999947397E-3</v>
      </c>
      <c r="V45">
        <f t="shared" si="10"/>
        <v>6.8155047029999949</v>
      </c>
      <c r="W45">
        <f t="shared" si="10"/>
        <v>46.279312900000008</v>
      </c>
      <c r="X45">
        <f t="shared" si="11"/>
        <v>10.8</v>
      </c>
      <c r="Y45">
        <f t="shared" si="12"/>
        <v>2.6000000000000014</v>
      </c>
      <c r="Z45">
        <f t="shared" si="12"/>
        <v>2.1999999999999957</v>
      </c>
      <c r="AA45">
        <f t="shared" si="13"/>
        <v>8.4591969999999996</v>
      </c>
      <c r="AB45">
        <f t="shared" si="14"/>
        <v>4.1747359999999958</v>
      </c>
      <c r="AC45">
        <f t="shared" si="14"/>
        <v>4.5370950000000079</v>
      </c>
      <c r="AD45">
        <f t="shared" si="15"/>
        <v>4.9115186645048006</v>
      </c>
      <c r="AE45">
        <f t="shared" si="16"/>
        <v>7.5973988220137016</v>
      </c>
      <c r="AF45">
        <f t="shared" si="16"/>
        <v>13.486260854559696</v>
      </c>
      <c r="AG45">
        <f t="shared" si="17"/>
        <v>22.594700656850268</v>
      </c>
      <c r="AH45">
        <f t="shared" si="18"/>
        <v>2.1341477695828601</v>
      </c>
      <c r="AI45">
        <f t="shared" si="18"/>
        <v>2.2651092555910139</v>
      </c>
      <c r="AJ45">
        <f t="shared" si="19"/>
        <v>0.19999999999999929</v>
      </c>
      <c r="AK45">
        <f t="shared" si="20"/>
        <v>20</v>
      </c>
      <c r="AL45">
        <f t="shared" si="20"/>
        <v>87</v>
      </c>
    </row>
    <row r="46" spans="4:38" x14ac:dyDescent="0.35">
      <c r="D46" t="s">
        <v>17</v>
      </c>
      <c r="F46">
        <f t="shared" si="2"/>
        <v>28.233000000000001</v>
      </c>
      <c r="G46">
        <f t="shared" si="2"/>
        <v>0.24800000000000111</v>
      </c>
      <c r="H46">
        <f t="shared" si="2"/>
        <v>0.13999999999999702</v>
      </c>
      <c r="I46">
        <f>I19-E19</f>
        <v>0</v>
      </c>
      <c r="J46">
        <f>J19-I19</f>
        <v>48.256656855114734</v>
      </c>
      <c r="K46">
        <f>K19-J19</f>
        <v>-12.824241291729734</v>
      </c>
      <c r="L46">
        <f>L19-E19</f>
        <v>6.0567118555990298</v>
      </c>
      <c r="M46">
        <f t="shared" ref="M46:N46" si="21">M19-L19</f>
        <v>1.4839692879246806</v>
      </c>
      <c r="N46">
        <f t="shared" si="21"/>
        <v>0.20441356077074957</v>
      </c>
      <c r="O46">
        <f t="shared" si="6"/>
        <v>32.813980000000001</v>
      </c>
      <c r="P46">
        <f t="shared" ref="P46" si="22">P19-O19</f>
        <v>-2.7299999999996771E-2</v>
      </c>
      <c r="Q46">
        <f>Q19-P19</f>
        <v>0</v>
      </c>
      <c r="R46">
        <f>R19-E19</f>
        <v>0</v>
      </c>
      <c r="S46">
        <f>S19-R19</f>
        <v>6.9493</v>
      </c>
      <c r="T46">
        <f t="shared" si="8"/>
        <v>0</v>
      </c>
      <c r="U46">
        <f t="shared" si="9"/>
        <v>0</v>
      </c>
      <c r="V46">
        <f t="shared" si="10"/>
        <v>0</v>
      </c>
      <c r="W46">
        <f>W19-V19</f>
        <v>0</v>
      </c>
      <c r="X46">
        <f t="shared" si="11"/>
        <v>3.8</v>
      </c>
      <c r="Y46">
        <f t="shared" si="12"/>
        <v>0</v>
      </c>
      <c r="Z46">
        <f>Z19-Y19</f>
        <v>0</v>
      </c>
      <c r="AA46">
        <f t="shared" si="13"/>
        <v>0.26036799999999999</v>
      </c>
      <c r="AB46">
        <f t="shared" si="14"/>
        <v>0</v>
      </c>
      <c r="AC46">
        <f t="shared" si="14"/>
        <v>-1.0999999999999899E-3</v>
      </c>
      <c r="AD46">
        <f t="shared" si="15"/>
        <v>71.006757358744807</v>
      </c>
      <c r="AE46">
        <f t="shared" si="16"/>
        <v>-9.0727925154861069</v>
      </c>
      <c r="AF46">
        <f t="shared" si="16"/>
        <v>-7.2021695457638018</v>
      </c>
      <c r="AG46">
        <f t="shared" si="17"/>
        <v>0</v>
      </c>
      <c r="AH46">
        <f>AH19-AG19</f>
        <v>0</v>
      </c>
      <c r="AI46">
        <f t="shared" si="18"/>
        <v>0</v>
      </c>
      <c r="AJ46">
        <f t="shared" si="19"/>
        <v>56.5</v>
      </c>
      <c r="AK46">
        <f t="shared" si="20"/>
        <v>-38.5</v>
      </c>
      <c r="AL46">
        <f t="shared" si="20"/>
        <v>-9</v>
      </c>
    </row>
    <row r="62" spans="5:38" x14ac:dyDescent="0.35"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</row>
    <row r="63" spans="5:38" x14ac:dyDescent="0.35"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</row>
    <row r="64" spans="5:38" x14ac:dyDescent="0.35"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</row>
    <row r="65" spans="5:38" x14ac:dyDescent="0.35"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</row>
    <row r="66" spans="5:38" x14ac:dyDescent="0.35"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</row>
    <row r="67" spans="5:38" x14ac:dyDescent="0.35"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</row>
    <row r="68" spans="5:38" x14ac:dyDescent="0.35"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</row>
    <row r="69" spans="5:38" x14ac:dyDescent="0.35"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</row>
    <row r="70" spans="5:38" x14ac:dyDescent="0.35"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</row>
    <row r="71" spans="5:38" x14ac:dyDescent="0.35"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</row>
    <row r="72" spans="5:38" x14ac:dyDescent="0.35"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</row>
    <row r="73" spans="5:38" x14ac:dyDescent="0.35"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</row>
    <row r="74" spans="5:38" x14ac:dyDescent="0.35"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</row>
    <row r="75" spans="5:38" x14ac:dyDescent="0.35"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</row>
    <row r="78" spans="5:38" x14ac:dyDescent="0.35">
      <c r="E78" s="2"/>
      <c r="F78" s="2"/>
      <c r="G78" s="2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FE246-F012-41C2-B848-4008A6D5F736}">
  <dimension ref="A1:A5"/>
  <sheetViews>
    <sheetView zoomScale="86" workbookViewId="0">
      <selection activeCell="D15" sqref="D15"/>
    </sheetView>
  </sheetViews>
  <sheetFormatPr defaultRowHeight="14.5" x14ac:dyDescent="0.35"/>
  <cols>
    <col min="1" max="1" width="65.08984375" customWidth="1"/>
  </cols>
  <sheetData>
    <row r="1" spans="1:1" x14ac:dyDescent="0.35">
      <c r="A1" t="s">
        <v>40</v>
      </c>
    </row>
    <row r="2" spans="1:1" x14ac:dyDescent="0.35">
      <c r="A2" t="s">
        <v>39</v>
      </c>
    </row>
    <row r="4" spans="1:1" x14ac:dyDescent="0.35">
      <c r="A4" t="s">
        <v>42</v>
      </c>
    </row>
    <row r="5" spans="1:1" ht="87" x14ac:dyDescent="0.35">
      <c r="A5" s="13" t="s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Cap IRA</vt:lpstr>
      <vt:lpstr>Cap Ref</vt:lpstr>
      <vt:lpstr>README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Avery M</dc:creator>
  <cp:lastModifiedBy>Avery M</cp:lastModifiedBy>
  <dcterms:created xsi:type="dcterms:W3CDTF">2015-06-05T18:17:20Z</dcterms:created>
  <dcterms:modified xsi:type="dcterms:W3CDTF">2024-05-22T01:20:09Z</dcterms:modified>
</cp:coreProperties>
</file>